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38640" windowHeight="21240" tabRatio="495"/>
  </bookViews>
  <sheets>
    <sheet name="publications_2019 csv" sheetId="1" r:id="rId1"/>
  </sheets>
  <externalReferences>
    <externalReference r:id="rId2"/>
  </externalReferences>
  <definedNames>
    <definedName name="_xlnm._FilterDatabase" localSheetId="0" hidden="1">'publications_2019 csv'!$A$1:$DP$454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H456" i="1" l="1"/>
  <c r="DG456" i="1"/>
  <c r="DF456" i="1"/>
  <c r="DE456" i="1"/>
  <c r="DD456" i="1"/>
  <c r="DC456" i="1"/>
  <c r="DB456" i="1"/>
  <c r="DA456" i="1"/>
  <c r="CZ456" i="1"/>
  <c r="CY456" i="1"/>
  <c r="CX456" i="1"/>
  <c r="CW456" i="1"/>
  <c r="CV456" i="1"/>
  <c r="CU456" i="1"/>
  <c r="CT456" i="1"/>
  <c r="CS456" i="1"/>
  <c r="CR456" i="1"/>
  <c r="CQ456" i="1"/>
  <c r="CP456" i="1"/>
  <c r="CO456" i="1"/>
  <c r="CN456" i="1"/>
  <c r="CM456" i="1"/>
  <c r="CL456" i="1"/>
  <c r="CK456" i="1"/>
  <c r="CJ456" i="1"/>
  <c r="CI456" i="1"/>
  <c r="CH456" i="1"/>
  <c r="CG456" i="1"/>
  <c r="CF456" i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O456" i="1"/>
  <c r="AN456" i="1"/>
  <c r="AM456" i="1"/>
  <c r="AJ456" i="1"/>
  <c r="AI456" i="1"/>
  <c r="AE456" i="1"/>
  <c r="AD456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K240" i="1"/>
  <c r="AL240" i="1"/>
  <c r="AK241" i="1"/>
  <c r="AL241" i="1"/>
  <c r="AK242" i="1"/>
  <c r="AL242" i="1"/>
  <c r="AK243" i="1"/>
  <c r="AL243" i="1"/>
  <c r="AK244" i="1"/>
  <c r="AL244" i="1"/>
  <c r="AK245" i="1"/>
  <c r="AL245" i="1"/>
  <c r="AK246" i="1"/>
  <c r="AL246" i="1"/>
  <c r="AK247" i="1"/>
  <c r="AL247" i="1"/>
  <c r="AK248" i="1"/>
  <c r="AL248" i="1"/>
  <c r="AK249" i="1"/>
  <c r="AL249" i="1"/>
  <c r="AK250" i="1"/>
  <c r="AL250" i="1"/>
  <c r="AK251" i="1"/>
  <c r="AL251" i="1"/>
  <c r="AK252" i="1"/>
  <c r="AL252" i="1"/>
  <c r="AK253" i="1"/>
  <c r="AL253" i="1"/>
  <c r="AK254" i="1"/>
  <c r="AL254" i="1"/>
  <c r="AK255" i="1"/>
  <c r="AL255" i="1"/>
  <c r="AK256" i="1"/>
  <c r="AL256" i="1"/>
  <c r="AK257" i="1"/>
  <c r="AL257" i="1"/>
  <c r="AK258" i="1"/>
  <c r="AL258" i="1"/>
  <c r="AK259" i="1"/>
  <c r="AL259" i="1"/>
  <c r="AK260" i="1"/>
  <c r="AL260" i="1"/>
  <c r="AK261" i="1"/>
  <c r="AL261" i="1"/>
  <c r="AK262" i="1"/>
  <c r="AL262" i="1"/>
  <c r="AK263" i="1"/>
  <c r="AL263" i="1"/>
  <c r="AK264" i="1"/>
  <c r="AL264" i="1"/>
  <c r="AK265" i="1"/>
  <c r="AL265" i="1"/>
  <c r="AK266" i="1"/>
  <c r="AL266" i="1"/>
  <c r="AK267" i="1"/>
  <c r="AL267" i="1"/>
  <c r="AK268" i="1"/>
  <c r="AL268" i="1"/>
  <c r="AK269" i="1"/>
  <c r="AL269" i="1"/>
  <c r="AK270" i="1"/>
  <c r="AL270" i="1"/>
  <c r="AK271" i="1"/>
  <c r="AL271" i="1"/>
  <c r="AK272" i="1"/>
  <c r="AL272" i="1"/>
  <c r="AK273" i="1"/>
  <c r="AL273" i="1"/>
  <c r="AK274" i="1"/>
  <c r="AL274" i="1"/>
  <c r="AK275" i="1"/>
  <c r="AL275" i="1"/>
  <c r="AK276" i="1"/>
  <c r="AL276" i="1"/>
  <c r="AK277" i="1"/>
  <c r="AL277" i="1"/>
  <c r="AK278" i="1"/>
  <c r="AL278" i="1"/>
  <c r="AK279" i="1"/>
  <c r="AL27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T453" i="1" l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P3" i="1"/>
  <c r="AQ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P59" i="1"/>
  <c r="AQ59" i="1"/>
  <c r="AP60" i="1"/>
  <c r="AQ60" i="1"/>
  <c r="AP61" i="1"/>
  <c r="AQ61" i="1"/>
  <c r="AP62" i="1"/>
  <c r="AQ62" i="1"/>
  <c r="AP63" i="1"/>
  <c r="AQ63" i="1"/>
  <c r="AP64" i="1"/>
  <c r="AQ64" i="1"/>
  <c r="AP65" i="1"/>
  <c r="AQ65" i="1"/>
  <c r="AP66" i="1"/>
  <c r="AQ66" i="1"/>
  <c r="AP67" i="1"/>
  <c r="AQ67" i="1"/>
  <c r="AP68" i="1"/>
  <c r="AQ68" i="1"/>
  <c r="AP69" i="1"/>
  <c r="AQ69" i="1"/>
  <c r="AP70" i="1"/>
  <c r="AQ70" i="1"/>
  <c r="AP71" i="1"/>
  <c r="AQ71" i="1"/>
  <c r="AP72" i="1"/>
  <c r="AQ72" i="1"/>
  <c r="AP73" i="1"/>
  <c r="AQ73" i="1"/>
  <c r="AP74" i="1"/>
  <c r="AQ74" i="1"/>
  <c r="AP75" i="1"/>
  <c r="AQ75" i="1"/>
  <c r="AP76" i="1"/>
  <c r="AQ76" i="1"/>
  <c r="AP77" i="1"/>
  <c r="AQ77" i="1"/>
  <c r="AP78" i="1"/>
  <c r="AQ78" i="1"/>
  <c r="AP79" i="1"/>
  <c r="AQ79" i="1"/>
  <c r="AP80" i="1"/>
  <c r="AQ80" i="1"/>
  <c r="AP81" i="1"/>
  <c r="AQ81" i="1"/>
  <c r="AP82" i="1"/>
  <c r="AQ82" i="1"/>
  <c r="AP83" i="1"/>
  <c r="AQ83" i="1"/>
  <c r="AP84" i="1"/>
  <c r="AQ84" i="1"/>
  <c r="AP85" i="1"/>
  <c r="AQ85" i="1"/>
  <c r="AP86" i="1"/>
  <c r="AQ86" i="1"/>
  <c r="AP87" i="1"/>
  <c r="AQ87" i="1"/>
  <c r="AP88" i="1"/>
  <c r="AQ88" i="1"/>
  <c r="AP89" i="1"/>
  <c r="AQ89" i="1"/>
  <c r="AP90" i="1"/>
  <c r="AQ90" i="1"/>
  <c r="AP91" i="1"/>
  <c r="AQ91" i="1"/>
  <c r="AP92" i="1"/>
  <c r="AQ92" i="1"/>
  <c r="AP93" i="1"/>
  <c r="AQ93" i="1"/>
  <c r="AP94" i="1"/>
  <c r="AQ94" i="1"/>
  <c r="AP95" i="1"/>
  <c r="AQ95" i="1"/>
  <c r="AP96" i="1"/>
  <c r="AQ96" i="1"/>
  <c r="AP97" i="1"/>
  <c r="AQ97" i="1"/>
  <c r="AP98" i="1"/>
  <c r="AQ98" i="1"/>
  <c r="AP99" i="1"/>
  <c r="AQ99" i="1"/>
  <c r="AP100" i="1"/>
  <c r="AQ100" i="1"/>
  <c r="AP101" i="1"/>
  <c r="AQ101" i="1"/>
  <c r="AP102" i="1"/>
  <c r="AQ102" i="1"/>
  <c r="AP103" i="1"/>
  <c r="AQ103" i="1"/>
  <c r="AP104" i="1"/>
  <c r="AQ104" i="1"/>
  <c r="AP105" i="1"/>
  <c r="AQ105" i="1"/>
  <c r="AP106" i="1"/>
  <c r="AQ106" i="1"/>
  <c r="AP107" i="1"/>
  <c r="AQ107" i="1"/>
  <c r="AP108" i="1"/>
  <c r="AQ108" i="1"/>
  <c r="AP109" i="1"/>
  <c r="AQ109" i="1"/>
  <c r="AP110" i="1"/>
  <c r="AQ110" i="1"/>
  <c r="AP111" i="1"/>
  <c r="AQ111" i="1"/>
  <c r="AP112" i="1"/>
  <c r="AQ112" i="1"/>
  <c r="AP113" i="1"/>
  <c r="AQ113" i="1"/>
  <c r="AP114" i="1"/>
  <c r="AQ114" i="1"/>
  <c r="AP115" i="1"/>
  <c r="AQ115" i="1"/>
  <c r="AP116" i="1"/>
  <c r="AQ116" i="1"/>
  <c r="AP117" i="1"/>
  <c r="AQ117" i="1"/>
  <c r="AP118" i="1"/>
  <c r="AQ118" i="1"/>
  <c r="AP119" i="1"/>
  <c r="AQ119" i="1"/>
  <c r="AP120" i="1"/>
  <c r="AQ120" i="1"/>
  <c r="AP121" i="1"/>
  <c r="AQ121" i="1"/>
  <c r="AP122" i="1"/>
  <c r="AQ122" i="1"/>
  <c r="AP123" i="1"/>
  <c r="AQ123" i="1"/>
  <c r="AP124" i="1"/>
  <c r="AQ124" i="1"/>
  <c r="AP125" i="1"/>
  <c r="AQ125" i="1"/>
  <c r="AP126" i="1"/>
  <c r="AQ126" i="1"/>
  <c r="AP127" i="1"/>
  <c r="AQ127" i="1"/>
  <c r="AP128" i="1"/>
  <c r="AQ128" i="1"/>
  <c r="AP129" i="1"/>
  <c r="AQ129" i="1"/>
  <c r="AP130" i="1"/>
  <c r="AQ130" i="1"/>
  <c r="AP131" i="1"/>
  <c r="AQ131" i="1"/>
  <c r="AP132" i="1"/>
  <c r="AQ132" i="1"/>
  <c r="AP133" i="1"/>
  <c r="AQ133" i="1"/>
  <c r="AP134" i="1"/>
  <c r="AQ134" i="1"/>
  <c r="AP135" i="1"/>
  <c r="AQ135" i="1"/>
  <c r="AP136" i="1"/>
  <c r="AQ136" i="1"/>
  <c r="AP137" i="1"/>
  <c r="AQ137" i="1"/>
  <c r="AP138" i="1"/>
  <c r="AQ138" i="1"/>
  <c r="AP139" i="1"/>
  <c r="AQ139" i="1"/>
  <c r="AP140" i="1"/>
  <c r="AQ140" i="1"/>
  <c r="AP141" i="1"/>
  <c r="AQ141" i="1"/>
  <c r="AP142" i="1"/>
  <c r="AQ142" i="1"/>
  <c r="AP143" i="1"/>
  <c r="AQ143" i="1"/>
  <c r="AP144" i="1"/>
  <c r="AQ144" i="1"/>
  <c r="AP145" i="1"/>
  <c r="AQ145" i="1"/>
  <c r="AP146" i="1"/>
  <c r="AQ146" i="1"/>
  <c r="AP147" i="1"/>
  <c r="AQ147" i="1"/>
  <c r="AP148" i="1"/>
  <c r="AQ148" i="1"/>
  <c r="AP149" i="1"/>
  <c r="AQ149" i="1"/>
  <c r="AP150" i="1"/>
  <c r="AQ150" i="1"/>
  <c r="AP151" i="1"/>
  <c r="AQ151" i="1"/>
  <c r="AP152" i="1"/>
  <c r="AQ152" i="1"/>
  <c r="AP153" i="1"/>
  <c r="AQ153" i="1"/>
  <c r="AP154" i="1"/>
  <c r="AQ154" i="1"/>
  <c r="AP155" i="1"/>
  <c r="AQ155" i="1"/>
  <c r="AP156" i="1"/>
  <c r="AQ156" i="1"/>
  <c r="AP157" i="1"/>
  <c r="AQ157" i="1"/>
  <c r="AP158" i="1"/>
  <c r="AQ158" i="1"/>
  <c r="AP159" i="1"/>
  <c r="AQ159" i="1"/>
  <c r="AP160" i="1"/>
  <c r="AQ160" i="1"/>
  <c r="AP161" i="1"/>
  <c r="AQ161" i="1"/>
  <c r="AP162" i="1"/>
  <c r="AQ162" i="1"/>
  <c r="AP163" i="1"/>
  <c r="AQ163" i="1"/>
  <c r="AP164" i="1"/>
  <c r="AQ164" i="1"/>
  <c r="AP165" i="1"/>
  <c r="AQ165" i="1"/>
  <c r="AP166" i="1"/>
  <c r="AQ166" i="1"/>
  <c r="AP167" i="1"/>
  <c r="AQ167" i="1"/>
  <c r="AP168" i="1"/>
  <c r="AQ168" i="1"/>
  <c r="AP169" i="1"/>
  <c r="AQ169" i="1"/>
  <c r="AP170" i="1"/>
  <c r="AQ170" i="1"/>
  <c r="AP171" i="1"/>
  <c r="AQ171" i="1"/>
  <c r="AP172" i="1"/>
  <c r="AQ172" i="1"/>
  <c r="AP173" i="1"/>
  <c r="AQ173" i="1"/>
  <c r="AP174" i="1"/>
  <c r="AQ174" i="1"/>
  <c r="AP175" i="1"/>
  <c r="AQ175" i="1"/>
  <c r="AP176" i="1"/>
  <c r="AQ176" i="1"/>
  <c r="AP177" i="1"/>
  <c r="AQ177" i="1"/>
  <c r="AP178" i="1"/>
  <c r="AQ178" i="1"/>
  <c r="AP179" i="1"/>
  <c r="AQ179" i="1"/>
  <c r="AP180" i="1"/>
  <c r="AQ180" i="1"/>
  <c r="AP181" i="1"/>
  <c r="AQ181" i="1"/>
  <c r="AP182" i="1"/>
  <c r="AQ182" i="1"/>
  <c r="AP183" i="1"/>
  <c r="AQ183" i="1"/>
  <c r="AP184" i="1"/>
  <c r="AQ184" i="1"/>
  <c r="AP185" i="1"/>
  <c r="AQ185" i="1"/>
  <c r="AP186" i="1"/>
  <c r="AQ186" i="1"/>
  <c r="AP187" i="1"/>
  <c r="AQ187" i="1"/>
  <c r="AP188" i="1"/>
  <c r="AQ188" i="1"/>
  <c r="AP189" i="1"/>
  <c r="AQ189" i="1"/>
  <c r="AP190" i="1"/>
  <c r="AQ190" i="1"/>
  <c r="AP191" i="1"/>
  <c r="AQ191" i="1"/>
  <c r="AP192" i="1"/>
  <c r="AQ192" i="1"/>
  <c r="AP193" i="1"/>
  <c r="AQ193" i="1"/>
  <c r="AP194" i="1"/>
  <c r="AQ194" i="1"/>
  <c r="AP195" i="1"/>
  <c r="AQ195" i="1"/>
  <c r="AP196" i="1"/>
  <c r="AQ196" i="1"/>
  <c r="AP197" i="1"/>
  <c r="AQ197" i="1"/>
  <c r="AP198" i="1"/>
  <c r="AQ198" i="1"/>
  <c r="AP199" i="1"/>
  <c r="AQ199" i="1"/>
  <c r="AP200" i="1"/>
  <c r="AQ200" i="1"/>
  <c r="AP201" i="1"/>
  <c r="AQ201" i="1"/>
  <c r="AP202" i="1"/>
  <c r="AQ202" i="1"/>
  <c r="AP203" i="1"/>
  <c r="AQ203" i="1"/>
  <c r="AP204" i="1"/>
  <c r="AQ204" i="1"/>
  <c r="AP205" i="1"/>
  <c r="AQ205" i="1"/>
  <c r="AP206" i="1"/>
  <c r="AQ206" i="1"/>
  <c r="AP207" i="1"/>
  <c r="AQ207" i="1"/>
  <c r="AP208" i="1"/>
  <c r="AQ208" i="1"/>
  <c r="AP209" i="1"/>
  <c r="AQ209" i="1"/>
  <c r="AP210" i="1"/>
  <c r="AQ210" i="1"/>
  <c r="AP211" i="1"/>
  <c r="AQ211" i="1"/>
  <c r="AP212" i="1"/>
  <c r="AQ212" i="1"/>
  <c r="AP213" i="1"/>
  <c r="AQ213" i="1"/>
  <c r="AP214" i="1"/>
  <c r="AQ214" i="1"/>
  <c r="AP215" i="1"/>
  <c r="AQ215" i="1"/>
  <c r="AP216" i="1"/>
  <c r="AQ216" i="1"/>
  <c r="AP217" i="1"/>
  <c r="AQ217" i="1"/>
  <c r="AP218" i="1"/>
  <c r="AQ218" i="1"/>
  <c r="AP219" i="1"/>
  <c r="AQ219" i="1"/>
  <c r="AP220" i="1"/>
  <c r="AQ220" i="1"/>
  <c r="AP221" i="1"/>
  <c r="AQ221" i="1"/>
  <c r="AP222" i="1"/>
  <c r="AQ222" i="1"/>
  <c r="AP223" i="1"/>
  <c r="AQ223" i="1"/>
  <c r="AP224" i="1"/>
  <c r="AQ224" i="1"/>
  <c r="AP225" i="1"/>
  <c r="AQ225" i="1"/>
  <c r="AP226" i="1"/>
  <c r="AQ226" i="1"/>
  <c r="AP227" i="1"/>
  <c r="AQ227" i="1"/>
  <c r="AP228" i="1"/>
  <c r="AQ228" i="1"/>
  <c r="AP229" i="1"/>
  <c r="AQ229" i="1"/>
  <c r="AP230" i="1"/>
  <c r="AQ230" i="1"/>
  <c r="AP231" i="1"/>
  <c r="AQ231" i="1"/>
  <c r="AP232" i="1"/>
  <c r="AQ232" i="1"/>
  <c r="AP233" i="1"/>
  <c r="AQ233" i="1"/>
  <c r="AP234" i="1"/>
  <c r="AQ234" i="1"/>
  <c r="AP235" i="1"/>
  <c r="AQ235" i="1"/>
  <c r="AP236" i="1"/>
  <c r="AQ236" i="1"/>
  <c r="AP237" i="1"/>
  <c r="AQ237" i="1"/>
  <c r="AP238" i="1"/>
  <c r="AQ238" i="1"/>
  <c r="AP239" i="1"/>
  <c r="AQ239" i="1"/>
  <c r="AQ240" i="1"/>
  <c r="AQ241" i="1"/>
  <c r="AQ242" i="1"/>
  <c r="AQ243" i="1"/>
  <c r="AR243" i="1" s="1"/>
  <c r="AQ244" i="1"/>
  <c r="AQ245" i="1"/>
  <c r="AQ246" i="1"/>
  <c r="AQ247" i="1"/>
  <c r="AR247" i="1" s="1"/>
  <c r="AQ248" i="1"/>
  <c r="AQ249" i="1"/>
  <c r="AQ250" i="1"/>
  <c r="AQ251" i="1"/>
  <c r="AQ252" i="1"/>
  <c r="AQ253" i="1"/>
  <c r="AQ254" i="1"/>
  <c r="AQ255" i="1"/>
  <c r="AQ256" i="1"/>
  <c r="AQ257" i="1"/>
  <c r="AQ258" i="1"/>
  <c r="AR258" i="1" s="1"/>
  <c r="AQ259" i="1"/>
  <c r="AR259" i="1" s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R274" i="1" s="1"/>
  <c r="AQ275" i="1"/>
  <c r="AQ276" i="1"/>
  <c r="AQ277" i="1"/>
  <c r="AQ278" i="1"/>
  <c r="AR278" i="1" s="1"/>
  <c r="AQ279" i="1"/>
  <c r="AP280" i="1"/>
  <c r="AQ280" i="1"/>
  <c r="AP281" i="1"/>
  <c r="AQ281" i="1"/>
  <c r="AP282" i="1"/>
  <c r="AQ282" i="1"/>
  <c r="AP283" i="1"/>
  <c r="AQ283" i="1"/>
  <c r="AP284" i="1"/>
  <c r="AQ284" i="1"/>
  <c r="AP285" i="1"/>
  <c r="AQ285" i="1"/>
  <c r="AP286" i="1"/>
  <c r="AQ286" i="1"/>
  <c r="AP287" i="1"/>
  <c r="AQ287" i="1"/>
  <c r="AP288" i="1"/>
  <c r="AQ288" i="1"/>
  <c r="AP289" i="1"/>
  <c r="AQ289" i="1"/>
  <c r="AP290" i="1"/>
  <c r="AQ290" i="1"/>
  <c r="AP291" i="1"/>
  <c r="AQ291" i="1"/>
  <c r="AP292" i="1"/>
  <c r="AQ292" i="1"/>
  <c r="AP293" i="1"/>
  <c r="AQ293" i="1"/>
  <c r="AP294" i="1"/>
  <c r="AQ294" i="1"/>
  <c r="AP295" i="1"/>
  <c r="AQ295" i="1"/>
  <c r="AP296" i="1"/>
  <c r="AQ296" i="1"/>
  <c r="AP297" i="1"/>
  <c r="AQ297" i="1"/>
  <c r="AP298" i="1"/>
  <c r="AQ298" i="1"/>
  <c r="AP299" i="1"/>
  <c r="AQ299" i="1"/>
  <c r="AP300" i="1"/>
  <c r="AQ300" i="1"/>
  <c r="AP301" i="1"/>
  <c r="AQ301" i="1"/>
  <c r="AP302" i="1"/>
  <c r="AQ302" i="1"/>
  <c r="AP303" i="1"/>
  <c r="AQ303" i="1"/>
  <c r="AP304" i="1"/>
  <c r="AQ304" i="1"/>
  <c r="AP305" i="1"/>
  <c r="AQ305" i="1"/>
  <c r="AP306" i="1"/>
  <c r="AQ306" i="1"/>
  <c r="AP307" i="1"/>
  <c r="AQ307" i="1"/>
  <c r="AP308" i="1"/>
  <c r="AQ308" i="1"/>
  <c r="AP309" i="1"/>
  <c r="AQ309" i="1"/>
  <c r="AP310" i="1"/>
  <c r="AQ310" i="1"/>
  <c r="AP311" i="1"/>
  <c r="AQ311" i="1"/>
  <c r="AP312" i="1"/>
  <c r="AQ312" i="1"/>
  <c r="AP313" i="1"/>
  <c r="AQ313" i="1"/>
  <c r="AP314" i="1"/>
  <c r="AQ314" i="1"/>
  <c r="AP315" i="1"/>
  <c r="AQ315" i="1"/>
  <c r="AP316" i="1"/>
  <c r="AQ316" i="1"/>
  <c r="AP317" i="1"/>
  <c r="AQ317" i="1"/>
  <c r="AP318" i="1"/>
  <c r="AQ318" i="1"/>
  <c r="AP319" i="1"/>
  <c r="AQ319" i="1"/>
  <c r="AP320" i="1"/>
  <c r="AQ320" i="1"/>
  <c r="AP321" i="1"/>
  <c r="AQ321" i="1"/>
  <c r="AP322" i="1"/>
  <c r="AQ322" i="1"/>
  <c r="AP323" i="1"/>
  <c r="AQ323" i="1"/>
  <c r="AP324" i="1"/>
  <c r="AQ324" i="1"/>
  <c r="AP325" i="1"/>
  <c r="AQ325" i="1"/>
  <c r="AP326" i="1"/>
  <c r="AQ326" i="1"/>
  <c r="AP327" i="1"/>
  <c r="AQ327" i="1"/>
  <c r="AP328" i="1"/>
  <c r="AQ328" i="1"/>
  <c r="AP329" i="1"/>
  <c r="AQ329" i="1"/>
  <c r="AP330" i="1"/>
  <c r="AQ330" i="1"/>
  <c r="AP331" i="1"/>
  <c r="AQ331" i="1"/>
  <c r="AP332" i="1"/>
  <c r="AQ332" i="1"/>
  <c r="AP333" i="1"/>
  <c r="AQ333" i="1"/>
  <c r="AP334" i="1"/>
  <c r="AQ334" i="1"/>
  <c r="AP335" i="1"/>
  <c r="AQ335" i="1"/>
  <c r="AP336" i="1"/>
  <c r="AQ336" i="1"/>
  <c r="AP337" i="1"/>
  <c r="AQ337" i="1"/>
  <c r="AP338" i="1"/>
  <c r="AQ338" i="1"/>
  <c r="AP339" i="1"/>
  <c r="AQ339" i="1"/>
  <c r="AP340" i="1"/>
  <c r="AQ340" i="1"/>
  <c r="AP341" i="1"/>
  <c r="AQ341" i="1"/>
  <c r="AP342" i="1"/>
  <c r="AQ342" i="1"/>
  <c r="AP343" i="1"/>
  <c r="AQ343" i="1"/>
  <c r="AP344" i="1"/>
  <c r="AQ344" i="1"/>
  <c r="AP345" i="1"/>
  <c r="AQ345" i="1"/>
  <c r="AP346" i="1"/>
  <c r="AQ346" i="1"/>
  <c r="AP347" i="1"/>
  <c r="AQ347" i="1"/>
  <c r="AP348" i="1"/>
  <c r="AQ348" i="1"/>
  <c r="AP349" i="1"/>
  <c r="AQ349" i="1"/>
  <c r="AP350" i="1"/>
  <c r="AQ350" i="1"/>
  <c r="AP351" i="1"/>
  <c r="AQ351" i="1"/>
  <c r="AP352" i="1"/>
  <c r="AQ352" i="1"/>
  <c r="AP353" i="1"/>
  <c r="AQ353" i="1"/>
  <c r="AP354" i="1"/>
  <c r="AQ354" i="1"/>
  <c r="AP355" i="1"/>
  <c r="AQ355" i="1"/>
  <c r="AP356" i="1"/>
  <c r="AQ356" i="1"/>
  <c r="AP357" i="1"/>
  <c r="AQ357" i="1"/>
  <c r="AP358" i="1"/>
  <c r="AQ358" i="1"/>
  <c r="AP359" i="1"/>
  <c r="AQ359" i="1"/>
  <c r="AP360" i="1"/>
  <c r="AQ360" i="1"/>
  <c r="AP361" i="1"/>
  <c r="AQ361" i="1"/>
  <c r="AP362" i="1"/>
  <c r="AQ362" i="1"/>
  <c r="AP363" i="1"/>
  <c r="AQ363" i="1"/>
  <c r="AP364" i="1"/>
  <c r="AQ364" i="1"/>
  <c r="AP365" i="1"/>
  <c r="AQ365" i="1"/>
  <c r="AP366" i="1"/>
  <c r="AQ366" i="1"/>
  <c r="AP367" i="1"/>
  <c r="AQ367" i="1"/>
  <c r="AP368" i="1"/>
  <c r="AQ368" i="1"/>
  <c r="AP369" i="1"/>
  <c r="AQ369" i="1"/>
  <c r="AP370" i="1"/>
  <c r="AQ370" i="1"/>
  <c r="AP371" i="1"/>
  <c r="AQ371" i="1"/>
  <c r="AP372" i="1"/>
  <c r="AQ372" i="1"/>
  <c r="AP373" i="1"/>
  <c r="AQ373" i="1"/>
  <c r="AP374" i="1"/>
  <c r="AQ374" i="1"/>
  <c r="AP375" i="1"/>
  <c r="AQ375" i="1"/>
  <c r="AP376" i="1"/>
  <c r="AQ376" i="1"/>
  <c r="AP377" i="1"/>
  <c r="AQ377" i="1"/>
  <c r="AP378" i="1"/>
  <c r="AQ378" i="1"/>
  <c r="AP379" i="1"/>
  <c r="AQ379" i="1"/>
  <c r="AP380" i="1"/>
  <c r="AQ380" i="1"/>
  <c r="AP381" i="1"/>
  <c r="AQ381" i="1"/>
  <c r="AP382" i="1"/>
  <c r="AQ382" i="1"/>
  <c r="AP383" i="1"/>
  <c r="AQ383" i="1"/>
  <c r="AP384" i="1"/>
  <c r="AQ384" i="1"/>
  <c r="AP385" i="1"/>
  <c r="AQ385" i="1"/>
  <c r="AP386" i="1"/>
  <c r="AQ386" i="1"/>
  <c r="AP387" i="1"/>
  <c r="AQ387" i="1"/>
  <c r="AP388" i="1"/>
  <c r="AQ388" i="1"/>
  <c r="AP389" i="1"/>
  <c r="AQ389" i="1"/>
  <c r="AP390" i="1"/>
  <c r="AQ390" i="1"/>
  <c r="AP391" i="1"/>
  <c r="AQ391" i="1"/>
  <c r="AP392" i="1"/>
  <c r="AQ392" i="1"/>
  <c r="AP393" i="1"/>
  <c r="AQ393" i="1"/>
  <c r="AP394" i="1"/>
  <c r="AQ394" i="1"/>
  <c r="AP395" i="1"/>
  <c r="AQ395" i="1"/>
  <c r="AP396" i="1"/>
  <c r="AQ396" i="1"/>
  <c r="AP397" i="1"/>
  <c r="AQ397" i="1"/>
  <c r="AP398" i="1"/>
  <c r="AQ398" i="1"/>
  <c r="AP399" i="1"/>
  <c r="AQ399" i="1"/>
  <c r="AP400" i="1"/>
  <c r="AQ400" i="1"/>
  <c r="AP401" i="1"/>
  <c r="AQ401" i="1"/>
  <c r="AP402" i="1"/>
  <c r="AQ402" i="1"/>
  <c r="AP403" i="1"/>
  <c r="AQ403" i="1"/>
  <c r="AP404" i="1"/>
  <c r="AQ404" i="1"/>
  <c r="AP405" i="1"/>
  <c r="AQ405" i="1"/>
  <c r="AP406" i="1"/>
  <c r="AQ406" i="1"/>
  <c r="AP407" i="1"/>
  <c r="AQ407" i="1"/>
  <c r="AP408" i="1"/>
  <c r="AQ408" i="1"/>
  <c r="AP409" i="1"/>
  <c r="AQ409" i="1"/>
  <c r="AP410" i="1"/>
  <c r="AQ410" i="1"/>
  <c r="AP411" i="1"/>
  <c r="AQ411" i="1"/>
  <c r="AP412" i="1"/>
  <c r="AQ412" i="1"/>
  <c r="AP413" i="1"/>
  <c r="AQ413" i="1"/>
  <c r="AP414" i="1"/>
  <c r="AQ414" i="1"/>
  <c r="AP415" i="1"/>
  <c r="AQ415" i="1"/>
  <c r="AP416" i="1"/>
  <c r="AQ416" i="1"/>
  <c r="AP417" i="1"/>
  <c r="AQ417" i="1"/>
  <c r="AP418" i="1"/>
  <c r="AQ418" i="1"/>
  <c r="AP419" i="1"/>
  <c r="AQ419" i="1"/>
  <c r="AP420" i="1"/>
  <c r="AQ420" i="1"/>
  <c r="AP421" i="1"/>
  <c r="AQ421" i="1"/>
  <c r="AP422" i="1"/>
  <c r="AQ422" i="1"/>
  <c r="AP423" i="1"/>
  <c r="AQ423" i="1"/>
  <c r="AP424" i="1"/>
  <c r="AQ424" i="1"/>
  <c r="AP425" i="1"/>
  <c r="AQ425" i="1"/>
  <c r="AP426" i="1"/>
  <c r="AQ426" i="1"/>
  <c r="AP427" i="1"/>
  <c r="AQ427" i="1"/>
  <c r="AP428" i="1"/>
  <c r="AQ428" i="1"/>
  <c r="AP429" i="1"/>
  <c r="AQ429" i="1"/>
  <c r="AP430" i="1"/>
  <c r="AQ430" i="1"/>
  <c r="AP431" i="1"/>
  <c r="AQ431" i="1"/>
  <c r="AP432" i="1"/>
  <c r="AQ432" i="1"/>
  <c r="AP433" i="1"/>
  <c r="AQ433" i="1"/>
  <c r="AP434" i="1"/>
  <c r="AQ434" i="1"/>
  <c r="AP435" i="1"/>
  <c r="AQ435" i="1"/>
  <c r="AP436" i="1"/>
  <c r="AQ436" i="1"/>
  <c r="AP437" i="1"/>
  <c r="AQ437" i="1"/>
  <c r="AP438" i="1"/>
  <c r="AQ438" i="1"/>
  <c r="AP439" i="1"/>
  <c r="AQ439" i="1"/>
  <c r="AP440" i="1"/>
  <c r="AQ440" i="1"/>
  <c r="AP441" i="1"/>
  <c r="AQ441" i="1"/>
  <c r="AP442" i="1"/>
  <c r="AQ442" i="1"/>
  <c r="AP443" i="1"/>
  <c r="AQ443" i="1"/>
  <c r="AP444" i="1"/>
  <c r="AQ444" i="1"/>
  <c r="AP445" i="1"/>
  <c r="AQ445" i="1"/>
  <c r="AP446" i="1"/>
  <c r="AQ446" i="1"/>
  <c r="AP447" i="1"/>
  <c r="AQ447" i="1"/>
  <c r="AP448" i="1"/>
  <c r="AQ448" i="1"/>
  <c r="AP449" i="1"/>
  <c r="AQ449" i="1"/>
  <c r="AP450" i="1"/>
  <c r="AQ450" i="1"/>
  <c r="AP451" i="1"/>
  <c r="AQ451" i="1"/>
  <c r="AP452" i="1"/>
  <c r="AQ452" i="1"/>
  <c r="AQ2" i="1"/>
  <c r="AP2" i="1"/>
  <c r="AR453" i="1"/>
  <c r="AQ453" i="1"/>
  <c r="AP453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R19" i="1" s="1"/>
  <c r="AK20" i="1"/>
  <c r="AL20" i="1"/>
  <c r="AK21" i="1"/>
  <c r="AL21" i="1"/>
  <c r="AK22" i="1"/>
  <c r="AL22" i="1"/>
  <c r="AR22" i="1" s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R34" i="1" s="1"/>
  <c r="AK35" i="1"/>
  <c r="AL35" i="1"/>
  <c r="AR35" i="1" s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R50" i="1" s="1"/>
  <c r="AK51" i="1"/>
  <c r="AL51" i="1"/>
  <c r="AR51" i="1" s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R66" i="1" s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R82" i="1" s="1"/>
  <c r="AK83" i="1"/>
  <c r="AL83" i="1"/>
  <c r="AR83" i="1" s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K97" i="1"/>
  <c r="AL97" i="1"/>
  <c r="AK98" i="1"/>
  <c r="AL98" i="1"/>
  <c r="AR98" i="1" s="1"/>
  <c r="AK99" i="1"/>
  <c r="AL99" i="1"/>
  <c r="AR99" i="1" s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K106" i="1"/>
  <c r="AL106" i="1"/>
  <c r="AK107" i="1"/>
  <c r="AL107" i="1"/>
  <c r="AK108" i="1"/>
  <c r="AL108" i="1"/>
  <c r="AK109" i="1"/>
  <c r="AL109" i="1"/>
  <c r="AK110" i="1"/>
  <c r="AL110" i="1"/>
  <c r="AK111" i="1"/>
  <c r="AL111" i="1"/>
  <c r="AK112" i="1"/>
  <c r="AL112" i="1"/>
  <c r="AK113" i="1"/>
  <c r="AL113" i="1"/>
  <c r="AK114" i="1"/>
  <c r="AL114" i="1"/>
  <c r="AR114" i="1" s="1"/>
  <c r="AK115" i="1"/>
  <c r="AL115" i="1"/>
  <c r="AR115" i="1" s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125" i="1"/>
  <c r="AL125" i="1"/>
  <c r="AK126" i="1"/>
  <c r="AL126" i="1"/>
  <c r="AK127" i="1"/>
  <c r="AL127" i="1"/>
  <c r="AK128" i="1"/>
  <c r="AL128" i="1"/>
  <c r="AK129" i="1"/>
  <c r="AL129" i="1"/>
  <c r="AK130" i="1"/>
  <c r="AL130" i="1"/>
  <c r="AR130" i="1" s="1"/>
  <c r="AK131" i="1"/>
  <c r="AL131" i="1"/>
  <c r="AR131" i="1" s="1"/>
  <c r="AK132" i="1"/>
  <c r="AL132" i="1"/>
  <c r="AK133" i="1"/>
  <c r="AL133" i="1"/>
  <c r="AK134" i="1"/>
  <c r="AL134" i="1"/>
  <c r="AK135" i="1"/>
  <c r="AL135" i="1"/>
  <c r="AK136" i="1"/>
  <c r="AL136" i="1"/>
  <c r="AK137" i="1"/>
  <c r="AL137" i="1"/>
  <c r="AK138" i="1"/>
  <c r="AL138" i="1"/>
  <c r="AK139" i="1"/>
  <c r="AL139" i="1"/>
  <c r="AK140" i="1"/>
  <c r="AL140" i="1"/>
  <c r="AK141" i="1"/>
  <c r="AL141" i="1"/>
  <c r="AK142" i="1"/>
  <c r="AL142" i="1"/>
  <c r="AK143" i="1"/>
  <c r="AL143" i="1"/>
  <c r="AK144" i="1"/>
  <c r="AL144" i="1"/>
  <c r="AK145" i="1"/>
  <c r="AL145" i="1"/>
  <c r="AK146" i="1"/>
  <c r="AL146" i="1"/>
  <c r="AR146" i="1" s="1"/>
  <c r="AK147" i="1"/>
  <c r="AL147" i="1"/>
  <c r="AK148" i="1"/>
  <c r="AL148" i="1"/>
  <c r="AK149" i="1"/>
  <c r="AL149" i="1"/>
  <c r="AK150" i="1"/>
  <c r="AL150" i="1"/>
  <c r="AK151" i="1"/>
  <c r="AL151" i="1"/>
  <c r="AK152" i="1"/>
  <c r="AL152" i="1"/>
  <c r="AK153" i="1"/>
  <c r="AL153" i="1"/>
  <c r="AK154" i="1"/>
  <c r="AL154" i="1"/>
  <c r="AK155" i="1"/>
  <c r="AL155" i="1"/>
  <c r="AK156" i="1"/>
  <c r="AL156" i="1"/>
  <c r="AK157" i="1"/>
  <c r="AL157" i="1"/>
  <c r="AK158" i="1"/>
  <c r="AL158" i="1"/>
  <c r="AK159" i="1"/>
  <c r="AL159" i="1"/>
  <c r="AK160" i="1"/>
  <c r="AL160" i="1"/>
  <c r="AK161" i="1"/>
  <c r="AL161" i="1"/>
  <c r="AK162" i="1"/>
  <c r="AL162" i="1"/>
  <c r="AR162" i="1" s="1"/>
  <c r="AK163" i="1"/>
  <c r="AL163" i="1"/>
  <c r="AK164" i="1"/>
  <c r="AL164" i="1"/>
  <c r="AK165" i="1"/>
  <c r="AL165" i="1"/>
  <c r="AK166" i="1"/>
  <c r="AL166" i="1"/>
  <c r="AK167" i="1"/>
  <c r="AL167" i="1"/>
  <c r="AK168" i="1"/>
  <c r="AL168" i="1"/>
  <c r="AK169" i="1"/>
  <c r="AL169" i="1"/>
  <c r="AK170" i="1"/>
  <c r="AL170" i="1"/>
  <c r="AK171" i="1"/>
  <c r="AL171" i="1"/>
  <c r="AK172" i="1"/>
  <c r="AL172" i="1"/>
  <c r="AK173" i="1"/>
  <c r="AL173" i="1"/>
  <c r="AK174" i="1"/>
  <c r="AL174" i="1"/>
  <c r="AK175" i="1"/>
  <c r="AL175" i="1"/>
  <c r="AK176" i="1"/>
  <c r="AL176" i="1"/>
  <c r="AK177" i="1"/>
  <c r="AL177" i="1"/>
  <c r="AK178" i="1"/>
  <c r="AL178" i="1"/>
  <c r="AR178" i="1" s="1"/>
  <c r="AK179" i="1"/>
  <c r="AL179" i="1"/>
  <c r="AK180" i="1"/>
  <c r="AL180" i="1"/>
  <c r="AK181" i="1"/>
  <c r="AL181" i="1"/>
  <c r="AK182" i="1"/>
  <c r="AL182" i="1"/>
  <c r="AK183" i="1"/>
  <c r="AL183" i="1"/>
  <c r="AK184" i="1"/>
  <c r="AL184" i="1"/>
  <c r="AK185" i="1"/>
  <c r="AL185" i="1"/>
  <c r="AK186" i="1"/>
  <c r="AL186" i="1"/>
  <c r="AK187" i="1"/>
  <c r="AL187" i="1"/>
  <c r="AK188" i="1"/>
  <c r="AL188" i="1"/>
  <c r="AK189" i="1"/>
  <c r="AL189" i="1"/>
  <c r="AK190" i="1"/>
  <c r="AL190" i="1"/>
  <c r="AK191" i="1"/>
  <c r="AL191" i="1"/>
  <c r="AK192" i="1"/>
  <c r="AL192" i="1"/>
  <c r="AK193" i="1"/>
  <c r="AL193" i="1"/>
  <c r="AK194" i="1"/>
  <c r="AL194" i="1"/>
  <c r="AR194" i="1" s="1"/>
  <c r="AK195" i="1"/>
  <c r="AL195" i="1"/>
  <c r="AK196" i="1"/>
  <c r="AL196" i="1"/>
  <c r="AK197" i="1"/>
  <c r="AL197" i="1"/>
  <c r="AK198" i="1"/>
  <c r="AL198" i="1"/>
  <c r="AK199" i="1"/>
  <c r="AL199" i="1"/>
  <c r="AK200" i="1"/>
  <c r="AL200" i="1"/>
  <c r="AK201" i="1"/>
  <c r="AL201" i="1"/>
  <c r="AK202" i="1"/>
  <c r="AL202" i="1"/>
  <c r="AK203" i="1"/>
  <c r="AL203" i="1"/>
  <c r="AK204" i="1"/>
  <c r="AL204" i="1"/>
  <c r="AK205" i="1"/>
  <c r="AL205" i="1"/>
  <c r="AK206" i="1"/>
  <c r="AL206" i="1"/>
  <c r="AK207" i="1"/>
  <c r="AL207" i="1"/>
  <c r="AK208" i="1"/>
  <c r="AL208" i="1"/>
  <c r="AK209" i="1"/>
  <c r="AL209" i="1"/>
  <c r="AK210" i="1"/>
  <c r="AL210" i="1"/>
  <c r="AR210" i="1" s="1"/>
  <c r="AK211" i="1"/>
  <c r="AL211" i="1"/>
  <c r="AK212" i="1"/>
  <c r="AL212" i="1"/>
  <c r="AK213" i="1"/>
  <c r="AL213" i="1"/>
  <c r="AK214" i="1"/>
  <c r="AL214" i="1"/>
  <c r="AK215" i="1"/>
  <c r="AL215" i="1"/>
  <c r="AK216" i="1"/>
  <c r="AL216" i="1"/>
  <c r="AK217" i="1"/>
  <c r="AL217" i="1"/>
  <c r="AK218" i="1"/>
  <c r="AL218" i="1"/>
  <c r="AK219" i="1"/>
  <c r="AL219" i="1"/>
  <c r="AK220" i="1"/>
  <c r="AL220" i="1"/>
  <c r="AK221" i="1"/>
  <c r="AL221" i="1"/>
  <c r="AK222" i="1"/>
  <c r="AL222" i="1"/>
  <c r="AK223" i="1"/>
  <c r="AL223" i="1"/>
  <c r="AK224" i="1"/>
  <c r="AL224" i="1"/>
  <c r="AK225" i="1"/>
  <c r="AL225" i="1"/>
  <c r="AK226" i="1"/>
  <c r="AL226" i="1"/>
  <c r="AR226" i="1" s="1"/>
  <c r="AK227" i="1"/>
  <c r="AL227" i="1"/>
  <c r="AK228" i="1"/>
  <c r="AL228" i="1"/>
  <c r="AK229" i="1"/>
  <c r="AL229" i="1"/>
  <c r="AK230" i="1"/>
  <c r="AL230" i="1"/>
  <c r="AK231" i="1"/>
  <c r="AL231" i="1"/>
  <c r="AK232" i="1"/>
  <c r="AL232" i="1"/>
  <c r="AK233" i="1"/>
  <c r="AL233" i="1"/>
  <c r="AK234" i="1"/>
  <c r="AL234" i="1"/>
  <c r="AK235" i="1"/>
  <c r="AL235" i="1"/>
  <c r="AK236" i="1"/>
  <c r="AL236" i="1"/>
  <c r="AK237" i="1"/>
  <c r="AL237" i="1"/>
  <c r="AK238" i="1"/>
  <c r="AL238" i="1"/>
  <c r="AK239" i="1"/>
  <c r="AL239" i="1"/>
  <c r="AR242" i="1"/>
  <c r="AR246" i="1"/>
  <c r="AK280" i="1"/>
  <c r="AL280" i="1"/>
  <c r="AK281" i="1"/>
  <c r="AL281" i="1"/>
  <c r="AK282" i="1"/>
  <c r="AL282" i="1"/>
  <c r="AK283" i="1"/>
  <c r="AL283" i="1"/>
  <c r="AK284" i="1"/>
  <c r="AL284" i="1"/>
  <c r="AK285" i="1"/>
  <c r="AL285" i="1"/>
  <c r="AK286" i="1"/>
  <c r="AL286" i="1"/>
  <c r="AK287" i="1"/>
  <c r="AL287" i="1"/>
  <c r="AK288" i="1"/>
  <c r="AL288" i="1"/>
  <c r="AK289" i="1"/>
  <c r="AL289" i="1"/>
  <c r="AK290" i="1"/>
  <c r="AL290" i="1"/>
  <c r="AK291" i="1"/>
  <c r="AL291" i="1"/>
  <c r="AK292" i="1"/>
  <c r="AL292" i="1"/>
  <c r="AK293" i="1"/>
  <c r="AL293" i="1"/>
  <c r="AK294" i="1"/>
  <c r="AL294" i="1"/>
  <c r="AR294" i="1" s="1"/>
  <c r="AK295" i="1"/>
  <c r="AL295" i="1"/>
  <c r="AK296" i="1"/>
  <c r="AL296" i="1"/>
  <c r="AK297" i="1"/>
  <c r="AL297" i="1"/>
  <c r="AK298" i="1"/>
  <c r="AL298" i="1"/>
  <c r="AK299" i="1"/>
  <c r="AL299" i="1"/>
  <c r="AK300" i="1"/>
  <c r="AL300" i="1"/>
  <c r="AK301" i="1"/>
  <c r="AL301" i="1"/>
  <c r="AK302" i="1"/>
  <c r="AL302" i="1"/>
  <c r="AK303" i="1"/>
  <c r="AL303" i="1"/>
  <c r="AK304" i="1"/>
  <c r="AL304" i="1"/>
  <c r="AK305" i="1"/>
  <c r="AL305" i="1"/>
  <c r="AK306" i="1"/>
  <c r="AL306" i="1"/>
  <c r="AK307" i="1"/>
  <c r="AL307" i="1"/>
  <c r="AK308" i="1"/>
  <c r="AL308" i="1"/>
  <c r="AK309" i="1"/>
  <c r="AL309" i="1"/>
  <c r="AK310" i="1"/>
  <c r="AL310" i="1"/>
  <c r="AR310" i="1" s="1"/>
  <c r="AK311" i="1"/>
  <c r="AL311" i="1"/>
  <c r="AK312" i="1"/>
  <c r="AL312" i="1"/>
  <c r="AK313" i="1"/>
  <c r="AL313" i="1"/>
  <c r="AK314" i="1"/>
  <c r="AL314" i="1"/>
  <c r="AK315" i="1"/>
  <c r="AL315" i="1"/>
  <c r="AK316" i="1"/>
  <c r="AL316" i="1"/>
  <c r="AK317" i="1"/>
  <c r="AL317" i="1"/>
  <c r="AK318" i="1"/>
  <c r="AL318" i="1"/>
  <c r="AK319" i="1"/>
  <c r="AL319" i="1"/>
  <c r="AK320" i="1"/>
  <c r="AL320" i="1"/>
  <c r="AK321" i="1"/>
  <c r="AL321" i="1"/>
  <c r="AK322" i="1"/>
  <c r="AL322" i="1"/>
  <c r="AK323" i="1"/>
  <c r="AL323" i="1"/>
  <c r="AK324" i="1"/>
  <c r="AL324" i="1"/>
  <c r="AK325" i="1"/>
  <c r="AL325" i="1"/>
  <c r="AK326" i="1"/>
  <c r="AL326" i="1"/>
  <c r="AR326" i="1" s="1"/>
  <c r="AK327" i="1"/>
  <c r="AL327" i="1"/>
  <c r="AK328" i="1"/>
  <c r="AL328" i="1"/>
  <c r="AK329" i="1"/>
  <c r="AL329" i="1"/>
  <c r="AK330" i="1"/>
  <c r="AL330" i="1"/>
  <c r="AK331" i="1"/>
  <c r="AL331" i="1"/>
  <c r="AK332" i="1"/>
  <c r="AL332" i="1"/>
  <c r="AK333" i="1"/>
  <c r="AL333" i="1"/>
  <c r="AK334" i="1"/>
  <c r="AL334" i="1"/>
  <c r="AK335" i="1"/>
  <c r="AL335" i="1"/>
  <c r="AK336" i="1"/>
  <c r="AL336" i="1"/>
  <c r="AK337" i="1"/>
  <c r="AL337" i="1"/>
  <c r="AK338" i="1"/>
  <c r="AL338" i="1"/>
  <c r="AK339" i="1"/>
  <c r="AL339" i="1"/>
  <c r="AK340" i="1"/>
  <c r="AL340" i="1"/>
  <c r="AK341" i="1"/>
  <c r="AL341" i="1"/>
  <c r="AK342" i="1"/>
  <c r="AL342" i="1"/>
  <c r="AR342" i="1" s="1"/>
  <c r="AK343" i="1"/>
  <c r="AL343" i="1"/>
  <c r="AK344" i="1"/>
  <c r="AL344" i="1"/>
  <c r="AK345" i="1"/>
  <c r="AL345" i="1"/>
  <c r="AK346" i="1"/>
  <c r="AL346" i="1"/>
  <c r="AK347" i="1"/>
  <c r="AL347" i="1"/>
  <c r="AK348" i="1"/>
  <c r="AL348" i="1"/>
  <c r="AK349" i="1"/>
  <c r="AL349" i="1"/>
  <c r="AK350" i="1"/>
  <c r="AL350" i="1"/>
  <c r="AK351" i="1"/>
  <c r="AL351" i="1"/>
  <c r="AK352" i="1"/>
  <c r="AL352" i="1"/>
  <c r="AK353" i="1"/>
  <c r="AL353" i="1"/>
  <c r="AK354" i="1"/>
  <c r="AL354" i="1"/>
  <c r="AK355" i="1"/>
  <c r="AL355" i="1"/>
  <c r="AK356" i="1"/>
  <c r="AL356" i="1"/>
  <c r="AK357" i="1"/>
  <c r="AL357" i="1"/>
  <c r="AK358" i="1"/>
  <c r="AL358" i="1"/>
  <c r="AR358" i="1" s="1"/>
  <c r="AK359" i="1"/>
  <c r="AL359" i="1"/>
  <c r="AK360" i="1"/>
  <c r="AL360" i="1"/>
  <c r="AK361" i="1"/>
  <c r="AL361" i="1"/>
  <c r="AK362" i="1"/>
  <c r="AL362" i="1"/>
  <c r="AK363" i="1"/>
  <c r="AL363" i="1"/>
  <c r="AK364" i="1"/>
  <c r="AL364" i="1"/>
  <c r="AK365" i="1"/>
  <c r="AL365" i="1"/>
  <c r="AK366" i="1"/>
  <c r="AL366" i="1"/>
  <c r="AK367" i="1"/>
  <c r="AL367" i="1"/>
  <c r="AK368" i="1"/>
  <c r="AL368" i="1"/>
  <c r="AK369" i="1"/>
  <c r="AL369" i="1"/>
  <c r="AK370" i="1"/>
  <c r="AL370" i="1"/>
  <c r="AK371" i="1"/>
  <c r="AL371" i="1"/>
  <c r="AK372" i="1"/>
  <c r="AL372" i="1"/>
  <c r="AK373" i="1"/>
  <c r="AL373" i="1"/>
  <c r="AK374" i="1"/>
  <c r="AL374" i="1"/>
  <c r="AR374" i="1" s="1"/>
  <c r="AK375" i="1"/>
  <c r="AL375" i="1"/>
  <c r="AK376" i="1"/>
  <c r="AL376" i="1"/>
  <c r="AK377" i="1"/>
  <c r="AL377" i="1"/>
  <c r="AK378" i="1"/>
  <c r="AL378" i="1"/>
  <c r="AK379" i="1"/>
  <c r="AL379" i="1"/>
  <c r="AK380" i="1"/>
  <c r="AL380" i="1"/>
  <c r="AK381" i="1"/>
  <c r="AL381" i="1"/>
  <c r="AK382" i="1"/>
  <c r="AL382" i="1"/>
  <c r="AK383" i="1"/>
  <c r="AL383" i="1"/>
  <c r="AK384" i="1"/>
  <c r="AL384" i="1"/>
  <c r="AK385" i="1"/>
  <c r="AL385" i="1"/>
  <c r="AK386" i="1"/>
  <c r="AL386" i="1"/>
  <c r="AK387" i="1"/>
  <c r="AL387" i="1"/>
  <c r="AK388" i="1"/>
  <c r="AL388" i="1"/>
  <c r="AK389" i="1"/>
  <c r="AL389" i="1"/>
  <c r="AK390" i="1"/>
  <c r="AL390" i="1"/>
  <c r="AR390" i="1" s="1"/>
  <c r="AK391" i="1"/>
  <c r="AL391" i="1"/>
  <c r="AK392" i="1"/>
  <c r="AL392" i="1"/>
  <c r="AK393" i="1"/>
  <c r="AL393" i="1"/>
  <c r="AK394" i="1"/>
  <c r="AL394" i="1"/>
  <c r="AK395" i="1"/>
  <c r="AL395" i="1"/>
  <c r="AK396" i="1"/>
  <c r="AL396" i="1"/>
  <c r="AK397" i="1"/>
  <c r="AL397" i="1"/>
  <c r="AK398" i="1"/>
  <c r="AL398" i="1"/>
  <c r="AK399" i="1"/>
  <c r="AL399" i="1"/>
  <c r="AK400" i="1"/>
  <c r="AL400" i="1"/>
  <c r="AK401" i="1"/>
  <c r="AL401" i="1"/>
  <c r="AK402" i="1"/>
  <c r="AL402" i="1"/>
  <c r="AK403" i="1"/>
  <c r="AL403" i="1"/>
  <c r="AK404" i="1"/>
  <c r="AL404" i="1"/>
  <c r="AK405" i="1"/>
  <c r="AL405" i="1"/>
  <c r="AK406" i="1"/>
  <c r="AL406" i="1"/>
  <c r="AR406" i="1" s="1"/>
  <c r="AK407" i="1"/>
  <c r="AL407" i="1"/>
  <c r="AK408" i="1"/>
  <c r="AL408" i="1"/>
  <c r="AK409" i="1"/>
  <c r="AL409" i="1"/>
  <c r="AK410" i="1"/>
  <c r="AL410" i="1"/>
  <c r="AK411" i="1"/>
  <c r="AL411" i="1"/>
  <c r="AK412" i="1"/>
  <c r="AL412" i="1"/>
  <c r="AK413" i="1"/>
  <c r="AL413" i="1"/>
  <c r="AK414" i="1"/>
  <c r="AL414" i="1"/>
  <c r="AK415" i="1"/>
  <c r="AL415" i="1"/>
  <c r="AK416" i="1"/>
  <c r="AL416" i="1"/>
  <c r="AK417" i="1"/>
  <c r="AL417" i="1"/>
  <c r="AK418" i="1"/>
  <c r="AL418" i="1"/>
  <c r="AK419" i="1"/>
  <c r="AL419" i="1"/>
  <c r="AK420" i="1"/>
  <c r="AL420" i="1"/>
  <c r="AK421" i="1"/>
  <c r="AL421" i="1"/>
  <c r="AK422" i="1"/>
  <c r="AL422" i="1"/>
  <c r="AR422" i="1" s="1"/>
  <c r="AK423" i="1"/>
  <c r="AL423" i="1"/>
  <c r="AK424" i="1"/>
  <c r="AL424" i="1"/>
  <c r="AK425" i="1"/>
  <c r="AL425" i="1"/>
  <c r="AK426" i="1"/>
  <c r="AL426" i="1"/>
  <c r="AK427" i="1"/>
  <c r="AL427" i="1"/>
  <c r="AK428" i="1"/>
  <c r="AL428" i="1"/>
  <c r="AK429" i="1"/>
  <c r="AL429" i="1"/>
  <c r="AK430" i="1"/>
  <c r="AL430" i="1"/>
  <c r="AK431" i="1"/>
  <c r="AL431" i="1"/>
  <c r="AK432" i="1"/>
  <c r="AL432" i="1"/>
  <c r="AK433" i="1"/>
  <c r="AL433" i="1"/>
  <c r="AK434" i="1"/>
  <c r="AL434" i="1"/>
  <c r="AK435" i="1"/>
  <c r="AL435" i="1"/>
  <c r="AK436" i="1"/>
  <c r="AL436" i="1"/>
  <c r="AK437" i="1"/>
  <c r="AL437" i="1"/>
  <c r="AK438" i="1"/>
  <c r="AL438" i="1"/>
  <c r="AR438" i="1" s="1"/>
  <c r="AK439" i="1"/>
  <c r="AL439" i="1"/>
  <c r="AK440" i="1"/>
  <c r="AL440" i="1"/>
  <c r="AK441" i="1"/>
  <c r="AL441" i="1"/>
  <c r="AK442" i="1"/>
  <c r="AL442" i="1"/>
  <c r="AK443" i="1"/>
  <c r="AL443" i="1"/>
  <c r="AK444" i="1"/>
  <c r="AL444" i="1"/>
  <c r="AK445" i="1"/>
  <c r="AL445" i="1"/>
  <c r="AK446" i="1"/>
  <c r="AL446" i="1"/>
  <c r="AK447" i="1"/>
  <c r="AL447" i="1"/>
  <c r="AK448" i="1"/>
  <c r="AL448" i="1"/>
  <c r="AK449" i="1"/>
  <c r="AL449" i="1"/>
  <c r="AK450" i="1"/>
  <c r="AL450" i="1"/>
  <c r="AK451" i="1"/>
  <c r="AL451" i="1"/>
  <c r="AK452" i="1"/>
  <c r="AL452" i="1"/>
  <c r="AL2" i="1"/>
  <c r="AK2" i="1"/>
  <c r="AL453" i="1"/>
  <c r="AK453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G280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08" i="1"/>
  <c r="AG308" i="1"/>
  <c r="AF309" i="1"/>
  <c r="AG30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6" i="1"/>
  <c r="AG406" i="1"/>
  <c r="AF407" i="1"/>
  <c r="AG407" i="1"/>
  <c r="AF408" i="1"/>
  <c r="AG408" i="1"/>
  <c r="AF409" i="1"/>
  <c r="AG409" i="1"/>
  <c r="AF410" i="1"/>
  <c r="AG410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AF425" i="1"/>
  <c r="AG425" i="1"/>
  <c r="AF426" i="1"/>
  <c r="AG426" i="1"/>
  <c r="AF427" i="1"/>
  <c r="AG427" i="1"/>
  <c r="AF428" i="1"/>
  <c r="AG428" i="1"/>
  <c r="AF429" i="1"/>
  <c r="AG429" i="1"/>
  <c r="AF430" i="1"/>
  <c r="AG430" i="1"/>
  <c r="AF431" i="1"/>
  <c r="AG431" i="1"/>
  <c r="AF432" i="1"/>
  <c r="AG432" i="1"/>
  <c r="AF433" i="1"/>
  <c r="AG433" i="1"/>
  <c r="AF434" i="1"/>
  <c r="AG434" i="1"/>
  <c r="AF435" i="1"/>
  <c r="AG435" i="1"/>
  <c r="AF436" i="1"/>
  <c r="AG436" i="1"/>
  <c r="AF437" i="1"/>
  <c r="AG437" i="1"/>
  <c r="AF438" i="1"/>
  <c r="AG438" i="1"/>
  <c r="AF439" i="1"/>
  <c r="AG439" i="1"/>
  <c r="AF440" i="1"/>
  <c r="AG440" i="1"/>
  <c r="AF441" i="1"/>
  <c r="AG441" i="1"/>
  <c r="AF442" i="1"/>
  <c r="AG442" i="1"/>
  <c r="AF443" i="1"/>
  <c r="AG443" i="1"/>
  <c r="AF444" i="1"/>
  <c r="AG444" i="1"/>
  <c r="AF445" i="1"/>
  <c r="AG445" i="1"/>
  <c r="AF446" i="1"/>
  <c r="AG446" i="1"/>
  <c r="AF447" i="1"/>
  <c r="AG447" i="1"/>
  <c r="AF448" i="1"/>
  <c r="AG448" i="1"/>
  <c r="AF449" i="1"/>
  <c r="AG449" i="1"/>
  <c r="AF450" i="1"/>
  <c r="AG450" i="1"/>
  <c r="AF451" i="1"/>
  <c r="AG451" i="1"/>
  <c r="AF452" i="1"/>
  <c r="AG452" i="1"/>
  <c r="AG2" i="1"/>
  <c r="AF2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H240" i="1" s="1"/>
  <c r="AB241" i="1"/>
  <c r="AC241" i="1"/>
  <c r="AH241" i="1" s="1"/>
  <c r="AB242" i="1"/>
  <c r="AC242" i="1"/>
  <c r="AH242" i="1" s="1"/>
  <c r="AB243" i="1"/>
  <c r="AC243" i="1"/>
  <c r="AH243" i="1" s="1"/>
  <c r="AB244" i="1"/>
  <c r="AC244" i="1"/>
  <c r="AH244" i="1" s="1"/>
  <c r="AB245" i="1"/>
  <c r="AC245" i="1"/>
  <c r="AH245" i="1" s="1"/>
  <c r="AB246" i="1"/>
  <c r="AC246" i="1"/>
  <c r="AH246" i="1" s="1"/>
  <c r="AB247" i="1"/>
  <c r="AC247" i="1"/>
  <c r="AH247" i="1" s="1"/>
  <c r="AB248" i="1"/>
  <c r="AC248" i="1"/>
  <c r="AH248" i="1" s="1"/>
  <c r="AB249" i="1"/>
  <c r="AC249" i="1"/>
  <c r="AH249" i="1" s="1"/>
  <c r="AB250" i="1"/>
  <c r="AC250" i="1"/>
  <c r="AH250" i="1" s="1"/>
  <c r="AB251" i="1"/>
  <c r="AC251" i="1"/>
  <c r="AH251" i="1" s="1"/>
  <c r="AB252" i="1"/>
  <c r="AC252" i="1"/>
  <c r="AH252" i="1" s="1"/>
  <c r="AB253" i="1"/>
  <c r="AC253" i="1"/>
  <c r="AH253" i="1" s="1"/>
  <c r="AB254" i="1"/>
  <c r="AC254" i="1"/>
  <c r="AH254" i="1" s="1"/>
  <c r="AB255" i="1"/>
  <c r="AC255" i="1"/>
  <c r="AH255" i="1" s="1"/>
  <c r="AB256" i="1"/>
  <c r="AC256" i="1"/>
  <c r="AH256" i="1" s="1"/>
  <c r="AB257" i="1"/>
  <c r="AC257" i="1"/>
  <c r="AH257" i="1" s="1"/>
  <c r="AB258" i="1"/>
  <c r="AC258" i="1"/>
  <c r="AH258" i="1" s="1"/>
  <c r="AB259" i="1"/>
  <c r="AC259" i="1"/>
  <c r="AH259" i="1" s="1"/>
  <c r="AB260" i="1"/>
  <c r="AC260" i="1"/>
  <c r="AH260" i="1" s="1"/>
  <c r="AB261" i="1"/>
  <c r="AC261" i="1"/>
  <c r="AH261" i="1" s="1"/>
  <c r="AB262" i="1"/>
  <c r="AC262" i="1"/>
  <c r="AH262" i="1" s="1"/>
  <c r="AB263" i="1"/>
  <c r="AC263" i="1"/>
  <c r="AH263" i="1" s="1"/>
  <c r="AB264" i="1"/>
  <c r="AC264" i="1"/>
  <c r="AH264" i="1" s="1"/>
  <c r="AB265" i="1"/>
  <c r="AC265" i="1"/>
  <c r="AH265" i="1" s="1"/>
  <c r="AB266" i="1"/>
  <c r="AC266" i="1"/>
  <c r="AH266" i="1" s="1"/>
  <c r="AB267" i="1"/>
  <c r="AC267" i="1"/>
  <c r="AH267" i="1" s="1"/>
  <c r="AB268" i="1"/>
  <c r="AC268" i="1"/>
  <c r="AH268" i="1" s="1"/>
  <c r="AB269" i="1"/>
  <c r="AC269" i="1"/>
  <c r="AH269" i="1" s="1"/>
  <c r="AB270" i="1"/>
  <c r="AC270" i="1"/>
  <c r="AH270" i="1" s="1"/>
  <c r="AB271" i="1"/>
  <c r="AC271" i="1"/>
  <c r="AH271" i="1" s="1"/>
  <c r="AB272" i="1"/>
  <c r="AC272" i="1"/>
  <c r="AH272" i="1" s="1"/>
  <c r="AB273" i="1"/>
  <c r="AC273" i="1"/>
  <c r="AH273" i="1" s="1"/>
  <c r="AB274" i="1"/>
  <c r="AC274" i="1"/>
  <c r="AH274" i="1" s="1"/>
  <c r="AB275" i="1"/>
  <c r="AC275" i="1"/>
  <c r="AH275" i="1" s="1"/>
  <c r="AB276" i="1"/>
  <c r="AC276" i="1"/>
  <c r="AH276" i="1" s="1"/>
  <c r="AB277" i="1"/>
  <c r="AC277" i="1"/>
  <c r="AH277" i="1" s="1"/>
  <c r="AB278" i="1"/>
  <c r="AC278" i="1"/>
  <c r="AH278" i="1" s="1"/>
  <c r="AB279" i="1"/>
  <c r="AC279" i="1"/>
  <c r="AH279" i="1" s="1"/>
  <c r="AB280" i="1"/>
  <c r="AC280" i="1"/>
  <c r="AB281" i="1"/>
  <c r="AC281" i="1"/>
  <c r="AB282" i="1"/>
  <c r="AC282" i="1"/>
  <c r="AB283" i="1"/>
  <c r="AC283" i="1"/>
  <c r="AB284" i="1"/>
  <c r="AC284" i="1"/>
  <c r="AB285" i="1"/>
  <c r="AC285" i="1"/>
  <c r="AB286" i="1"/>
  <c r="AC286" i="1"/>
  <c r="AB287" i="1"/>
  <c r="AC287" i="1"/>
  <c r="AH287" i="1" s="1"/>
  <c r="AB288" i="1"/>
  <c r="AC288" i="1"/>
  <c r="AB289" i="1"/>
  <c r="AC289" i="1"/>
  <c r="AB290" i="1"/>
  <c r="AC290" i="1"/>
  <c r="AB291" i="1"/>
  <c r="AC291" i="1"/>
  <c r="AB292" i="1"/>
  <c r="AC292" i="1"/>
  <c r="AB293" i="1"/>
  <c r="AC293" i="1"/>
  <c r="AB294" i="1"/>
  <c r="AC294" i="1"/>
  <c r="AB295" i="1"/>
  <c r="AC295" i="1"/>
  <c r="AB296" i="1"/>
  <c r="AC296" i="1"/>
  <c r="AB297" i="1"/>
  <c r="AC297" i="1"/>
  <c r="AB298" i="1"/>
  <c r="AC298" i="1"/>
  <c r="AB299" i="1"/>
  <c r="AC299" i="1"/>
  <c r="AB300" i="1"/>
  <c r="AC300" i="1"/>
  <c r="AB301" i="1"/>
  <c r="AC301" i="1"/>
  <c r="AB302" i="1"/>
  <c r="AC302" i="1"/>
  <c r="AB303" i="1"/>
  <c r="AC303" i="1"/>
  <c r="AH303" i="1" s="1"/>
  <c r="AB304" i="1"/>
  <c r="AC304" i="1"/>
  <c r="AB305" i="1"/>
  <c r="AC305" i="1"/>
  <c r="AB306" i="1"/>
  <c r="AC306" i="1"/>
  <c r="AB307" i="1"/>
  <c r="AC307" i="1"/>
  <c r="AB308" i="1"/>
  <c r="AC308" i="1"/>
  <c r="AB309" i="1"/>
  <c r="AC309" i="1"/>
  <c r="AB310" i="1"/>
  <c r="AC310" i="1"/>
  <c r="AB311" i="1"/>
  <c r="AC311" i="1"/>
  <c r="AB312" i="1"/>
  <c r="AC312" i="1"/>
  <c r="AB313" i="1"/>
  <c r="AC313" i="1"/>
  <c r="AB314" i="1"/>
  <c r="AC314" i="1"/>
  <c r="AB315" i="1"/>
  <c r="AC315" i="1"/>
  <c r="AB316" i="1"/>
  <c r="AC316" i="1"/>
  <c r="AB317" i="1"/>
  <c r="AC317" i="1"/>
  <c r="AB318" i="1"/>
  <c r="AC318" i="1"/>
  <c r="AB319" i="1"/>
  <c r="AC319" i="1"/>
  <c r="AH319" i="1" s="1"/>
  <c r="AB320" i="1"/>
  <c r="AC320" i="1"/>
  <c r="AB321" i="1"/>
  <c r="AC321" i="1"/>
  <c r="AB322" i="1"/>
  <c r="AC322" i="1"/>
  <c r="AB323" i="1"/>
  <c r="AC323" i="1"/>
  <c r="AB324" i="1"/>
  <c r="AC324" i="1"/>
  <c r="AB325" i="1"/>
  <c r="AC325" i="1"/>
  <c r="AB326" i="1"/>
  <c r="AC326" i="1"/>
  <c r="AB327" i="1"/>
  <c r="AC327" i="1"/>
  <c r="AB328" i="1"/>
  <c r="AC328" i="1"/>
  <c r="AB329" i="1"/>
  <c r="AC329" i="1"/>
  <c r="AB330" i="1"/>
  <c r="AC330" i="1"/>
  <c r="AB331" i="1"/>
  <c r="AC331" i="1"/>
  <c r="AB332" i="1"/>
  <c r="AC332" i="1"/>
  <c r="AB333" i="1"/>
  <c r="AC333" i="1"/>
  <c r="AB334" i="1"/>
  <c r="AC334" i="1"/>
  <c r="AB335" i="1"/>
  <c r="AC335" i="1"/>
  <c r="AH335" i="1" s="1"/>
  <c r="AB336" i="1"/>
  <c r="AC336" i="1"/>
  <c r="AB337" i="1"/>
  <c r="AC337" i="1"/>
  <c r="AB338" i="1"/>
  <c r="AC338" i="1"/>
  <c r="AB339" i="1"/>
  <c r="AC339" i="1"/>
  <c r="AB340" i="1"/>
  <c r="AC340" i="1"/>
  <c r="AB341" i="1"/>
  <c r="AC341" i="1"/>
  <c r="AB342" i="1"/>
  <c r="AC342" i="1"/>
  <c r="AB343" i="1"/>
  <c r="AC343" i="1"/>
  <c r="AB344" i="1"/>
  <c r="AC344" i="1"/>
  <c r="AB345" i="1"/>
  <c r="AC345" i="1"/>
  <c r="AB346" i="1"/>
  <c r="AC346" i="1"/>
  <c r="AB347" i="1"/>
  <c r="AC347" i="1"/>
  <c r="AB348" i="1"/>
  <c r="AC348" i="1"/>
  <c r="AB349" i="1"/>
  <c r="AC349" i="1"/>
  <c r="AB350" i="1"/>
  <c r="AC350" i="1"/>
  <c r="AB351" i="1"/>
  <c r="AC351" i="1"/>
  <c r="AH351" i="1" s="1"/>
  <c r="AB352" i="1"/>
  <c r="AC352" i="1"/>
  <c r="AB353" i="1"/>
  <c r="AC353" i="1"/>
  <c r="AB354" i="1"/>
  <c r="AC354" i="1"/>
  <c r="AB355" i="1"/>
  <c r="AC355" i="1"/>
  <c r="AB356" i="1"/>
  <c r="AC356" i="1"/>
  <c r="AB357" i="1"/>
  <c r="AC357" i="1"/>
  <c r="AB358" i="1"/>
  <c r="AC358" i="1"/>
  <c r="AB359" i="1"/>
  <c r="AC359" i="1"/>
  <c r="AB360" i="1"/>
  <c r="AC360" i="1"/>
  <c r="AB361" i="1"/>
  <c r="AC361" i="1"/>
  <c r="AB362" i="1"/>
  <c r="AC362" i="1"/>
  <c r="AB363" i="1"/>
  <c r="AC363" i="1"/>
  <c r="AB364" i="1"/>
  <c r="AC364" i="1"/>
  <c r="AB365" i="1"/>
  <c r="AC365" i="1"/>
  <c r="AB366" i="1"/>
  <c r="AC366" i="1"/>
  <c r="AB367" i="1"/>
  <c r="AC367" i="1"/>
  <c r="AB368" i="1"/>
  <c r="AC368" i="1"/>
  <c r="AB369" i="1"/>
  <c r="AC369" i="1"/>
  <c r="AB370" i="1"/>
  <c r="AC370" i="1"/>
  <c r="AB371" i="1"/>
  <c r="AC371" i="1"/>
  <c r="AB372" i="1"/>
  <c r="AC372" i="1"/>
  <c r="AB373" i="1"/>
  <c r="AC373" i="1"/>
  <c r="AB374" i="1"/>
  <c r="AC374" i="1"/>
  <c r="AB375" i="1"/>
  <c r="AC375" i="1"/>
  <c r="AB376" i="1"/>
  <c r="AC376" i="1"/>
  <c r="AB377" i="1"/>
  <c r="AC377" i="1"/>
  <c r="AB378" i="1"/>
  <c r="AC378" i="1"/>
  <c r="AB379" i="1"/>
  <c r="AC379" i="1"/>
  <c r="AB380" i="1"/>
  <c r="AC380" i="1"/>
  <c r="AB381" i="1"/>
  <c r="AC381" i="1"/>
  <c r="AB382" i="1"/>
  <c r="AC382" i="1"/>
  <c r="AB383" i="1"/>
  <c r="AC383" i="1"/>
  <c r="AB384" i="1"/>
  <c r="AC384" i="1"/>
  <c r="AB385" i="1"/>
  <c r="AC385" i="1"/>
  <c r="AB386" i="1"/>
  <c r="AC386" i="1"/>
  <c r="AB387" i="1"/>
  <c r="AC387" i="1"/>
  <c r="AB388" i="1"/>
  <c r="AC388" i="1"/>
  <c r="AB389" i="1"/>
  <c r="AC389" i="1"/>
  <c r="AB390" i="1"/>
  <c r="AC390" i="1"/>
  <c r="AB391" i="1"/>
  <c r="AC391" i="1"/>
  <c r="AB392" i="1"/>
  <c r="AC392" i="1"/>
  <c r="AB393" i="1"/>
  <c r="AC393" i="1"/>
  <c r="AB394" i="1"/>
  <c r="AC394" i="1"/>
  <c r="AB395" i="1"/>
  <c r="AC395" i="1"/>
  <c r="AB396" i="1"/>
  <c r="AC396" i="1"/>
  <c r="AB397" i="1"/>
  <c r="AC397" i="1"/>
  <c r="AB398" i="1"/>
  <c r="AC398" i="1"/>
  <c r="AB399" i="1"/>
  <c r="AC399" i="1"/>
  <c r="AB400" i="1"/>
  <c r="AC400" i="1"/>
  <c r="AB401" i="1"/>
  <c r="AC401" i="1"/>
  <c r="AB402" i="1"/>
  <c r="AC402" i="1"/>
  <c r="AB403" i="1"/>
  <c r="AC403" i="1"/>
  <c r="AB404" i="1"/>
  <c r="AC404" i="1"/>
  <c r="AB405" i="1"/>
  <c r="AC405" i="1"/>
  <c r="AB406" i="1"/>
  <c r="AC406" i="1"/>
  <c r="AB407" i="1"/>
  <c r="AC407" i="1"/>
  <c r="AB408" i="1"/>
  <c r="AC408" i="1"/>
  <c r="AB409" i="1"/>
  <c r="AC409" i="1"/>
  <c r="AB410" i="1"/>
  <c r="AC410" i="1"/>
  <c r="AB411" i="1"/>
  <c r="AC411" i="1"/>
  <c r="AB412" i="1"/>
  <c r="AC412" i="1"/>
  <c r="AB413" i="1"/>
  <c r="AC413" i="1"/>
  <c r="AB414" i="1"/>
  <c r="AC414" i="1"/>
  <c r="AB415" i="1"/>
  <c r="AC415" i="1"/>
  <c r="AB416" i="1"/>
  <c r="AC416" i="1"/>
  <c r="AB417" i="1"/>
  <c r="AC417" i="1"/>
  <c r="AB418" i="1"/>
  <c r="AC418" i="1"/>
  <c r="AB419" i="1"/>
  <c r="AC419" i="1"/>
  <c r="AB420" i="1"/>
  <c r="AC420" i="1"/>
  <c r="AB421" i="1"/>
  <c r="AC421" i="1"/>
  <c r="AB422" i="1"/>
  <c r="AC422" i="1"/>
  <c r="AB423" i="1"/>
  <c r="AC423" i="1"/>
  <c r="AB424" i="1"/>
  <c r="AC424" i="1"/>
  <c r="AB425" i="1"/>
  <c r="AC425" i="1"/>
  <c r="AB426" i="1"/>
  <c r="AC426" i="1"/>
  <c r="AB427" i="1"/>
  <c r="AC427" i="1"/>
  <c r="AB428" i="1"/>
  <c r="AC428" i="1"/>
  <c r="AB429" i="1"/>
  <c r="AC429" i="1"/>
  <c r="AB430" i="1"/>
  <c r="AC430" i="1"/>
  <c r="AB431" i="1"/>
  <c r="AC431" i="1"/>
  <c r="AB432" i="1"/>
  <c r="AC432" i="1"/>
  <c r="AB433" i="1"/>
  <c r="AC433" i="1"/>
  <c r="AB434" i="1"/>
  <c r="AC434" i="1"/>
  <c r="AB435" i="1"/>
  <c r="AC435" i="1"/>
  <c r="AB436" i="1"/>
  <c r="AC436" i="1"/>
  <c r="AB437" i="1"/>
  <c r="AC437" i="1"/>
  <c r="AB438" i="1"/>
  <c r="AC438" i="1"/>
  <c r="AB439" i="1"/>
  <c r="AC439" i="1"/>
  <c r="AB440" i="1"/>
  <c r="AC440" i="1"/>
  <c r="AB441" i="1"/>
  <c r="AC441" i="1"/>
  <c r="AB442" i="1"/>
  <c r="AC442" i="1"/>
  <c r="AB443" i="1"/>
  <c r="AC443" i="1"/>
  <c r="AB444" i="1"/>
  <c r="AC444" i="1"/>
  <c r="AB445" i="1"/>
  <c r="AC445" i="1"/>
  <c r="AB446" i="1"/>
  <c r="AC446" i="1"/>
  <c r="AB447" i="1"/>
  <c r="AC447" i="1"/>
  <c r="AB448" i="1"/>
  <c r="AC448" i="1"/>
  <c r="AB449" i="1"/>
  <c r="AC449" i="1"/>
  <c r="AB450" i="1"/>
  <c r="AC450" i="1"/>
  <c r="AB451" i="1"/>
  <c r="AC451" i="1"/>
  <c r="AB452" i="1"/>
  <c r="AC452" i="1"/>
  <c r="AC2" i="1"/>
  <c r="AB2" i="1"/>
  <c r="AH453" i="1"/>
  <c r="AG453" i="1"/>
  <c r="AF453" i="1"/>
  <c r="AR230" i="1" l="1"/>
  <c r="AR214" i="1"/>
  <c r="AR198" i="1"/>
  <c r="AR182" i="1"/>
  <c r="AR166" i="1"/>
  <c r="AR150" i="1"/>
  <c r="AR134" i="1"/>
  <c r="AR118" i="1"/>
  <c r="AR102" i="1"/>
  <c r="AR86" i="1"/>
  <c r="AR70" i="1"/>
  <c r="AR54" i="1"/>
  <c r="AR38" i="1"/>
  <c r="AH365" i="1"/>
  <c r="AR440" i="1"/>
  <c r="AR424" i="1"/>
  <c r="AR195" i="1"/>
  <c r="AR179" i="1"/>
  <c r="AR147" i="1"/>
  <c r="AR327" i="1"/>
  <c r="AR295" i="1"/>
  <c r="AR450" i="1"/>
  <c r="AR434" i="1"/>
  <c r="AR418" i="1"/>
  <c r="AR386" i="1"/>
  <c r="AR370" i="1"/>
  <c r="AR354" i="1"/>
  <c r="AR338" i="1"/>
  <c r="AR322" i="1"/>
  <c r="AR306" i="1"/>
  <c r="AR290" i="1"/>
  <c r="AR215" i="1"/>
  <c r="AR199" i="1"/>
  <c r="AR135" i="1"/>
  <c r="AR119" i="1"/>
  <c r="AR103" i="1"/>
  <c r="AR87" i="1"/>
  <c r="AR39" i="1"/>
  <c r="AR23" i="1"/>
  <c r="AR7" i="1"/>
  <c r="AK456" i="1"/>
  <c r="AL456" i="1"/>
  <c r="AG456" i="1"/>
  <c r="AB456" i="1"/>
  <c r="AS456" i="1"/>
  <c r="AC456" i="1"/>
  <c r="AF456" i="1"/>
  <c r="AP456" i="1"/>
  <c r="AQ456" i="1"/>
  <c r="AR339" i="1"/>
  <c r="AR323" i="1"/>
  <c r="AR291" i="1"/>
  <c r="AH239" i="1"/>
  <c r="AH223" i="1"/>
  <c r="AR452" i="1"/>
  <c r="AR436" i="1"/>
  <c r="AR420" i="1"/>
  <c r="AR404" i="1"/>
  <c r="AR388" i="1"/>
  <c r="AR372" i="1"/>
  <c r="AR356" i="1"/>
  <c r="AR408" i="1"/>
  <c r="AR392" i="1"/>
  <c r="AR376" i="1"/>
  <c r="AR360" i="1"/>
  <c r="AH59" i="1"/>
  <c r="AH27" i="1"/>
  <c r="AH283" i="1"/>
  <c r="AH219" i="1"/>
  <c r="AH187" i="1"/>
  <c r="AH155" i="1"/>
  <c r="AH123" i="1"/>
  <c r="AH107" i="1"/>
  <c r="AH91" i="1"/>
  <c r="AH43" i="1"/>
  <c r="AH347" i="1"/>
  <c r="AR205" i="1"/>
  <c r="AR447" i="1"/>
  <c r="AR415" i="1"/>
  <c r="AR383" i="1"/>
  <c r="AR351" i="1"/>
  <c r="AH145" i="1"/>
  <c r="AH81" i="1"/>
  <c r="AH49" i="1"/>
  <c r="AR442" i="1"/>
  <c r="AR426" i="1"/>
  <c r="AR410" i="1"/>
  <c r="AR394" i="1"/>
  <c r="AR378" i="1"/>
  <c r="AR362" i="1"/>
  <c r="AR346" i="1"/>
  <c r="AR330" i="1"/>
  <c r="AR314" i="1"/>
  <c r="AR298" i="1"/>
  <c r="AR282" i="1"/>
  <c r="AR250" i="1"/>
  <c r="AR234" i="1"/>
  <c r="AR218" i="1"/>
  <c r="AR202" i="1"/>
  <c r="AR186" i="1"/>
  <c r="AR170" i="1"/>
  <c r="AR154" i="1"/>
  <c r="AR122" i="1"/>
  <c r="AR90" i="1"/>
  <c r="AR58" i="1"/>
  <c r="AR26" i="1"/>
  <c r="AR203" i="1"/>
  <c r="AH377" i="1"/>
  <c r="AH361" i="1"/>
  <c r="AH345" i="1"/>
  <c r="AH329" i="1"/>
  <c r="AH313" i="1"/>
  <c r="AH297" i="1"/>
  <c r="AH281" i="1"/>
  <c r="AH233" i="1"/>
  <c r="AH185" i="1"/>
  <c r="AH153" i="1"/>
  <c r="AH121" i="1"/>
  <c r="AH105" i="1"/>
  <c r="AR384" i="1"/>
  <c r="AR368" i="1"/>
  <c r="AR352" i="1"/>
  <c r="AH69" i="1"/>
  <c r="AH341" i="1"/>
  <c r="AH213" i="1"/>
  <c r="AH149" i="1"/>
  <c r="AH85" i="1"/>
  <c r="AH373" i="1"/>
  <c r="AH357" i="1"/>
  <c r="AH325" i="1"/>
  <c r="AH309" i="1"/>
  <c r="AH293" i="1"/>
  <c r="AH229" i="1"/>
  <c r="AH197" i="1"/>
  <c r="AH181" i="1"/>
  <c r="AH165" i="1"/>
  <c r="AH133" i="1"/>
  <c r="AH117" i="1"/>
  <c r="AH101" i="1"/>
  <c r="AH37" i="1"/>
  <c r="AH53" i="1"/>
  <c r="AH207" i="1"/>
  <c r="AH191" i="1"/>
  <c r="AH175" i="1"/>
  <c r="AH159" i="1"/>
  <c r="AH143" i="1"/>
  <c r="AH127" i="1"/>
  <c r="AH111" i="1"/>
  <c r="AH95" i="1"/>
  <c r="AH79" i="1"/>
  <c r="AH63" i="1"/>
  <c r="AH47" i="1"/>
  <c r="AH31" i="1"/>
  <c r="AR416" i="1"/>
  <c r="AR319" i="1"/>
  <c r="AR303" i="1"/>
  <c r="AR287" i="1"/>
  <c r="AR271" i="1"/>
  <c r="AR255" i="1"/>
  <c r="AR191" i="1"/>
  <c r="AR175" i="1"/>
  <c r="AR143" i="1"/>
  <c r="AR127" i="1"/>
  <c r="AR111" i="1"/>
  <c r="AR95" i="1"/>
  <c r="AR47" i="1"/>
  <c r="AR31" i="1"/>
  <c r="AR15" i="1"/>
  <c r="AR53" i="1"/>
  <c r="AR448" i="1"/>
  <c r="AH211" i="1"/>
  <c r="AH163" i="1"/>
  <c r="AH131" i="1"/>
  <c r="AR446" i="1"/>
  <c r="AR430" i="1"/>
  <c r="AR414" i="1"/>
  <c r="AR382" i="1"/>
  <c r="AR366" i="1"/>
  <c r="AR350" i="1"/>
  <c r="AR334" i="1"/>
  <c r="AR318" i="1"/>
  <c r="AR302" i="1"/>
  <c r="AR286" i="1"/>
  <c r="AR254" i="1"/>
  <c r="AR238" i="1"/>
  <c r="AR222" i="1"/>
  <c r="AR206" i="1"/>
  <c r="AR190" i="1"/>
  <c r="AR174" i="1"/>
  <c r="AR158" i="1"/>
  <c r="AR142" i="1"/>
  <c r="AR126" i="1"/>
  <c r="AR110" i="1"/>
  <c r="AR94" i="1"/>
  <c r="AR78" i="1"/>
  <c r="AR62" i="1"/>
  <c r="AR46" i="1"/>
  <c r="AR30" i="1"/>
  <c r="AR432" i="1"/>
  <c r="AH83" i="1"/>
  <c r="AT2" i="1"/>
  <c r="AH195" i="1"/>
  <c r="AH449" i="1"/>
  <c r="AH385" i="1"/>
  <c r="AT369" i="1"/>
  <c r="AH305" i="1"/>
  <c r="AH177" i="1"/>
  <c r="AH113" i="1"/>
  <c r="AH65" i="1"/>
  <c r="AH17" i="1"/>
  <c r="AR444" i="1"/>
  <c r="AR428" i="1"/>
  <c r="AR412" i="1"/>
  <c r="AR380" i="1"/>
  <c r="AR364" i="1"/>
  <c r="AR348" i="1"/>
  <c r="AR187" i="1"/>
  <c r="AR155" i="1"/>
  <c r="AR139" i="1"/>
  <c r="AR123" i="1"/>
  <c r="AR107" i="1"/>
  <c r="AR91" i="1"/>
  <c r="AR43" i="1"/>
  <c r="AR27" i="1"/>
  <c r="AR11" i="1"/>
  <c r="AR402" i="1"/>
  <c r="AR398" i="1"/>
  <c r="AR270" i="1"/>
  <c r="AR266" i="1"/>
  <c r="AR262" i="1"/>
  <c r="AR18" i="1"/>
  <c r="AR14" i="1"/>
  <c r="AR12" i="1"/>
  <c r="AR10" i="1"/>
  <c r="AR8" i="1"/>
  <c r="AR6" i="1"/>
  <c r="AR4" i="1"/>
  <c r="AB453" i="1"/>
  <c r="AR400" i="1"/>
  <c r="AR396" i="1"/>
  <c r="AT450" i="1"/>
  <c r="AT446" i="1"/>
  <c r="AT442" i="1"/>
  <c r="AT438" i="1"/>
  <c r="AT434" i="1"/>
  <c r="AT430" i="1"/>
  <c r="AT426" i="1"/>
  <c r="AT422" i="1"/>
  <c r="AT418" i="1"/>
  <c r="AT414" i="1"/>
  <c r="AT410" i="1"/>
  <c r="AT406" i="1"/>
  <c r="AT402" i="1"/>
  <c r="AT398" i="1"/>
  <c r="AT394" i="1"/>
  <c r="AT390" i="1"/>
  <c r="AT386" i="1"/>
  <c r="AT382" i="1"/>
  <c r="AT378" i="1"/>
  <c r="AT374" i="1"/>
  <c r="AT370" i="1"/>
  <c r="AT366" i="1"/>
  <c r="AT362" i="1"/>
  <c r="AT358" i="1"/>
  <c r="AR136" i="1"/>
  <c r="AT246" i="1"/>
  <c r="AT86" i="1"/>
  <c r="AT70" i="1"/>
  <c r="AT8" i="1"/>
  <c r="AR439" i="1"/>
  <c r="AR407" i="1"/>
  <c r="AR375" i="1"/>
  <c r="AR248" i="1"/>
  <c r="AR233" i="1"/>
  <c r="AR231" i="1"/>
  <c r="AR212" i="1"/>
  <c r="AR197" i="1"/>
  <c r="AR149" i="1"/>
  <c r="AR104" i="1"/>
  <c r="AR21" i="1"/>
  <c r="AT342" i="1"/>
  <c r="AT326" i="1"/>
  <c r="AT310" i="1"/>
  <c r="AT278" i="1"/>
  <c r="AT230" i="1"/>
  <c r="AT214" i="1"/>
  <c r="AT198" i="1"/>
  <c r="AT182" i="1"/>
  <c r="AT166" i="1"/>
  <c r="AT150" i="1"/>
  <c r="AT134" i="1"/>
  <c r="AT118" i="1"/>
  <c r="AT102" i="1"/>
  <c r="AT54" i="1"/>
  <c r="AT38" i="1"/>
  <c r="AT22" i="1"/>
  <c r="AH353" i="1"/>
  <c r="AH337" i="1"/>
  <c r="AH331" i="1"/>
  <c r="AH321" i="1"/>
  <c r="AH315" i="1"/>
  <c r="AH299" i="1"/>
  <c r="AH289" i="1"/>
  <c r="AH235" i="1"/>
  <c r="AH225" i="1"/>
  <c r="AH209" i="1"/>
  <c r="AH203" i="1"/>
  <c r="AH193" i="1"/>
  <c r="AH171" i="1"/>
  <c r="AH161" i="1"/>
  <c r="AH139" i="1"/>
  <c r="AH129" i="1"/>
  <c r="AH97" i="1"/>
  <c r="AH75" i="1"/>
  <c r="AH33" i="1"/>
  <c r="AH21" i="1"/>
  <c r="AH15" i="1"/>
  <c r="AH11" i="1"/>
  <c r="AH7" i="1"/>
  <c r="AH3" i="1"/>
  <c r="AR315" i="1"/>
  <c r="AR311" i="1"/>
  <c r="AR283" i="1"/>
  <c r="AR279" i="1"/>
  <c r="AR171" i="1"/>
  <c r="AR163" i="1"/>
  <c r="AR159" i="1"/>
  <c r="AR79" i="1"/>
  <c r="AR75" i="1"/>
  <c r="AR71" i="1"/>
  <c r="AR67" i="1"/>
  <c r="AR63" i="1"/>
  <c r="AR59" i="1"/>
  <c r="AR55" i="1"/>
  <c r="AR431" i="1"/>
  <c r="AR399" i="1"/>
  <c r="AR367" i="1"/>
  <c r="AR333" i="1"/>
  <c r="AR331" i="1"/>
  <c r="AR265" i="1"/>
  <c r="AR263" i="1"/>
  <c r="AR240" i="1"/>
  <c r="AR217" i="1"/>
  <c r="AR117" i="1"/>
  <c r="AR72" i="1"/>
  <c r="AT294" i="1"/>
  <c r="AT262" i="1"/>
  <c r="AT353" i="1"/>
  <c r="AR2" i="1"/>
  <c r="AR423" i="1"/>
  <c r="AR391" i="1"/>
  <c r="AR359" i="1"/>
  <c r="AR245" i="1"/>
  <c r="AR224" i="1"/>
  <c r="AR200" i="1"/>
  <c r="AR85" i="1"/>
  <c r="AR40" i="1"/>
  <c r="AT452" i="1"/>
  <c r="AH452" i="1"/>
  <c r="AT440" i="1"/>
  <c r="AH440" i="1"/>
  <c r="AT436" i="1"/>
  <c r="AH436" i="1"/>
  <c r="AT416" i="1"/>
  <c r="AH416" i="1"/>
  <c r="AT404" i="1"/>
  <c r="AH404" i="1"/>
  <c r="AT400" i="1"/>
  <c r="AH400" i="1"/>
  <c r="AT396" i="1"/>
  <c r="AH396" i="1"/>
  <c r="AT392" i="1"/>
  <c r="AH392" i="1"/>
  <c r="AT380" i="1"/>
  <c r="AH380" i="1"/>
  <c r="AT376" i="1"/>
  <c r="AH376" i="1"/>
  <c r="AT372" i="1"/>
  <c r="AH372" i="1"/>
  <c r="AT368" i="1"/>
  <c r="AH368" i="1"/>
  <c r="AT352" i="1"/>
  <c r="AH352" i="1"/>
  <c r="AT348" i="1"/>
  <c r="AH348" i="1"/>
  <c r="AT344" i="1"/>
  <c r="AH344" i="1"/>
  <c r="AT338" i="1"/>
  <c r="AH338" i="1"/>
  <c r="AT334" i="1"/>
  <c r="AH334" i="1"/>
  <c r="AT330" i="1"/>
  <c r="AH330" i="1"/>
  <c r="AT324" i="1"/>
  <c r="AH324" i="1"/>
  <c r="AT318" i="1"/>
  <c r="AH318" i="1"/>
  <c r="AT314" i="1"/>
  <c r="AH314" i="1"/>
  <c r="AT308" i="1"/>
  <c r="AH308" i="1"/>
  <c r="AT302" i="1"/>
  <c r="AH302" i="1"/>
  <c r="AT298" i="1"/>
  <c r="AH298" i="1"/>
  <c r="AT292" i="1"/>
  <c r="AH292" i="1"/>
  <c r="AT274" i="1"/>
  <c r="AT268" i="1"/>
  <c r="AT264" i="1"/>
  <c r="AT260" i="1"/>
  <c r="AT240" i="1"/>
  <c r="AT236" i="1"/>
  <c r="AH236" i="1"/>
  <c r="AT232" i="1"/>
  <c r="AH232" i="1"/>
  <c r="AT226" i="1"/>
  <c r="AH226" i="1"/>
  <c r="AT220" i="1"/>
  <c r="AH220" i="1"/>
  <c r="AT216" i="1"/>
  <c r="AH216" i="1"/>
  <c r="AT212" i="1"/>
  <c r="AH212" i="1"/>
  <c r="AT206" i="1"/>
  <c r="AH206" i="1"/>
  <c r="AT202" i="1"/>
  <c r="AH202" i="1"/>
  <c r="AT196" i="1"/>
  <c r="AH196" i="1"/>
  <c r="AT176" i="1"/>
  <c r="AH176" i="1"/>
  <c r="AT172" i="1"/>
  <c r="AH172" i="1"/>
  <c r="AT168" i="1"/>
  <c r="AH168" i="1"/>
  <c r="AT162" i="1"/>
  <c r="AH162" i="1"/>
  <c r="AT156" i="1"/>
  <c r="AH156" i="1"/>
  <c r="AT152" i="1"/>
  <c r="AH152" i="1"/>
  <c r="AT146" i="1"/>
  <c r="AH146" i="1"/>
  <c r="AT142" i="1"/>
  <c r="AH142" i="1"/>
  <c r="AT138" i="1"/>
  <c r="AH138" i="1"/>
  <c r="AT128" i="1"/>
  <c r="AH128" i="1"/>
  <c r="AT114" i="1"/>
  <c r="AH114" i="1"/>
  <c r="AT110" i="1"/>
  <c r="AH110" i="1"/>
  <c r="AT106" i="1"/>
  <c r="AH106" i="1"/>
  <c r="AT104" i="1"/>
  <c r="AH104" i="1"/>
  <c r="AT100" i="1"/>
  <c r="AH100" i="1"/>
  <c r="AT96" i="1"/>
  <c r="AH96" i="1"/>
  <c r="AT92" i="1"/>
  <c r="AH92" i="1"/>
  <c r="AT90" i="1"/>
  <c r="AH90" i="1"/>
  <c r="AT88" i="1"/>
  <c r="AH88" i="1"/>
  <c r="AT82" i="1"/>
  <c r="AH82" i="1"/>
  <c r="AT64" i="1"/>
  <c r="AH64" i="1"/>
  <c r="AT62" i="1"/>
  <c r="AH62" i="1"/>
  <c r="AT58" i="1"/>
  <c r="AH58" i="1"/>
  <c r="AT56" i="1"/>
  <c r="AH56" i="1"/>
  <c r="AT52" i="1"/>
  <c r="AH52" i="1"/>
  <c r="AT48" i="1"/>
  <c r="AH48" i="1"/>
  <c r="AT44" i="1"/>
  <c r="AH44" i="1"/>
  <c r="AT34" i="1"/>
  <c r="AH34" i="1"/>
  <c r="AT30" i="1"/>
  <c r="AH30" i="1"/>
  <c r="AT18" i="1"/>
  <c r="AH18" i="1"/>
  <c r="AT16" i="1"/>
  <c r="AH16" i="1"/>
  <c r="AT12" i="1"/>
  <c r="AH12" i="1"/>
  <c r="AT10" i="1"/>
  <c r="AH10" i="1"/>
  <c r="AT4" i="1"/>
  <c r="AC453" i="1"/>
  <c r="AH414" i="1"/>
  <c r="AH8" i="1"/>
  <c r="AH442" i="1"/>
  <c r="AH426" i="1"/>
  <c r="AH410" i="1"/>
  <c r="AH394" i="1"/>
  <c r="AH378" i="1"/>
  <c r="AH362" i="1"/>
  <c r="AH342" i="1"/>
  <c r="AH214" i="1"/>
  <c r="AH150" i="1"/>
  <c r="AH86" i="1"/>
  <c r="AH22" i="1"/>
  <c r="AT449" i="1"/>
  <c r="AT428" i="1"/>
  <c r="AH428" i="1"/>
  <c r="AT424" i="1"/>
  <c r="AH424" i="1"/>
  <c r="AT420" i="1"/>
  <c r="AH420" i="1"/>
  <c r="AT384" i="1"/>
  <c r="AH384" i="1"/>
  <c r="AT364" i="1"/>
  <c r="AH364" i="1"/>
  <c r="AT360" i="1"/>
  <c r="AH360" i="1"/>
  <c r="AT354" i="1"/>
  <c r="AH354" i="1"/>
  <c r="AT336" i="1"/>
  <c r="AH336" i="1"/>
  <c r="AT332" i="1"/>
  <c r="AH332" i="1"/>
  <c r="AT328" i="1"/>
  <c r="AH328" i="1"/>
  <c r="AT322" i="1"/>
  <c r="AH322" i="1"/>
  <c r="AT304" i="1"/>
  <c r="AH304" i="1"/>
  <c r="AT288" i="1"/>
  <c r="AH288" i="1"/>
  <c r="AT284" i="1"/>
  <c r="AH284" i="1"/>
  <c r="AT280" i="1"/>
  <c r="AH280" i="1"/>
  <c r="AT272" i="1"/>
  <c r="AT256" i="1"/>
  <c r="AT252" i="1"/>
  <c r="AT248" i="1"/>
  <c r="AT242" i="1"/>
  <c r="AT224" i="1"/>
  <c r="AH224" i="1"/>
  <c r="AT208" i="1"/>
  <c r="AH208" i="1"/>
  <c r="AT204" i="1"/>
  <c r="AH204" i="1"/>
  <c r="AT200" i="1"/>
  <c r="AH200" i="1"/>
  <c r="AH194" i="1"/>
  <c r="AT194" i="1"/>
  <c r="AT190" i="1"/>
  <c r="AH190" i="1"/>
  <c r="AT186" i="1"/>
  <c r="AH186" i="1"/>
  <c r="AT180" i="1"/>
  <c r="AH180" i="1"/>
  <c r="AT160" i="1"/>
  <c r="AH160" i="1"/>
  <c r="AT144" i="1"/>
  <c r="AH144" i="1"/>
  <c r="AT140" i="1"/>
  <c r="AH140" i="1"/>
  <c r="AT136" i="1"/>
  <c r="AH136" i="1"/>
  <c r="AT132" i="1"/>
  <c r="AH132" i="1"/>
  <c r="AT124" i="1"/>
  <c r="AH124" i="1"/>
  <c r="AT120" i="1"/>
  <c r="AH120" i="1"/>
  <c r="AT112" i="1"/>
  <c r="AH112" i="1"/>
  <c r="AT78" i="1"/>
  <c r="AH78" i="1"/>
  <c r="AT74" i="1"/>
  <c r="AH74" i="1"/>
  <c r="AT72" i="1"/>
  <c r="AH72" i="1"/>
  <c r="AT66" i="1"/>
  <c r="AH66" i="1"/>
  <c r="AT60" i="1"/>
  <c r="AH60" i="1"/>
  <c r="AT50" i="1"/>
  <c r="AH50" i="1"/>
  <c r="AT46" i="1"/>
  <c r="AH46" i="1"/>
  <c r="AT42" i="1"/>
  <c r="AH42" i="1"/>
  <c r="AT40" i="1"/>
  <c r="AH40" i="1"/>
  <c r="AT36" i="1"/>
  <c r="AH36" i="1"/>
  <c r="AT32" i="1"/>
  <c r="AH32" i="1"/>
  <c r="AT28" i="1"/>
  <c r="AH28" i="1"/>
  <c r="AT26" i="1"/>
  <c r="AH26" i="1"/>
  <c r="AT24" i="1"/>
  <c r="AH24" i="1"/>
  <c r="AT20" i="1"/>
  <c r="AH20" i="1"/>
  <c r="AT14" i="1"/>
  <c r="AH14" i="1"/>
  <c r="AT6" i="1"/>
  <c r="AH6" i="1"/>
  <c r="AH446" i="1"/>
  <c r="AH398" i="1"/>
  <c r="AH366" i="1"/>
  <c r="AH326" i="1"/>
  <c r="AH198" i="1"/>
  <c r="AH134" i="1"/>
  <c r="AT451" i="1"/>
  <c r="AH451" i="1"/>
  <c r="AT445" i="1"/>
  <c r="AH445" i="1"/>
  <c r="AT441" i="1"/>
  <c r="AH441" i="1"/>
  <c r="AT437" i="1"/>
  <c r="AH437" i="1"/>
  <c r="AT433" i="1"/>
  <c r="AH433" i="1"/>
  <c r="AT429" i="1"/>
  <c r="AH429" i="1"/>
  <c r="AT425" i="1"/>
  <c r="AH425" i="1"/>
  <c r="AT421" i="1"/>
  <c r="AH421" i="1"/>
  <c r="AT417" i="1"/>
  <c r="AH417" i="1"/>
  <c r="AT413" i="1"/>
  <c r="AH413" i="1"/>
  <c r="AT409" i="1"/>
  <c r="AH409" i="1"/>
  <c r="AT405" i="1"/>
  <c r="AH405" i="1"/>
  <c r="AT401" i="1"/>
  <c r="AH401" i="1"/>
  <c r="AT397" i="1"/>
  <c r="AH397" i="1"/>
  <c r="AT393" i="1"/>
  <c r="AH393" i="1"/>
  <c r="AT389" i="1"/>
  <c r="AH389" i="1"/>
  <c r="AT387" i="1"/>
  <c r="AH387" i="1"/>
  <c r="AT383" i="1"/>
  <c r="AH383" i="1"/>
  <c r="AT379" i="1"/>
  <c r="AH379" i="1"/>
  <c r="AH4" i="1"/>
  <c r="AH438" i="1"/>
  <c r="AH422" i="1"/>
  <c r="AH406" i="1"/>
  <c r="AH390" i="1"/>
  <c r="AH374" i="1"/>
  <c r="AH358" i="1"/>
  <c r="AH294" i="1"/>
  <c r="AH230" i="1"/>
  <c r="AH166" i="1"/>
  <c r="AH102" i="1"/>
  <c r="AH38" i="1"/>
  <c r="AT385" i="1"/>
  <c r="AT448" i="1"/>
  <c r="AH448" i="1"/>
  <c r="AT444" i="1"/>
  <c r="AH444" i="1"/>
  <c r="AT432" i="1"/>
  <c r="AH432" i="1"/>
  <c r="AT412" i="1"/>
  <c r="AH412" i="1"/>
  <c r="AT408" i="1"/>
  <c r="AH408" i="1"/>
  <c r="AT388" i="1"/>
  <c r="AH388" i="1"/>
  <c r="AT356" i="1"/>
  <c r="AH356" i="1"/>
  <c r="AT350" i="1"/>
  <c r="AH350" i="1"/>
  <c r="AT346" i="1"/>
  <c r="AH346" i="1"/>
  <c r="AT340" i="1"/>
  <c r="AH340" i="1"/>
  <c r="AT320" i="1"/>
  <c r="AH320" i="1"/>
  <c r="AT316" i="1"/>
  <c r="AH316" i="1"/>
  <c r="AT312" i="1"/>
  <c r="AH312" i="1"/>
  <c r="AT306" i="1"/>
  <c r="AH306" i="1"/>
  <c r="AT300" i="1"/>
  <c r="AH300" i="1"/>
  <c r="AT296" i="1"/>
  <c r="AH296" i="1"/>
  <c r="AT290" i="1"/>
  <c r="AH290" i="1"/>
  <c r="AT286" i="1"/>
  <c r="AH286" i="1"/>
  <c r="AT282" i="1"/>
  <c r="AH282" i="1"/>
  <c r="AT276" i="1"/>
  <c r="AT270" i="1"/>
  <c r="AT266" i="1"/>
  <c r="AT254" i="1"/>
  <c r="AT250" i="1"/>
  <c r="AT244" i="1"/>
  <c r="AT238" i="1"/>
  <c r="AH238" i="1"/>
  <c r="AT234" i="1"/>
  <c r="AH234" i="1"/>
  <c r="AT228" i="1"/>
  <c r="AH228" i="1"/>
  <c r="AT222" i="1"/>
  <c r="AH222" i="1"/>
  <c r="AT218" i="1"/>
  <c r="AH218" i="1"/>
  <c r="AT210" i="1"/>
  <c r="AH210" i="1"/>
  <c r="AT192" i="1"/>
  <c r="AH192" i="1"/>
  <c r="AT188" i="1"/>
  <c r="AH188" i="1"/>
  <c r="AT184" i="1"/>
  <c r="AH184" i="1"/>
  <c r="AT178" i="1"/>
  <c r="AH178" i="1"/>
  <c r="AT174" i="1"/>
  <c r="AH174" i="1"/>
  <c r="AT170" i="1"/>
  <c r="AH170" i="1"/>
  <c r="AT164" i="1"/>
  <c r="AH164" i="1"/>
  <c r="AT158" i="1"/>
  <c r="AH158" i="1"/>
  <c r="AT154" i="1"/>
  <c r="AH154" i="1"/>
  <c r="AT148" i="1"/>
  <c r="AH148" i="1"/>
  <c r="AH130" i="1"/>
  <c r="AT130" i="1"/>
  <c r="AT126" i="1"/>
  <c r="AH126" i="1"/>
  <c r="AT122" i="1"/>
  <c r="AH122" i="1"/>
  <c r="AT116" i="1"/>
  <c r="AH116" i="1"/>
  <c r="AT108" i="1"/>
  <c r="AH108" i="1"/>
  <c r="AT98" i="1"/>
  <c r="AH98" i="1"/>
  <c r="AT94" i="1"/>
  <c r="AH94" i="1"/>
  <c r="AT84" i="1"/>
  <c r="AH84" i="1"/>
  <c r="AT80" i="1"/>
  <c r="AH80" i="1"/>
  <c r="AT76" i="1"/>
  <c r="AH76" i="1"/>
  <c r="AT68" i="1"/>
  <c r="AH68" i="1"/>
  <c r="AH430" i="1"/>
  <c r="AH382" i="1"/>
  <c r="AH70" i="1"/>
  <c r="AT447" i="1"/>
  <c r="AH447" i="1"/>
  <c r="AT443" i="1"/>
  <c r="AH443" i="1"/>
  <c r="AT439" i="1"/>
  <c r="AH439" i="1"/>
  <c r="AT435" i="1"/>
  <c r="AH435" i="1"/>
  <c r="AT431" i="1"/>
  <c r="AH431" i="1"/>
  <c r="AT427" i="1"/>
  <c r="AH427" i="1"/>
  <c r="AT423" i="1"/>
  <c r="AH423" i="1"/>
  <c r="AT419" i="1"/>
  <c r="AH419" i="1"/>
  <c r="AT415" i="1"/>
  <c r="AH415" i="1"/>
  <c r="AT411" i="1"/>
  <c r="AH411" i="1"/>
  <c r="AT407" i="1"/>
  <c r="AH407" i="1"/>
  <c r="AT403" i="1"/>
  <c r="AH403" i="1"/>
  <c r="AT399" i="1"/>
  <c r="AH399" i="1"/>
  <c r="AT395" i="1"/>
  <c r="AH395" i="1"/>
  <c r="AT391" i="1"/>
  <c r="AH391" i="1"/>
  <c r="AT381" i="1"/>
  <c r="AH381" i="1"/>
  <c r="AH450" i="1"/>
  <c r="AH434" i="1"/>
  <c r="AH418" i="1"/>
  <c r="AH402" i="1"/>
  <c r="AH386" i="1"/>
  <c r="AH370" i="1"/>
  <c r="AH310" i="1"/>
  <c r="AH182" i="1"/>
  <c r="AH118" i="1"/>
  <c r="AH54" i="1"/>
  <c r="AT258" i="1"/>
  <c r="AH369" i="1"/>
  <c r="AT377" i="1"/>
  <c r="AT373" i="1"/>
  <c r="AT367" i="1"/>
  <c r="AT363" i="1"/>
  <c r="AT359" i="1"/>
  <c r="AT355" i="1"/>
  <c r="AT349" i="1"/>
  <c r="AT343" i="1"/>
  <c r="AT339" i="1"/>
  <c r="AT335" i="1"/>
  <c r="AT331" i="1"/>
  <c r="AT327" i="1"/>
  <c r="AT323" i="1"/>
  <c r="AT319" i="1"/>
  <c r="AT315" i="1"/>
  <c r="AT311" i="1"/>
  <c r="AT307" i="1"/>
  <c r="AT303" i="1"/>
  <c r="AT299" i="1"/>
  <c r="AT295" i="1"/>
  <c r="AT291" i="1"/>
  <c r="AT287" i="1"/>
  <c r="AT283" i="1"/>
  <c r="AT277" i="1"/>
  <c r="AT273" i="1"/>
  <c r="AT269" i="1"/>
  <c r="AT265" i="1"/>
  <c r="AT261" i="1"/>
  <c r="AT257" i="1"/>
  <c r="AT253" i="1"/>
  <c r="AT249" i="1"/>
  <c r="AT245" i="1"/>
  <c r="AT241" i="1"/>
  <c r="AT235" i="1"/>
  <c r="AT231" i="1"/>
  <c r="AT227" i="1"/>
  <c r="AT223" i="1"/>
  <c r="AT221" i="1"/>
  <c r="AT217" i="1"/>
  <c r="AT213" i="1"/>
  <c r="AT209" i="1"/>
  <c r="AT205" i="1"/>
  <c r="AT201" i="1"/>
  <c r="AT197" i="1"/>
  <c r="AT191" i="1"/>
  <c r="AT187" i="1"/>
  <c r="AT183" i="1"/>
  <c r="AT179" i="1"/>
  <c r="AT175" i="1"/>
  <c r="AT171" i="1"/>
  <c r="AT169" i="1"/>
  <c r="AT165" i="1"/>
  <c r="AT159" i="1"/>
  <c r="AT155" i="1"/>
  <c r="AT151" i="1"/>
  <c r="AT147" i="1"/>
  <c r="AT145" i="1"/>
  <c r="AT141" i="1"/>
  <c r="AT137" i="1"/>
  <c r="AT133" i="1"/>
  <c r="AT129" i="1"/>
  <c r="AT125" i="1"/>
  <c r="AT119" i="1"/>
  <c r="AT115" i="1"/>
  <c r="AT111" i="1"/>
  <c r="AT107" i="1"/>
  <c r="AT103" i="1"/>
  <c r="AT99" i="1"/>
  <c r="AT97" i="1"/>
  <c r="AT93" i="1"/>
  <c r="AT89" i="1"/>
  <c r="AT85" i="1"/>
  <c r="AT81" i="1"/>
  <c r="AT77" i="1"/>
  <c r="AT75" i="1"/>
  <c r="AT73" i="1"/>
  <c r="AT71" i="1"/>
  <c r="AT67" i="1"/>
  <c r="AT65" i="1"/>
  <c r="AT63" i="1"/>
  <c r="AT61" i="1"/>
  <c r="AT59" i="1"/>
  <c r="AT57" i="1"/>
  <c r="AT55" i="1"/>
  <c r="AT53" i="1"/>
  <c r="AT51" i="1"/>
  <c r="AT49" i="1"/>
  <c r="AT47" i="1"/>
  <c r="AT45" i="1"/>
  <c r="AT43" i="1"/>
  <c r="AT41" i="1"/>
  <c r="AT39" i="1"/>
  <c r="AT37" i="1"/>
  <c r="AT35" i="1"/>
  <c r="AT33" i="1"/>
  <c r="AT31" i="1"/>
  <c r="AT29" i="1"/>
  <c r="AT27" i="1"/>
  <c r="AT25" i="1"/>
  <c r="AT23" i="1"/>
  <c r="AT21" i="1"/>
  <c r="AT19" i="1"/>
  <c r="AT17" i="1"/>
  <c r="AT15" i="1"/>
  <c r="AT13" i="1"/>
  <c r="AT11" i="1"/>
  <c r="AT9" i="1"/>
  <c r="AT7" i="1"/>
  <c r="AT5" i="1"/>
  <c r="AT3" i="1"/>
  <c r="AH2" i="1"/>
  <c r="AH355" i="1"/>
  <c r="AH339" i="1"/>
  <c r="AH323" i="1"/>
  <c r="AH307" i="1"/>
  <c r="AH291" i="1"/>
  <c r="AH227" i="1"/>
  <c r="AH217" i="1"/>
  <c r="AH201" i="1"/>
  <c r="AH179" i="1"/>
  <c r="AH169" i="1"/>
  <c r="AH147" i="1"/>
  <c r="AH137" i="1"/>
  <c r="AH115" i="1"/>
  <c r="AH99" i="1"/>
  <c r="AH89" i="1"/>
  <c r="AH73" i="1"/>
  <c r="AH67" i="1"/>
  <c r="AH57" i="1"/>
  <c r="AH51" i="1"/>
  <c r="AH41" i="1"/>
  <c r="AH35" i="1"/>
  <c r="AH25" i="1"/>
  <c r="AH19" i="1"/>
  <c r="AR343" i="1"/>
  <c r="AR307" i="1"/>
  <c r="AR299" i="1"/>
  <c r="AR275" i="1"/>
  <c r="AT375" i="1"/>
  <c r="AT371" i="1"/>
  <c r="AT365" i="1"/>
  <c r="AT361" i="1"/>
  <c r="AT357" i="1"/>
  <c r="AT351" i="1"/>
  <c r="AT347" i="1"/>
  <c r="AT345" i="1"/>
  <c r="AT341" i="1"/>
  <c r="AT337" i="1"/>
  <c r="AT333" i="1"/>
  <c r="AT329" i="1"/>
  <c r="AT325" i="1"/>
  <c r="AT321" i="1"/>
  <c r="AT317" i="1"/>
  <c r="AT313" i="1"/>
  <c r="AT309" i="1"/>
  <c r="AT305" i="1"/>
  <c r="AT301" i="1"/>
  <c r="AT297" i="1"/>
  <c r="AT293" i="1"/>
  <c r="AT289" i="1"/>
  <c r="AT285" i="1"/>
  <c r="AT281" i="1"/>
  <c r="AT279" i="1"/>
  <c r="AT275" i="1"/>
  <c r="AT271" i="1"/>
  <c r="AT267" i="1"/>
  <c r="AT263" i="1"/>
  <c r="AT259" i="1"/>
  <c r="AT255" i="1"/>
  <c r="AT251" i="1"/>
  <c r="AT247" i="1"/>
  <c r="AT243" i="1"/>
  <c r="AT239" i="1"/>
  <c r="AT237" i="1"/>
  <c r="AT233" i="1"/>
  <c r="AT229" i="1"/>
  <c r="AT225" i="1"/>
  <c r="AT219" i="1"/>
  <c r="AT215" i="1"/>
  <c r="AT211" i="1"/>
  <c r="AT207" i="1"/>
  <c r="AT203" i="1"/>
  <c r="AT199" i="1"/>
  <c r="AT195" i="1"/>
  <c r="AT193" i="1"/>
  <c r="AT189" i="1"/>
  <c r="AT185" i="1"/>
  <c r="AT181" i="1"/>
  <c r="AT177" i="1"/>
  <c r="AT173" i="1"/>
  <c r="AT167" i="1"/>
  <c r="AT163" i="1"/>
  <c r="AT161" i="1"/>
  <c r="AT157" i="1"/>
  <c r="AT153" i="1"/>
  <c r="AT149" i="1"/>
  <c r="AT143" i="1"/>
  <c r="AT139" i="1"/>
  <c r="AT135" i="1"/>
  <c r="AT131" i="1"/>
  <c r="AT127" i="1"/>
  <c r="AT123" i="1"/>
  <c r="AT121" i="1"/>
  <c r="AT117" i="1"/>
  <c r="AT113" i="1"/>
  <c r="AT109" i="1"/>
  <c r="AT105" i="1"/>
  <c r="AT101" i="1"/>
  <c r="AT95" i="1"/>
  <c r="AT91" i="1"/>
  <c r="AT87" i="1"/>
  <c r="AT83" i="1"/>
  <c r="AT79" i="1"/>
  <c r="AT69" i="1"/>
  <c r="AH9" i="1"/>
  <c r="AH5" i="1"/>
  <c r="AH375" i="1"/>
  <c r="AH371" i="1"/>
  <c r="AH367" i="1"/>
  <c r="AH363" i="1"/>
  <c r="AH359" i="1"/>
  <c r="AH349" i="1"/>
  <c r="AH343" i="1"/>
  <c r="AH333" i="1"/>
  <c r="AH327" i="1"/>
  <c r="AH317" i="1"/>
  <c r="AH311" i="1"/>
  <c r="AH301" i="1"/>
  <c r="AH295" i="1"/>
  <c r="AH285" i="1"/>
  <c r="AH237" i="1"/>
  <c r="AH231" i="1"/>
  <c r="AH221" i="1"/>
  <c r="AH215" i="1"/>
  <c r="AH205" i="1"/>
  <c r="AH199" i="1"/>
  <c r="AH189" i="1"/>
  <c r="AH183" i="1"/>
  <c r="AH173" i="1"/>
  <c r="AH167" i="1"/>
  <c r="AH157" i="1"/>
  <c r="AH151" i="1"/>
  <c r="AH141" i="1"/>
  <c r="AH135" i="1"/>
  <c r="AH125" i="1"/>
  <c r="AH119" i="1"/>
  <c r="AH109" i="1"/>
  <c r="AH103" i="1"/>
  <c r="AH93" i="1"/>
  <c r="AH87" i="1"/>
  <c r="AH77" i="1"/>
  <c r="AH71" i="1"/>
  <c r="AH61" i="1"/>
  <c r="AH55" i="1"/>
  <c r="AH45" i="1"/>
  <c r="AH39" i="1"/>
  <c r="AH29" i="1"/>
  <c r="AH23" i="1"/>
  <c r="AH13" i="1"/>
  <c r="AR183" i="1"/>
  <c r="AR167" i="1"/>
  <c r="AR3" i="1"/>
  <c r="AR445" i="1"/>
  <c r="AR437" i="1"/>
  <c r="AR429" i="1"/>
  <c r="AR421" i="1"/>
  <c r="AR413" i="1"/>
  <c r="AR405" i="1"/>
  <c r="AR397" i="1"/>
  <c r="AR389" i="1"/>
  <c r="AR381" i="1"/>
  <c r="AR373" i="1"/>
  <c r="AR365" i="1"/>
  <c r="AR357" i="1"/>
  <c r="AR349" i="1"/>
  <c r="AR344" i="1"/>
  <c r="AR341" i="1"/>
  <c r="AR336" i="1"/>
  <c r="AR329" i="1"/>
  <c r="AR324" i="1"/>
  <c r="AR321" i="1"/>
  <c r="AR316" i="1"/>
  <c r="AR313" i="1"/>
  <c r="AR308" i="1"/>
  <c r="AR305" i="1"/>
  <c r="AR300" i="1"/>
  <c r="AR297" i="1"/>
  <c r="AR292" i="1"/>
  <c r="AR289" i="1"/>
  <c r="AR284" i="1"/>
  <c r="AR281" i="1"/>
  <c r="AR276" i="1"/>
  <c r="AR273" i="1"/>
  <c r="AR268" i="1"/>
  <c r="AR261" i="1"/>
  <c r="AR256" i="1"/>
  <c r="AR253" i="1"/>
  <c r="AR251" i="1"/>
  <c r="AR236" i="1"/>
  <c r="AR229" i="1"/>
  <c r="AR227" i="1"/>
  <c r="AR220" i="1"/>
  <c r="AR208" i="1"/>
  <c r="AR141" i="1"/>
  <c r="AR128" i="1"/>
  <c r="AR109" i="1"/>
  <c r="AR96" i="1"/>
  <c r="AR77" i="1"/>
  <c r="AR64" i="1"/>
  <c r="AR45" i="1"/>
  <c r="AR32" i="1"/>
  <c r="AR13" i="1"/>
  <c r="AR451" i="1"/>
  <c r="AR443" i="1"/>
  <c r="AR435" i="1"/>
  <c r="AR427" i="1"/>
  <c r="AR419" i="1"/>
  <c r="AR411" i="1"/>
  <c r="AR403" i="1"/>
  <c r="AR395" i="1"/>
  <c r="AR387" i="1"/>
  <c r="AR379" i="1"/>
  <c r="AR371" i="1"/>
  <c r="AR363" i="1"/>
  <c r="AR355" i="1"/>
  <c r="AR347" i="1"/>
  <c r="AR332" i="1"/>
  <c r="AR264" i="1"/>
  <c r="AR249" i="1"/>
  <c r="AR244" i="1"/>
  <c r="AR241" i="1"/>
  <c r="AR239" i="1"/>
  <c r="AR232" i="1"/>
  <c r="AR225" i="1"/>
  <c r="AR223" i="1"/>
  <c r="AR216" i="1"/>
  <c r="AR213" i="1"/>
  <c r="AR211" i="1"/>
  <c r="AR204" i="1"/>
  <c r="AR201" i="1"/>
  <c r="AR196" i="1"/>
  <c r="AR133" i="1"/>
  <c r="AR120" i="1"/>
  <c r="AR101" i="1"/>
  <c r="AR88" i="1"/>
  <c r="AR69" i="1"/>
  <c r="AR56" i="1"/>
  <c r="AR37" i="1"/>
  <c r="AR24" i="1"/>
  <c r="AR138" i="1"/>
  <c r="AR106" i="1"/>
  <c r="AR74" i="1"/>
  <c r="AR42" i="1"/>
  <c r="AR449" i="1"/>
  <c r="AR441" i="1"/>
  <c r="AR433" i="1"/>
  <c r="AR425" i="1"/>
  <c r="AR417" i="1"/>
  <c r="AR409" i="1"/>
  <c r="AR401" i="1"/>
  <c r="AR393" i="1"/>
  <c r="AR385" i="1"/>
  <c r="AR377" i="1"/>
  <c r="AR369" i="1"/>
  <c r="AR361" i="1"/>
  <c r="AR353" i="1"/>
  <c r="AR345" i="1"/>
  <c r="AR340" i="1"/>
  <c r="AR337" i="1"/>
  <c r="AR335" i="1"/>
  <c r="AR328" i="1"/>
  <c r="AR325" i="1"/>
  <c r="AR320" i="1"/>
  <c r="AR317" i="1"/>
  <c r="AR312" i="1"/>
  <c r="AR309" i="1"/>
  <c r="AR304" i="1"/>
  <c r="AR301" i="1"/>
  <c r="AR296" i="1"/>
  <c r="AR293" i="1"/>
  <c r="AR288" i="1"/>
  <c r="AR285" i="1"/>
  <c r="AR280" i="1"/>
  <c r="AR277" i="1"/>
  <c r="AR272" i="1"/>
  <c r="AR269" i="1"/>
  <c r="AR267" i="1"/>
  <c r="AR260" i="1"/>
  <c r="AR257" i="1"/>
  <c r="AR252" i="1"/>
  <c r="AR237" i="1"/>
  <c r="AR235" i="1"/>
  <c r="AR228" i="1"/>
  <c r="AR221" i="1"/>
  <c r="AR219" i="1"/>
  <c r="AR209" i="1"/>
  <c r="AR207" i="1"/>
  <c r="AR144" i="1"/>
  <c r="AR125" i="1"/>
  <c r="AR112" i="1"/>
  <c r="AR93" i="1"/>
  <c r="AR80" i="1"/>
  <c r="AR61" i="1"/>
  <c r="AR48" i="1"/>
  <c r="AR29" i="1"/>
  <c r="AR16" i="1"/>
  <c r="AR192" i="1"/>
  <c r="AR189" i="1"/>
  <c r="AR184" i="1"/>
  <c r="AR181" i="1"/>
  <c r="AR176" i="1"/>
  <c r="AR173" i="1"/>
  <c r="AR168" i="1"/>
  <c r="AR165" i="1"/>
  <c r="AR160" i="1"/>
  <c r="AR157" i="1"/>
  <c r="AR152" i="1"/>
  <c r="AR148" i="1"/>
  <c r="AR145" i="1"/>
  <c r="AR140" i="1"/>
  <c r="AR137" i="1"/>
  <c r="AR132" i="1"/>
  <c r="AR129" i="1"/>
  <c r="AR124" i="1"/>
  <c r="AR121" i="1"/>
  <c r="AR116" i="1"/>
  <c r="AR113" i="1"/>
  <c r="AR108" i="1"/>
  <c r="AR105" i="1"/>
  <c r="AR100" i="1"/>
  <c r="AR97" i="1"/>
  <c r="AR92" i="1"/>
  <c r="AR89" i="1"/>
  <c r="AR84" i="1"/>
  <c r="AR81" i="1"/>
  <c r="AR76" i="1"/>
  <c r="AR73" i="1"/>
  <c r="AR68" i="1"/>
  <c r="AR65" i="1"/>
  <c r="AR60" i="1"/>
  <c r="AR57" i="1"/>
  <c r="AR52" i="1"/>
  <c r="AR49" i="1"/>
  <c r="AR44" i="1"/>
  <c r="AR41" i="1"/>
  <c r="AR36" i="1"/>
  <c r="AR33" i="1"/>
  <c r="AR28" i="1"/>
  <c r="AR25" i="1"/>
  <c r="AR20" i="1"/>
  <c r="AR17" i="1"/>
  <c r="AR5" i="1"/>
  <c r="AR193" i="1"/>
  <c r="AR188" i="1"/>
  <c r="AR185" i="1"/>
  <c r="AR180" i="1"/>
  <c r="AR177" i="1"/>
  <c r="AR172" i="1"/>
  <c r="AR169" i="1"/>
  <c r="AR164" i="1"/>
  <c r="AR161" i="1"/>
  <c r="AR156" i="1"/>
  <c r="AR153" i="1"/>
  <c r="AR151" i="1"/>
  <c r="AR9" i="1"/>
  <c r="AH456" i="1" l="1"/>
  <c r="AR456" i="1"/>
  <c r="AT456" i="1"/>
  <c r="AH455" i="1"/>
  <c r="AT454" i="1"/>
  <c r="DP452" i="1" l="1"/>
  <c r="DO452" i="1"/>
  <c r="DN452" i="1"/>
  <c r="DM452" i="1"/>
  <c r="DL452" i="1"/>
  <c r="DK452" i="1"/>
  <c r="DJ452" i="1"/>
  <c r="DI452" i="1"/>
  <c r="DP451" i="1"/>
  <c r="DO451" i="1"/>
  <c r="DN451" i="1"/>
  <c r="DM451" i="1"/>
  <c r="DL451" i="1"/>
  <c r="DK451" i="1"/>
  <c r="DJ451" i="1"/>
  <c r="DI451" i="1"/>
  <c r="DP450" i="1"/>
  <c r="DO450" i="1"/>
  <c r="DN450" i="1"/>
  <c r="DM450" i="1"/>
  <c r="DL450" i="1"/>
  <c r="DK450" i="1"/>
  <c r="DJ450" i="1"/>
  <c r="DI450" i="1"/>
  <c r="DP449" i="1"/>
  <c r="DO449" i="1"/>
  <c r="DN449" i="1"/>
  <c r="DM449" i="1"/>
  <c r="DL449" i="1"/>
  <c r="DK449" i="1"/>
  <c r="DJ449" i="1"/>
  <c r="DI449" i="1"/>
  <c r="DP448" i="1"/>
  <c r="DO448" i="1"/>
  <c r="DN448" i="1"/>
  <c r="DM448" i="1"/>
  <c r="DL448" i="1"/>
  <c r="DK448" i="1"/>
  <c r="DJ448" i="1"/>
  <c r="DI448" i="1"/>
  <c r="DP447" i="1"/>
  <c r="DO447" i="1"/>
  <c r="DN447" i="1"/>
  <c r="DM447" i="1"/>
  <c r="DL447" i="1"/>
  <c r="DK447" i="1"/>
  <c r="DJ447" i="1"/>
  <c r="DI447" i="1"/>
  <c r="DP446" i="1"/>
  <c r="DO446" i="1"/>
  <c r="DN446" i="1"/>
  <c r="DM446" i="1"/>
  <c r="DL446" i="1"/>
  <c r="DK446" i="1"/>
  <c r="DJ446" i="1"/>
  <c r="DI446" i="1"/>
  <c r="DP445" i="1"/>
  <c r="DO445" i="1"/>
  <c r="DN445" i="1"/>
  <c r="DM445" i="1"/>
  <c r="DL445" i="1"/>
  <c r="DK445" i="1"/>
  <c r="DJ445" i="1"/>
  <c r="DI445" i="1"/>
  <c r="DP444" i="1"/>
  <c r="DO444" i="1"/>
  <c r="DN444" i="1"/>
  <c r="DM444" i="1"/>
  <c r="DL444" i="1"/>
  <c r="DK444" i="1"/>
  <c r="DJ444" i="1"/>
  <c r="DI444" i="1"/>
  <c r="DP443" i="1"/>
  <c r="DO443" i="1"/>
  <c r="DN443" i="1"/>
  <c r="DM443" i="1"/>
  <c r="DL443" i="1"/>
  <c r="DK443" i="1"/>
  <c r="DJ443" i="1"/>
  <c r="DI443" i="1"/>
  <c r="DP442" i="1"/>
  <c r="DO442" i="1"/>
  <c r="DN442" i="1"/>
  <c r="DM442" i="1"/>
  <c r="DL442" i="1"/>
  <c r="DK442" i="1"/>
  <c r="DJ442" i="1"/>
  <c r="DI442" i="1"/>
  <c r="DP441" i="1"/>
  <c r="DO441" i="1"/>
  <c r="DN441" i="1"/>
  <c r="DM441" i="1"/>
  <c r="DL441" i="1"/>
  <c r="DK441" i="1"/>
  <c r="DJ441" i="1"/>
  <c r="DI441" i="1"/>
  <c r="DP440" i="1"/>
  <c r="DO440" i="1"/>
  <c r="DN440" i="1"/>
  <c r="DM440" i="1"/>
  <c r="DL440" i="1"/>
  <c r="DK440" i="1"/>
  <c r="DJ440" i="1"/>
  <c r="DI440" i="1"/>
  <c r="DP439" i="1"/>
  <c r="DO439" i="1"/>
  <c r="DN439" i="1"/>
  <c r="DM439" i="1"/>
  <c r="DL439" i="1"/>
  <c r="DK439" i="1"/>
  <c r="DJ439" i="1"/>
  <c r="DI439" i="1"/>
  <c r="DP438" i="1"/>
  <c r="DO438" i="1"/>
  <c r="DN438" i="1"/>
  <c r="DM438" i="1"/>
  <c r="DL438" i="1"/>
  <c r="DK438" i="1"/>
  <c r="DJ438" i="1"/>
  <c r="DI438" i="1"/>
  <c r="DP437" i="1"/>
  <c r="DO437" i="1"/>
  <c r="DN437" i="1"/>
  <c r="DM437" i="1"/>
  <c r="DL437" i="1"/>
  <c r="DK437" i="1"/>
  <c r="DJ437" i="1"/>
  <c r="DI437" i="1"/>
  <c r="DP436" i="1"/>
  <c r="DO436" i="1"/>
  <c r="DN436" i="1"/>
  <c r="DM436" i="1"/>
  <c r="DL436" i="1"/>
  <c r="DK436" i="1"/>
  <c r="DJ436" i="1"/>
  <c r="DI436" i="1"/>
  <c r="DP435" i="1"/>
  <c r="DO435" i="1"/>
  <c r="DN435" i="1"/>
  <c r="DM435" i="1"/>
  <c r="DL435" i="1"/>
  <c r="DK435" i="1"/>
  <c r="DJ435" i="1"/>
  <c r="DI435" i="1"/>
  <c r="DP434" i="1"/>
  <c r="DO434" i="1"/>
  <c r="DN434" i="1"/>
  <c r="DM434" i="1"/>
  <c r="DL434" i="1"/>
  <c r="DK434" i="1"/>
  <c r="DJ434" i="1"/>
  <c r="DI434" i="1"/>
  <c r="DP433" i="1"/>
  <c r="DO433" i="1"/>
  <c r="DN433" i="1"/>
  <c r="DM433" i="1"/>
  <c r="DL433" i="1"/>
  <c r="DK433" i="1"/>
  <c r="DJ433" i="1"/>
  <c r="DI433" i="1"/>
  <c r="DP432" i="1"/>
  <c r="DO432" i="1"/>
  <c r="DN432" i="1"/>
  <c r="DM432" i="1"/>
  <c r="DL432" i="1"/>
  <c r="DK432" i="1"/>
  <c r="DJ432" i="1"/>
  <c r="DI432" i="1"/>
  <c r="DP431" i="1"/>
  <c r="DO431" i="1"/>
  <c r="DN431" i="1"/>
  <c r="DM431" i="1"/>
  <c r="DL431" i="1"/>
  <c r="DK431" i="1"/>
  <c r="DJ431" i="1"/>
  <c r="DI431" i="1"/>
  <c r="DP430" i="1"/>
  <c r="DO430" i="1"/>
  <c r="DN430" i="1"/>
  <c r="DM430" i="1"/>
  <c r="DL430" i="1"/>
  <c r="DK430" i="1"/>
  <c r="DJ430" i="1"/>
  <c r="DI430" i="1"/>
  <c r="DP429" i="1"/>
  <c r="DO429" i="1"/>
  <c r="DN429" i="1"/>
  <c r="DM429" i="1"/>
  <c r="DL429" i="1"/>
  <c r="DK429" i="1"/>
  <c r="DJ429" i="1"/>
  <c r="DI429" i="1"/>
  <c r="DP428" i="1"/>
  <c r="DO428" i="1"/>
  <c r="DN428" i="1"/>
  <c r="DM428" i="1"/>
  <c r="DL428" i="1"/>
  <c r="DK428" i="1"/>
  <c r="DJ428" i="1"/>
  <c r="DI428" i="1"/>
  <c r="DP427" i="1"/>
  <c r="DO427" i="1"/>
  <c r="DN427" i="1"/>
  <c r="DM427" i="1"/>
  <c r="DL427" i="1"/>
  <c r="DK427" i="1"/>
  <c r="DJ427" i="1"/>
  <c r="DI427" i="1"/>
  <c r="DP426" i="1"/>
  <c r="DO426" i="1"/>
  <c r="DN426" i="1"/>
  <c r="DM426" i="1"/>
  <c r="DL426" i="1"/>
  <c r="DK426" i="1"/>
  <c r="DJ426" i="1"/>
  <c r="DI426" i="1"/>
  <c r="DP425" i="1"/>
  <c r="DO425" i="1"/>
  <c r="DN425" i="1"/>
  <c r="DM425" i="1"/>
  <c r="DL425" i="1"/>
  <c r="DK425" i="1"/>
  <c r="DJ425" i="1"/>
  <c r="DI425" i="1"/>
  <c r="DP424" i="1"/>
  <c r="DO424" i="1"/>
  <c r="DN424" i="1"/>
  <c r="DM424" i="1"/>
  <c r="DL424" i="1"/>
  <c r="DK424" i="1"/>
  <c r="DJ424" i="1"/>
  <c r="DI424" i="1"/>
  <c r="DP423" i="1"/>
  <c r="DO423" i="1"/>
  <c r="DN423" i="1"/>
  <c r="DM423" i="1"/>
  <c r="DL423" i="1"/>
  <c r="DK423" i="1"/>
  <c r="DJ423" i="1"/>
  <c r="DI423" i="1"/>
  <c r="DP422" i="1"/>
  <c r="DO422" i="1"/>
  <c r="DN422" i="1"/>
  <c r="DM422" i="1"/>
  <c r="DL422" i="1"/>
  <c r="DK422" i="1"/>
  <c r="DJ422" i="1"/>
  <c r="DI422" i="1"/>
  <c r="DP421" i="1"/>
  <c r="DO421" i="1"/>
  <c r="DN421" i="1"/>
  <c r="DM421" i="1"/>
  <c r="DL421" i="1"/>
  <c r="DK421" i="1"/>
  <c r="DJ421" i="1"/>
  <c r="DI421" i="1"/>
  <c r="DP420" i="1"/>
  <c r="DO420" i="1"/>
  <c r="DN420" i="1"/>
  <c r="DM420" i="1"/>
  <c r="DL420" i="1"/>
  <c r="DK420" i="1"/>
  <c r="DJ420" i="1"/>
  <c r="DI420" i="1"/>
  <c r="DP419" i="1"/>
  <c r="DO419" i="1"/>
  <c r="DN419" i="1"/>
  <c r="DM419" i="1"/>
  <c r="DL419" i="1"/>
  <c r="DK419" i="1"/>
  <c r="DJ419" i="1"/>
  <c r="DI419" i="1"/>
  <c r="DP418" i="1"/>
  <c r="DO418" i="1"/>
  <c r="DN418" i="1"/>
  <c r="DM418" i="1"/>
  <c r="DL418" i="1"/>
  <c r="DK418" i="1"/>
  <c r="DJ418" i="1"/>
  <c r="DI418" i="1"/>
  <c r="DP417" i="1"/>
  <c r="DO417" i="1"/>
  <c r="DN417" i="1"/>
  <c r="DM417" i="1"/>
  <c r="DL417" i="1"/>
  <c r="DK417" i="1"/>
  <c r="DJ417" i="1"/>
  <c r="DI417" i="1"/>
  <c r="DP416" i="1"/>
  <c r="DO416" i="1"/>
  <c r="DN416" i="1"/>
  <c r="DM416" i="1"/>
  <c r="DL416" i="1"/>
  <c r="DK416" i="1"/>
  <c r="DJ416" i="1"/>
  <c r="DI416" i="1"/>
  <c r="DP415" i="1"/>
  <c r="DO415" i="1"/>
  <c r="DN415" i="1"/>
  <c r="DM415" i="1"/>
  <c r="DL415" i="1"/>
  <c r="DK415" i="1"/>
  <c r="DJ415" i="1"/>
  <c r="DI415" i="1"/>
  <c r="DP414" i="1"/>
  <c r="DO414" i="1"/>
  <c r="DN414" i="1"/>
  <c r="DM414" i="1"/>
  <c r="DL414" i="1"/>
  <c r="DK414" i="1"/>
  <c r="DJ414" i="1"/>
  <c r="DI414" i="1"/>
  <c r="DP413" i="1"/>
  <c r="DO413" i="1"/>
  <c r="DN413" i="1"/>
  <c r="DM413" i="1"/>
  <c r="DL413" i="1"/>
  <c r="DK413" i="1"/>
  <c r="DJ413" i="1"/>
  <c r="DI413" i="1"/>
  <c r="DP412" i="1"/>
  <c r="DO412" i="1"/>
  <c r="DN412" i="1"/>
  <c r="DM412" i="1"/>
  <c r="DL412" i="1"/>
  <c r="DK412" i="1"/>
  <c r="DJ412" i="1"/>
  <c r="DI412" i="1"/>
  <c r="DP411" i="1"/>
  <c r="DO411" i="1"/>
  <c r="DN411" i="1"/>
  <c r="DM411" i="1"/>
  <c r="DL411" i="1"/>
  <c r="DK411" i="1"/>
  <c r="DJ411" i="1"/>
  <c r="DI411" i="1"/>
  <c r="DP410" i="1"/>
  <c r="DO410" i="1"/>
  <c r="DN410" i="1"/>
  <c r="DM410" i="1"/>
  <c r="DL410" i="1"/>
  <c r="DK410" i="1"/>
  <c r="DJ410" i="1"/>
  <c r="DI410" i="1"/>
  <c r="DP409" i="1"/>
  <c r="DO409" i="1"/>
  <c r="DN409" i="1"/>
  <c r="DM409" i="1"/>
  <c r="DL409" i="1"/>
  <c r="DK409" i="1"/>
  <c r="DJ409" i="1"/>
  <c r="DI409" i="1"/>
  <c r="DP408" i="1"/>
  <c r="DO408" i="1"/>
  <c r="DN408" i="1"/>
  <c r="DM408" i="1"/>
  <c r="DL408" i="1"/>
  <c r="DK408" i="1"/>
  <c r="DJ408" i="1"/>
  <c r="DI408" i="1"/>
  <c r="DP407" i="1"/>
  <c r="DO407" i="1"/>
  <c r="DN407" i="1"/>
  <c r="DM407" i="1"/>
  <c r="DL407" i="1"/>
  <c r="DK407" i="1"/>
  <c r="DJ407" i="1"/>
  <c r="DI407" i="1"/>
  <c r="DP406" i="1"/>
  <c r="DO406" i="1"/>
  <c r="DN406" i="1"/>
  <c r="DM406" i="1"/>
  <c r="DL406" i="1"/>
  <c r="DK406" i="1"/>
  <c r="DJ406" i="1"/>
  <c r="DI406" i="1"/>
  <c r="DP405" i="1"/>
  <c r="DO405" i="1"/>
  <c r="DN405" i="1"/>
  <c r="DM405" i="1"/>
  <c r="DL405" i="1"/>
  <c r="DK405" i="1"/>
  <c r="DJ405" i="1"/>
  <c r="DI405" i="1"/>
  <c r="DP404" i="1"/>
  <c r="DO404" i="1"/>
  <c r="DN404" i="1"/>
  <c r="DM404" i="1"/>
  <c r="DL404" i="1"/>
  <c r="DK404" i="1"/>
  <c r="DJ404" i="1"/>
  <c r="DI404" i="1"/>
  <c r="DP403" i="1"/>
  <c r="DO403" i="1"/>
  <c r="DN403" i="1"/>
  <c r="DM403" i="1"/>
  <c r="DL403" i="1"/>
  <c r="DK403" i="1"/>
  <c r="DJ403" i="1"/>
  <c r="DI403" i="1"/>
  <c r="DP402" i="1"/>
  <c r="DO402" i="1"/>
  <c r="DN402" i="1"/>
  <c r="DM402" i="1"/>
  <c r="DL402" i="1"/>
  <c r="DK402" i="1"/>
  <c r="DJ402" i="1"/>
  <c r="DI402" i="1"/>
  <c r="DP401" i="1"/>
  <c r="DO401" i="1"/>
  <c r="DN401" i="1"/>
  <c r="DM401" i="1"/>
  <c r="DL401" i="1"/>
  <c r="DK401" i="1"/>
  <c r="DJ401" i="1"/>
  <c r="DI401" i="1"/>
  <c r="DP400" i="1"/>
  <c r="DO400" i="1"/>
  <c r="DN400" i="1"/>
  <c r="DM400" i="1"/>
  <c r="DL400" i="1"/>
  <c r="DK400" i="1"/>
  <c r="DJ400" i="1"/>
  <c r="DI400" i="1"/>
  <c r="DP399" i="1"/>
  <c r="DO399" i="1"/>
  <c r="DN399" i="1"/>
  <c r="DM399" i="1"/>
  <c r="DL399" i="1"/>
  <c r="DK399" i="1"/>
  <c r="DJ399" i="1"/>
  <c r="DI399" i="1"/>
  <c r="DP398" i="1"/>
  <c r="DO398" i="1"/>
  <c r="DN398" i="1"/>
  <c r="DM398" i="1"/>
  <c r="DL398" i="1"/>
  <c r="DK398" i="1"/>
  <c r="DJ398" i="1"/>
  <c r="DI398" i="1"/>
  <c r="DP397" i="1"/>
  <c r="DO397" i="1"/>
  <c r="DN397" i="1"/>
  <c r="DM397" i="1"/>
  <c r="DL397" i="1"/>
  <c r="DK397" i="1"/>
  <c r="DJ397" i="1"/>
  <c r="DI397" i="1"/>
  <c r="DP396" i="1"/>
  <c r="DO396" i="1"/>
  <c r="DN396" i="1"/>
  <c r="DM396" i="1"/>
  <c r="DL396" i="1"/>
  <c r="DK396" i="1"/>
  <c r="DJ396" i="1"/>
  <c r="DI396" i="1"/>
  <c r="DP395" i="1"/>
  <c r="DO395" i="1"/>
  <c r="DN395" i="1"/>
  <c r="DM395" i="1"/>
  <c r="DL395" i="1"/>
  <c r="DK395" i="1"/>
  <c r="DJ395" i="1"/>
  <c r="DI395" i="1"/>
  <c r="DP394" i="1"/>
  <c r="DO394" i="1"/>
  <c r="DN394" i="1"/>
  <c r="DM394" i="1"/>
  <c r="DL394" i="1"/>
  <c r="DK394" i="1"/>
  <c r="DJ394" i="1"/>
  <c r="DI394" i="1"/>
  <c r="DP393" i="1"/>
  <c r="DO393" i="1"/>
  <c r="DN393" i="1"/>
  <c r="DM393" i="1"/>
  <c r="DL393" i="1"/>
  <c r="DK393" i="1"/>
  <c r="DJ393" i="1"/>
  <c r="DI393" i="1"/>
  <c r="DP392" i="1"/>
  <c r="DO392" i="1"/>
  <c r="DN392" i="1"/>
  <c r="DM392" i="1"/>
  <c r="DL392" i="1"/>
  <c r="DK392" i="1"/>
  <c r="DJ392" i="1"/>
  <c r="DI392" i="1"/>
  <c r="DP391" i="1"/>
  <c r="DO391" i="1"/>
  <c r="DN391" i="1"/>
  <c r="DM391" i="1"/>
  <c r="DL391" i="1"/>
  <c r="DK391" i="1"/>
  <c r="DJ391" i="1"/>
  <c r="DI391" i="1"/>
  <c r="DP390" i="1"/>
  <c r="DO390" i="1"/>
  <c r="DN390" i="1"/>
  <c r="DM390" i="1"/>
  <c r="DL390" i="1"/>
  <c r="DK390" i="1"/>
  <c r="DJ390" i="1"/>
  <c r="DI390" i="1"/>
  <c r="DP389" i="1"/>
  <c r="DO389" i="1"/>
  <c r="DN389" i="1"/>
  <c r="DM389" i="1"/>
  <c r="DL389" i="1"/>
  <c r="DK389" i="1"/>
  <c r="DJ389" i="1"/>
  <c r="DI389" i="1"/>
  <c r="DP388" i="1"/>
  <c r="DO388" i="1"/>
  <c r="DN388" i="1"/>
  <c r="DM388" i="1"/>
  <c r="DL388" i="1"/>
  <c r="DK388" i="1"/>
  <c r="DJ388" i="1"/>
  <c r="DI388" i="1"/>
  <c r="DP387" i="1"/>
  <c r="DO387" i="1"/>
  <c r="DN387" i="1"/>
  <c r="DM387" i="1"/>
  <c r="DL387" i="1"/>
  <c r="DK387" i="1"/>
  <c r="DJ387" i="1"/>
  <c r="DI387" i="1"/>
  <c r="DP386" i="1"/>
  <c r="DO386" i="1"/>
  <c r="DN386" i="1"/>
  <c r="DM386" i="1"/>
  <c r="DL386" i="1"/>
  <c r="DK386" i="1"/>
  <c r="DJ386" i="1"/>
  <c r="DI386" i="1"/>
  <c r="DP385" i="1"/>
  <c r="DO385" i="1"/>
  <c r="DN385" i="1"/>
  <c r="DM385" i="1"/>
  <c r="DL385" i="1"/>
  <c r="DK385" i="1"/>
  <c r="DJ385" i="1"/>
  <c r="DI385" i="1"/>
  <c r="DP384" i="1"/>
  <c r="DO384" i="1"/>
  <c r="DN384" i="1"/>
  <c r="DM384" i="1"/>
  <c r="DL384" i="1"/>
  <c r="DK384" i="1"/>
  <c r="DJ384" i="1"/>
  <c r="DI384" i="1"/>
  <c r="DP383" i="1"/>
  <c r="DO383" i="1"/>
  <c r="DN383" i="1"/>
  <c r="DM383" i="1"/>
  <c r="DL383" i="1"/>
  <c r="DK383" i="1"/>
  <c r="DJ383" i="1"/>
  <c r="DI383" i="1"/>
  <c r="DP382" i="1"/>
  <c r="DO382" i="1"/>
  <c r="DN382" i="1"/>
  <c r="DM382" i="1"/>
  <c r="DL382" i="1"/>
  <c r="DK382" i="1"/>
  <c r="DJ382" i="1"/>
  <c r="DI382" i="1"/>
  <c r="DP381" i="1"/>
  <c r="DO381" i="1"/>
  <c r="DN381" i="1"/>
  <c r="DM381" i="1"/>
  <c r="DL381" i="1"/>
  <c r="DK381" i="1"/>
  <c r="DJ381" i="1"/>
  <c r="DI381" i="1"/>
  <c r="DP380" i="1"/>
  <c r="DO380" i="1"/>
  <c r="DN380" i="1"/>
  <c r="DM380" i="1"/>
  <c r="DL380" i="1"/>
  <c r="DK380" i="1"/>
  <c r="DJ380" i="1"/>
  <c r="DI380" i="1"/>
  <c r="DP379" i="1"/>
  <c r="DO379" i="1"/>
  <c r="DN379" i="1"/>
  <c r="DM379" i="1"/>
  <c r="DL379" i="1"/>
  <c r="DK379" i="1"/>
  <c r="DJ379" i="1"/>
  <c r="DI379" i="1"/>
  <c r="DP378" i="1"/>
  <c r="DO378" i="1"/>
  <c r="DN378" i="1"/>
  <c r="DM378" i="1"/>
  <c r="DL378" i="1"/>
  <c r="DK378" i="1"/>
  <c r="DJ378" i="1"/>
  <c r="DI378" i="1"/>
  <c r="DP377" i="1"/>
  <c r="DO377" i="1"/>
  <c r="DN377" i="1"/>
  <c r="DM377" i="1"/>
  <c r="DL377" i="1"/>
  <c r="DK377" i="1"/>
  <c r="DJ377" i="1"/>
  <c r="DI377" i="1"/>
  <c r="DP376" i="1"/>
  <c r="DO376" i="1"/>
  <c r="DN376" i="1"/>
  <c r="DM376" i="1"/>
  <c r="DL376" i="1"/>
  <c r="DK376" i="1"/>
  <c r="DJ376" i="1"/>
  <c r="DI376" i="1"/>
  <c r="DP375" i="1"/>
  <c r="DO375" i="1"/>
  <c r="DN375" i="1"/>
  <c r="DM375" i="1"/>
  <c r="DL375" i="1"/>
  <c r="DK375" i="1"/>
  <c r="DJ375" i="1"/>
  <c r="DI375" i="1"/>
  <c r="DP374" i="1"/>
  <c r="DO374" i="1"/>
  <c r="DN374" i="1"/>
  <c r="DM374" i="1"/>
  <c r="DL374" i="1"/>
  <c r="DK374" i="1"/>
  <c r="DJ374" i="1"/>
  <c r="DI374" i="1"/>
  <c r="DP373" i="1"/>
  <c r="DO373" i="1"/>
  <c r="DN373" i="1"/>
  <c r="DM373" i="1"/>
  <c r="DL373" i="1"/>
  <c r="DK373" i="1"/>
  <c r="DJ373" i="1"/>
  <c r="DI373" i="1"/>
  <c r="DP372" i="1"/>
  <c r="DO372" i="1"/>
  <c r="DN372" i="1"/>
  <c r="DM372" i="1"/>
  <c r="DL372" i="1"/>
  <c r="DK372" i="1"/>
  <c r="DJ372" i="1"/>
  <c r="DI372" i="1"/>
  <c r="DP371" i="1"/>
  <c r="DO371" i="1"/>
  <c r="DN371" i="1"/>
  <c r="DM371" i="1"/>
  <c r="DL371" i="1"/>
  <c r="DK371" i="1"/>
  <c r="DJ371" i="1"/>
  <c r="DI371" i="1"/>
  <c r="DP370" i="1"/>
  <c r="DO370" i="1"/>
  <c r="DN370" i="1"/>
  <c r="DM370" i="1"/>
  <c r="DL370" i="1"/>
  <c r="DK370" i="1"/>
  <c r="DJ370" i="1"/>
  <c r="DI370" i="1"/>
  <c r="DP369" i="1"/>
  <c r="DO369" i="1"/>
  <c r="DN369" i="1"/>
  <c r="DM369" i="1"/>
  <c r="DL369" i="1"/>
  <c r="DK369" i="1"/>
  <c r="DJ369" i="1"/>
  <c r="DI369" i="1"/>
  <c r="DP368" i="1"/>
  <c r="DO368" i="1"/>
  <c r="DN368" i="1"/>
  <c r="DM368" i="1"/>
  <c r="DL368" i="1"/>
  <c r="DK368" i="1"/>
  <c r="DJ368" i="1"/>
  <c r="DI368" i="1"/>
  <c r="DP367" i="1"/>
  <c r="DO367" i="1"/>
  <c r="DN367" i="1"/>
  <c r="DM367" i="1"/>
  <c r="DL367" i="1"/>
  <c r="DK367" i="1"/>
  <c r="DJ367" i="1"/>
  <c r="DI367" i="1"/>
  <c r="DP366" i="1"/>
  <c r="DO366" i="1"/>
  <c r="DN366" i="1"/>
  <c r="DM366" i="1"/>
  <c r="DL366" i="1"/>
  <c r="DK366" i="1"/>
  <c r="DJ366" i="1"/>
  <c r="DI366" i="1"/>
  <c r="DP365" i="1"/>
  <c r="DO365" i="1"/>
  <c r="DN365" i="1"/>
  <c r="DM365" i="1"/>
  <c r="DL365" i="1"/>
  <c r="DK365" i="1"/>
  <c r="DJ365" i="1"/>
  <c r="DI365" i="1"/>
  <c r="DP364" i="1"/>
  <c r="DO364" i="1"/>
  <c r="DN364" i="1"/>
  <c r="DM364" i="1"/>
  <c r="DL364" i="1"/>
  <c r="DK364" i="1"/>
  <c r="DJ364" i="1"/>
  <c r="DI364" i="1"/>
  <c r="DP363" i="1"/>
  <c r="DO363" i="1"/>
  <c r="DN363" i="1"/>
  <c r="DM363" i="1"/>
  <c r="DL363" i="1"/>
  <c r="DK363" i="1"/>
  <c r="DJ363" i="1"/>
  <c r="DI363" i="1"/>
  <c r="DP362" i="1"/>
  <c r="DO362" i="1"/>
  <c r="DN362" i="1"/>
  <c r="DM362" i="1"/>
  <c r="DL362" i="1"/>
  <c r="DK362" i="1"/>
  <c r="DJ362" i="1"/>
  <c r="DI362" i="1"/>
  <c r="DP361" i="1"/>
  <c r="DO361" i="1"/>
  <c r="DN361" i="1"/>
  <c r="DM361" i="1"/>
  <c r="DL361" i="1"/>
  <c r="DK361" i="1"/>
  <c r="DJ361" i="1"/>
  <c r="DI361" i="1"/>
  <c r="DP360" i="1"/>
  <c r="DO360" i="1"/>
  <c r="DN360" i="1"/>
  <c r="DM360" i="1"/>
  <c r="DL360" i="1"/>
  <c r="DK360" i="1"/>
  <c r="DJ360" i="1"/>
  <c r="DI360" i="1"/>
  <c r="DP359" i="1"/>
  <c r="DO359" i="1"/>
  <c r="DN359" i="1"/>
  <c r="DM359" i="1"/>
  <c r="DL359" i="1"/>
  <c r="DK359" i="1"/>
  <c r="DJ359" i="1"/>
  <c r="DI359" i="1"/>
  <c r="DP358" i="1"/>
  <c r="DO358" i="1"/>
  <c r="DN358" i="1"/>
  <c r="DM358" i="1"/>
  <c r="DL358" i="1"/>
  <c r="DK358" i="1"/>
  <c r="DJ358" i="1"/>
  <c r="DI358" i="1"/>
  <c r="DP357" i="1"/>
  <c r="DO357" i="1"/>
  <c r="DN357" i="1"/>
  <c r="DM357" i="1"/>
  <c r="DL357" i="1"/>
  <c r="DK357" i="1"/>
  <c r="DJ357" i="1"/>
  <c r="DI357" i="1"/>
  <c r="DP356" i="1"/>
  <c r="DO356" i="1"/>
  <c r="DN356" i="1"/>
  <c r="DM356" i="1"/>
  <c r="DL356" i="1"/>
  <c r="DK356" i="1"/>
  <c r="DJ356" i="1"/>
  <c r="DI356" i="1"/>
  <c r="DP355" i="1"/>
  <c r="DO355" i="1"/>
  <c r="DN355" i="1"/>
  <c r="DM355" i="1"/>
  <c r="DL355" i="1"/>
  <c r="DK355" i="1"/>
  <c r="DJ355" i="1"/>
  <c r="DI355" i="1"/>
  <c r="DP354" i="1"/>
  <c r="DO354" i="1"/>
  <c r="DN354" i="1"/>
  <c r="DM354" i="1"/>
  <c r="DL354" i="1"/>
  <c r="DK354" i="1"/>
  <c r="DJ354" i="1"/>
  <c r="DI354" i="1"/>
  <c r="DP353" i="1"/>
  <c r="DO353" i="1"/>
  <c r="DN353" i="1"/>
  <c r="DM353" i="1"/>
  <c r="DL353" i="1"/>
  <c r="DK353" i="1"/>
  <c r="DJ353" i="1"/>
  <c r="DI353" i="1"/>
  <c r="DP352" i="1"/>
  <c r="DO352" i="1"/>
  <c r="DN352" i="1"/>
  <c r="DM352" i="1"/>
  <c r="DL352" i="1"/>
  <c r="DK352" i="1"/>
  <c r="DJ352" i="1"/>
  <c r="DI352" i="1"/>
  <c r="DP351" i="1"/>
  <c r="DO351" i="1"/>
  <c r="DN351" i="1"/>
  <c r="DM351" i="1"/>
  <c r="DL351" i="1"/>
  <c r="DK351" i="1"/>
  <c r="DJ351" i="1"/>
  <c r="DI351" i="1"/>
  <c r="DP350" i="1"/>
  <c r="DO350" i="1"/>
  <c r="DN350" i="1"/>
  <c r="DM350" i="1"/>
  <c r="DL350" i="1"/>
  <c r="DK350" i="1"/>
  <c r="DJ350" i="1"/>
  <c r="DI350" i="1"/>
  <c r="DP349" i="1"/>
  <c r="DO349" i="1"/>
  <c r="DN349" i="1"/>
  <c r="DM349" i="1"/>
  <c r="DL349" i="1"/>
  <c r="DK349" i="1"/>
  <c r="DJ349" i="1"/>
  <c r="DI349" i="1"/>
  <c r="DP348" i="1"/>
  <c r="DO348" i="1"/>
  <c r="DN348" i="1"/>
  <c r="DM348" i="1"/>
  <c r="DL348" i="1"/>
  <c r="DK348" i="1"/>
  <c r="DJ348" i="1"/>
  <c r="DI348" i="1"/>
  <c r="DP347" i="1"/>
  <c r="DO347" i="1"/>
  <c r="DN347" i="1"/>
  <c r="DM347" i="1"/>
  <c r="DL347" i="1"/>
  <c r="DK347" i="1"/>
  <c r="DJ347" i="1"/>
  <c r="DI347" i="1"/>
  <c r="DP346" i="1"/>
  <c r="DO346" i="1"/>
  <c r="DN346" i="1"/>
  <c r="DM346" i="1"/>
  <c r="DL346" i="1"/>
  <c r="DK346" i="1"/>
  <c r="DJ346" i="1"/>
  <c r="DI346" i="1"/>
  <c r="DP345" i="1"/>
  <c r="DO345" i="1"/>
  <c r="DN345" i="1"/>
  <c r="DM345" i="1"/>
  <c r="DL345" i="1"/>
  <c r="DK345" i="1"/>
  <c r="DJ345" i="1"/>
  <c r="DI345" i="1"/>
  <c r="DP344" i="1"/>
  <c r="DO344" i="1"/>
  <c r="DN344" i="1"/>
  <c r="DM344" i="1"/>
  <c r="DL344" i="1"/>
  <c r="DK344" i="1"/>
  <c r="DJ344" i="1"/>
  <c r="DI344" i="1"/>
  <c r="DP343" i="1"/>
  <c r="DO343" i="1"/>
  <c r="DN343" i="1"/>
  <c r="DM343" i="1"/>
  <c r="DL343" i="1"/>
  <c r="DK343" i="1"/>
  <c r="DJ343" i="1"/>
  <c r="DI343" i="1"/>
  <c r="DP342" i="1"/>
  <c r="DO342" i="1"/>
  <c r="DN342" i="1"/>
  <c r="DM342" i="1"/>
  <c r="DL342" i="1"/>
  <c r="DK342" i="1"/>
  <c r="DJ342" i="1"/>
  <c r="DI342" i="1"/>
  <c r="DP341" i="1"/>
  <c r="DO341" i="1"/>
  <c r="DN341" i="1"/>
  <c r="DM341" i="1"/>
  <c r="DL341" i="1"/>
  <c r="DK341" i="1"/>
  <c r="DJ341" i="1"/>
  <c r="DI341" i="1"/>
  <c r="DP340" i="1"/>
  <c r="DO340" i="1"/>
  <c r="DN340" i="1"/>
  <c r="DM340" i="1"/>
  <c r="DL340" i="1"/>
  <c r="DK340" i="1"/>
  <c r="DJ340" i="1"/>
  <c r="DI340" i="1"/>
  <c r="DP339" i="1"/>
  <c r="DO339" i="1"/>
  <c r="DN339" i="1"/>
  <c r="DM339" i="1"/>
  <c r="DL339" i="1"/>
  <c r="DK339" i="1"/>
  <c r="DJ339" i="1"/>
  <c r="DI339" i="1"/>
  <c r="DP338" i="1"/>
  <c r="DO338" i="1"/>
  <c r="DN338" i="1"/>
  <c r="DM338" i="1"/>
  <c r="DL338" i="1"/>
  <c r="DK338" i="1"/>
  <c r="DJ338" i="1"/>
  <c r="DI338" i="1"/>
  <c r="DP337" i="1"/>
  <c r="DO337" i="1"/>
  <c r="DN337" i="1"/>
  <c r="DM337" i="1"/>
  <c r="DL337" i="1"/>
  <c r="DK337" i="1"/>
  <c r="DJ337" i="1"/>
  <c r="DI337" i="1"/>
  <c r="DP336" i="1"/>
  <c r="DO336" i="1"/>
  <c r="DN336" i="1"/>
  <c r="DM336" i="1"/>
  <c r="DL336" i="1"/>
  <c r="DK336" i="1"/>
  <c r="DJ336" i="1"/>
  <c r="DI336" i="1"/>
  <c r="DP335" i="1"/>
  <c r="DO335" i="1"/>
  <c r="DN335" i="1"/>
  <c r="DM335" i="1"/>
  <c r="DL335" i="1"/>
  <c r="DK335" i="1"/>
  <c r="DJ335" i="1"/>
  <c r="DI335" i="1"/>
  <c r="DP334" i="1"/>
  <c r="DO334" i="1"/>
  <c r="DN334" i="1"/>
  <c r="DM334" i="1"/>
  <c r="DL334" i="1"/>
  <c r="DK334" i="1"/>
  <c r="DJ334" i="1"/>
  <c r="DI334" i="1"/>
  <c r="DP333" i="1"/>
  <c r="DO333" i="1"/>
  <c r="DN333" i="1"/>
  <c r="DM333" i="1"/>
  <c r="DL333" i="1"/>
  <c r="DK333" i="1"/>
  <c r="DJ333" i="1"/>
  <c r="DI333" i="1"/>
  <c r="DP332" i="1"/>
  <c r="DO332" i="1"/>
  <c r="DN332" i="1"/>
  <c r="DM332" i="1"/>
  <c r="DL332" i="1"/>
  <c r="DK332" i="1"/>
  <c r="DJ332" i="1"/>
  <c r="DI332" i="1"/>
  <c r="DP331" i="1"/>
  <c r="DO331" i="1"/>
  <c r="DN331" i="1"/>
  <c r="DM331" i="1"/>
  <c r="DL331" i="1"/>
  <c r="DK331" i="1"/>
  <c r="DJ331" i="1"/>
  <c r="DI331" i="1"/>
  <c r="DP330" i="1"/>
  <c r="DO330" i="1"/>
  <c r="DN330" i="1"/>
  <c r="DM330" i="1"/>
  <c r="DL330" i="1"/>
  <c r="DK330" i="1"/>
  <c r="DJ330" i="1"/>
  <c r="DI330" i="1"/>
  <c r="DP329" i="1"/>
  <c r="DO329" i="1"/>
  <c r="DN329" i="1"/>
  <c r="DM329" i="1"/>
  <c r="DL329" i="1"/>
  <c r="DK329" i="1"/>
  <c r="DJ329" i="1"/>
  <c r="DI329" i="1"/>
  <c r="DP328" i="1"/>
  <c r="DO328" i="1"/>
  <c r="DN328" i="1"/>
  <c r="DM328" i="1"/>
  <c r="DL328" i="1"/>
  <c r="DK328" i="1"/>
  <c r="DJ328" i="1"/>
  <c r="DI328" i="1"/>
  <c r="DP327" i="1"/>
  <c r="DO327" i="1"/>
  <c r="DN327" i="1"/>
  <c r="DM327" i="1"/>
  <c r="DL327" i="1"/>
  <c r="DK327" i="1"/>
  <c r="DJ327" i="1"/>
  <c r="DI327" i="1"/>
  <c r="DP326" i="1"/>
  <c r="DO326" i="1"/>
  <c r="DN326" i="1"/>
  <c r="DM326" i="1"/>
  <c r="DL326" i="1"/>
  <c r="DK326" i="1"/>
  <c r="DJ326" i="1"/>
  <c r="DI326" i="1"/>
  <c r="DP325" i="1"/>
  <c r="DO325" i="1"/>
  <c r="DN325" i="1"/>
  <c r="DM325" i="1"/>
  <c r="DL325" i="1"/>
  <c r="DK325" i="1"/>
  <c r="DJ325" i="1"/>
  <c r="DI325" i="1"/>
  <c r="DP324" i="1"/>
  <c r="DO324" i="1"/>
  <c r="DN324" i="1"/>
  <c r="DM324" i="1"/>
  <c r="DL324" i="1"/>
  <c r="DK324" i="1"/>
  <c r="DJ324" i="1"/>
  <c r="DI324" i="1"/>
  <c r="DP323" i="1"/>
  <c r="DO323" i="1"/>
  <c r="DN323" i="1"/>
  <c r="DM323" i="1"/>
  <c r="DL323" i="1"/>
  <c r="DK323" i="1"/>
  <c r="DJ323" i="1"/>
  <c r="DI323" i="1"/>
  <c r="DP322" i="1"/>
  <c r="DO322" i="1"/>
  <c r="DN322" i="1"/>
  <c r="DM322" i="1"/>
  <c r="DL322" i="1"/>
  <c r="DK322" i="1"/>
  <c r="DJ322" i="1"/>
  <c r="DI322" i="1"/>
  <c r="DP321" i="1"/>
  <c r="DO321" i="1"/>
  <c r="DN321" i="1"/>
  <c r="DM321" i="1"/>
  <c r="DL321" i="1"/>
  <c r="DK321" i="1"/>
  <c r="DJ321" i="1"/>
  <c r="DI321" i="1"/>
  <c r="DP320" i="1"/>
  <c r="DO320" i="1"/>
  <c r="DN320" i="1"/>
  <c r="DM320" i="1"/>
  <c r="DL320" i="1"/>
  <c r="DK320" i="1"/>
  <c r="DJ320" i="1"/>
  <c r="DI320" i="1"/>
  <c r="DP319" i="1"/>
  <c r="DO319" i="1"/>
  <c r="DN319" i="1"/>
  <c r="DM319" i="1"/>
  <c r="DL319" i="1"/>
  <c r="DK319" i="1"/>
  <c r="DJ319" i="1"/>
  <c r="DI319" i="1"/>
  <c r="DP318" i="1"/>
  <c r="DO318" i="1"/>
  <c r="DN318" i="1"/>
  <c r="DM318" i="1"/>
  <c r="DL318" i="1"/>
  <c r="DK318" i="1"/>
  <c r="DJ318" i="1"/>
  <c r="DI318" i="1"/>
  <c r="DP317" i="1"/>
  <c r="DO317" i="1"/>
  <c r="DN317" i="1"/>
  <c r="DM317" i="1"/>
  <c r="DL317" i="1"/>
  <c r="DK317" i="1"/>
  <c r="DJ317" i="1"/>
  <c r="DI317" i="1"/>
  <c r="DP316" i="1"/>
  <c r="DO316" i="1"/>
  <c r="DN316" i="1"/>
  <c r="DM316" i="1"/>
  <c r="DL316" i="1"/>
  <c r="DK316" i="1"/>
  <c r="DJ316" i="1"/>
  <c r="DI316" i="1"/>
  <c r="DP315" i="1"/>
  <c r="DO315" i="1"/>
  <c r="DN315" i="1"/>
  <c r="DM315" i="1"/>
  <c r="DL315" i="1"/>
  <c r="DK315" i="1"/>
  <c r="DJ315" i="1"/>
  <c r="DI315" i="1"/>
  <c r="DP314" i="1"/>
  <c r="DO314" i="1"/>
  <c r="DN314" i="1"/>
  <c r="DM314" i="1"/>
  <c r="DL314" i="1"/>
  <c r="DK314" i="1"/>
  <c r="DJ314" i="1"/>
  <c r="DI314" i="1"/>
  <c r="DP313" i="1"/>
  <c r="DO313" i="1"/>
  <c r="DN313" i="1"/>
  <c r="DM313" i="1"/>
  <c r="DL313" i="1"/>
  <c r="DK313" i="1"/>
  <c r="DJ313" i="1"/>
  <c r="DI313" i="1"/>
  <c r="DP312" i="1"/>
  <c r="DO312" i="1"/>
  <c r="DN312" i="1"/>
  <c r="DM312" i="1"/>
  <c r="DL312" i="1"/>
  <c r="DK312" i="1"/>
  <c r="DJ312" i="1"/>
  <c r="DI312" i="1"/>
  <c r="DP311" i="1"/>
  <c r="DO311" i="1"/>
  <c r="DN311" i="1"/>
  <c r="DM311" i="1"/>
  <c r="DL311" i="1"/>
  <c r="DK311" i="1"/>
  <c r="DJ311" i="1"/>
  <c r="DI311" i="1"/>
  <c r="DP310" i="1"/>
  <c r="DO310" i="1"/>
  <c r="DN310" i="1"/>
  <c r="DM310" i="1"/>
  <c r="DL310" i="1"/>
  <c r="DK310" i="1"/>
  <c r="DJ310" i="1"/>
  <c r="DI310" i="1"/>
  <c r="DP309" i="1"/>
  <c r="DO309" i="1"/>
  <c r="DN309" i="1"/>
  <c r="DM309" i="1"/>
  <c r="DL309" i="1"/>
  <c r="DK309" i="1"/>
  <c r="DJ309" i="1"/>
  <c r="DI309" i="1"/>
  <c r="DP308" i="1"/>
  <c r="DO308" i="1"/>
  <c r="DN308" i="1"/>
  <c r="DM308" i="1"/>
  <c r="DL308" i="1"/>
  <c r="DK308" i="1"/>
  <c r="DJ308" i="1"/>
  <c r="DI308" i="1"/>
  <c r="DP307" i="1"/>
  <c r="DO307" i="1"/>
  <c r="DN307" i="1"/>
  <c r="DM307" i="1"/>
  <c r="DL307" i="1"/>
  <c r="DK307" i="1"/>
  <c r="DJ307" i="1"/>
  <c r="DI307" i="1"/>
  <c r="DP306" i="1"/>
  <c r="DO306" i="1"/>
  <c r="DN306" i="1"/>
  <c r="DM306" i="1"/>
  <c r="DL306" i="1"/>
  <c r="DK306" i="1"/>
  <c r="DJ306" i="1"/>
  <c r="DI306" i="1"/>
  <c r="DP305" i="1"/>
  <c r="DO305" i="1"/>
  <c r="DN305" i="1"/>
  <c r="DM305" i="1"/>
  <c r="DL305" i="1"/>
  <c r="DK305" i="1"/>
  <c r="DJ305" i="1"/>
  <c r="DI305" i="1"/>
  <c r="DP304" i="1"/>
  <c r="DO304" i="1"/>
  <c r="DN304" i="1"/>
  <c r="DM304" i="1"/>
  <c r="DL304" i="1"/>
  <c r="DK304" i="1"/>
  <c r="DJ304" i="1"/>
  <c r="DI304" i="1"/>
  <c r="DP303" i="1"/>
  <c r="DO303" i="1"/>
  <c r="DN303" i="1"/>
  <c r="DM303" i="1"/>
  <c r="DL303" i="1"/>
  <c r="DK303" i="1"/>
  <c r="DJ303" i="1"/>
  <c r="DI303" i="1"/>
  <c r="DP302" i="1"/>
  <c r="DO302" i="1"/>
  <c r="DN302" i="1"/>
  <c r="DM302" i="1"/>
  <c r="DL302" i="1"/>
  <c r="DK302" i="1"/>
  <c r="DJ302" i="1"/>
  <c r="DI302" i="1"/>
  <c r="DP301" i="1"/>
  <c r="DO301" i="1"/>
  <c r="DN301" i="1"/>
  <c r="DM301" i="1"/>
  <c r="DL301" i="1"/>
  <c r="DK301" i="1"/>
  <c r="DJ301" i="1"/>
  <c r="DI301" i="1"/>
  <c r="DP300" i="1"/>
  <c r="DO300" i="1"/>
  <c r="DN300" i="1"/>
  <c r="DM300" i="1"/>
  <c r="DL300" i="1"/>
  <c r="DK300" i="1"/>
  <c r="DJ300" i="1"/>
  <c r="DI300" i="1"/>
  <c r="DP299" i="1"/>
  <c r="DO299" i="1"/>
  <c r="DN299" i="1"/>
  <c r="DM299" i="1"/>
  <c r="DL299" i="1"/>
  <c r="DK299" i="1"/>
  <c r="DJ299" i="1"/>
  <c r="DI299" i="1"/>
  <c r="DP298" i="1"/>
  <c r="DO298" i="1"/>
  <c r="DN298" i="1"/>
  <c r="DM298" i="1"/>
  <c r="DL298" i="1"/>
  <c r="DK298" i="1"/>
  <c r="DJ298" i="1"/>
  <c r="DI298" i="1"/>
  <c r="DP297" i="1"/>
  <c r="DO297" i="1"/>
  <c r="DN297" i="1"/>
  <c r="DM297" i="1"/>
  <c r="DL297" i="1"/>
  <c r="DK297" i="1"/>
  <c r="DJ297" i="1"/>
  <c r="DI297" i="1"/>
  <c r="DP296" i="1"/>
  <c r="DO296" i="1"/>
  <c r="DN296" i="1"/>
  <c r="DM296" i="1"/>
  <c r="DL296" i="1"/>
  <c r="DK296" i="1"/>
  <c r="DJ296" i="1"/>
  <c r="DI296" i="1"/>
  <c r="DP295" i="1"/>
  <c r="DO295" i="1"/>
  <c r="DN295" i="1"/>
  <c r="DM295" i="1"/>
  <c r="DL295" i="1"/>
  <c r="DK295" i="1"/>
  <c r="DJ295" i="1"/>
  <c r="DI295" i="1"/>
  <c r="DP294" i="1"/>
  <c r="DO294" i="1"/>
  <c r="DN294" i="1"/>
  <c r="DM294" i="1"/>
  <c r="DL294" i="1"/>
  <c r="DK294" i="1"/>
  <c r="DJ294" i="1"/>
  <c r="DI294" i="1"/>
  <c r="DP293" i="1"/>
  <c r="DO293" i="1"/>
  <c r="DN293" i="1"/>
  <c r="DM293" i="1"/>
  <c r="DL293" i="1"/>
  <c r="DK293" i="1"/>
  <c r="DJ293" i="1"/>
  <c r="DI293" i="1"/>
  <c r="DP292" i="1"/>
  <c r="DO292" i="1"/>
  <c r="DN292" i="1"/>
  <c r="DM292" i="1"/>
  <c r="DL292" i="1"/>
  <c r="DK292" i="1"/>
  <c r="DJ292" i="1"/>
  <c r="DI292" i="1"/>
  <c r="DP291" i="1"/>
  <c r="DO291" i="1"/>
  <c r="DN291" i="1"/>
  <c r="DM291" i="1"/>
  <c r="DL291" i="1"/>
  <c r="DK291" i="1"/>
  <c r="DJ291" i="1"/>
  <c r="DI291" i="1"/>
  <c r="DP290" i="1"/>
  <c r="DO290" i="1"/>
  <c r="DN290" i="1"/>
  <c r="DM290" i="1"/>
  <c r="DL290" i="1"/>
  <c r="DK290" i="1"/>
  <c r="DJ290" i="1"/>
  <c r="DI290" i="1"/>
  <c r="DP289" i="1"/>
  <c r="DO289" i="1"/>
  <c r="DN289" i="1"/>
  <c r="DM289" i="1"/>
  <c r="DL289" i="1"/>
  <c r="DK289" i="1"/>
  <c r="DJ289" i="1"/>
  <c r="DI289" i="1"/>
  <c r="DP288" i="1"/>
  <c r="DO288" i="1"/>
  <c r="DN288" i="1"/>
  <c r="DM288" i="1"/>
  <c r="DL288" i="1"/>
  <c r="DK288" i="1"/>
  <c r="DJ288" i="1"/>
  <c r="DI288" i="1"/>
  <c r="DP287" i="1"/>
  <c r="DO287" i="1"/>
  <c r="DN287" i="1"/>
  <c r="DM287" i="1"/>
  <c r="DL287" i="1"/>
  <c r="DK287" i="1"/>
  <c r="DJ287" i="1"/>
  <c r="DI287" i="1"/>
  <c r="DP286" i="1"/>
  <c r="DO286" i="1"/>
  <c r="DN286" i="1"/>
  <c r="DM286" i="1"/>
  <c r="DL286" i="1"/>
  <c r="DK286" i="1"/>
  <c r="DJ286" i="1"/>
  <c r="DI286" i="1"/>
  <c r="DP285" i="1"/>
  <c r="DO285" i="1"/>
  <c r="DN285" i="1"/>
  <c r="DM285" i="1"/>
  <c r="DL285" i="1"/>
  <c r="DK285" i="1"/>
  <c r="DJ285" i="1"/>
  <c r="DI285" i="1"/>
  <c r="DP284" i="1"/>
  <c r="DO284" i="1"/>
  <c r="DN284" i="1"/>
  <c r="DM284" i="1"/>
  <c r="DL284" i="1"/>
  <c r="DK284" i="1"/>
  <c r="DJ284" i="1"/>
  <c r="DI284" i="1"/>
  <c r="DP283" i="1"/>
  <c r="DO283" i="1"/>
  <c r="DN283" i="1"/>
  <c r="DM283" i="1"/>
  <c r="DL283" i="1"/>
  <c r="DK283" i="1"/>
  <c r="DJ283" i="1"/>
  <c r="DI283" i="1"/>
  <c r="DP282" i="1"/>
  <c r="DO282" i="1"/>
  <c r="DN282" i="1"/>
  <c r="DM282" i="1"/>
  <c r="DL282" i="1"/>
  <c r="DK282" i="1"/>
  <c r="DJ282" i="1"/>
  <c r="DI282" i="1"/>
  <c r="DP281" i="1"/>
  <c r="DO281" i="1"/>
  <c r="DN281" i="1"/>
  <c r="DM281" i="1"/>
  <c r="DL281" i="1"/>
  <c r="DK281" i="1"/>
  <c r="DJ281" i="1"/>
  <c r="DI281" i="1"/>
  <c r="DP280" i="1"/>
  <c r="DO280" i="1"/>
  <c r="DN280" i="1"/>
  <c r="DM280" i="1"/>
  <c r="DL280" i="1"/>
  <c r="DK280" i="1"/>
  <c r="DJ280" i="1"/>
  <c r="DI280" i="1"/>
  <c r="DP279" i="1"/>
  <c r="DO279" i="1"/>
  <c r="DN279" i="1"/>
  <c r="DM279" i="1"/>
  <c r="DL279" i="1"/>
  <c r="DK279" i="1"/>
  <c r="DJ279" i="1"/>
  <c r="DI279" i="1"/>
  <c r="DP278" i="1"/>
  <c r="DO278" i="1"/>
  <c r="DN278" i="1"/>
  <c r="DM278" i="1"/>
  <c r="DL278" i="1"/>
  <c r="DK278" i="1"/>
  <c r="DJ278" i="1"/>
  <c r="DI278" i="1"/>
  <c r="DP277" i="1"/>
  <c r="DO277" i="1"/>
  <c r="DN277" i="1"/>
  <c r="DM277" i="1"/>
  <c r="DL277" i="1"/>
  <c r="DK277" i="1"/>
  <c r="DJ277" i="1"/>
  <c r="DI277" i="1"/>
  <c r="DP276" i="1"/>
  <c r="DO276" i="1"/>
  <c r="DN276" i="1"/>
  <c r="DM276" i="1"/>
  <c r="DL276" i="1"/>
  <c r="DK276" i="1"/>
  <c r="DJ276" i="1"/>
  <c r="DI276" i="1"/>
  <c r="DP275" i="1"/>
  <c r="DO275" i="1"/>
  <c r="DN275" i="1"/>
  <c r="DM275" i="1"/>
  <c r="DL275" i="1"/>
  <c r="DK275" i="1"/>
  <c r="DJ275" i="1"/>
  <c r="DI275" i="1"/>
  <c r="DP274" i="1"/>
  <c r="DO274" i="1"/>
  <c r="DN274" i="1"/>
  <c r="DM274" i="1"/>
  <c r="DL274" i="1"/>
  <c r="DK274" i="1"/>
  <c r="DJ274" i="1"/>
  <c r="DI274" i="1"/>
  <c r="DP273" i="1"/>
  <c r="DO273" i="1"/>
  <c r="DN273" i="1"/>
  <c r="DM273" i="1"/>
  <c r="DL273" i="1"/>
  <c r="DK273" i="1"/>
  <c r="DJ273" i="1"/>
  <c r="DI273" i="1"/>
  <c r="DP272" i="1"/>
  <c r="DO272" i="1"/>
  <c r="DN272" i="1"/>
  <c r="DM272" i="1"/>
  <c r="DL272" i="1"/>
  <c r="DK272" i="1"/>
  <c r="DJ272" i="1"/>
  <c r="DI272" i="1"/>
  <c r="DP271" i="1"/>
  <c r="DO271" i="1"/>
  <c r="DN271" i="1"/>
  <c r="DM271" i="1"/>
  <c r="DL271" i="1"/>
  <c r="DK271" i="1"/>
  <c r="DJ271" i="1"/>
  <c r="DI271" i="1"/>
  <c r="DP270" i="1"/>
  <c r="DO270" i="1"/>
  <c r="DN270" i="1"/>
  <c r="DM270" i="1"/>
  <c r="DL270" i="1"/>
  <c r="DK270" i="1"/>
  <c r="DJ270" i="1"/>
  <c r="DI270" i="1"/>
  <c r="DP269" i="1"/>
  <c r="DO269" i="1"/>
  <c r="DN269" i="1"/>
  <c r="DM269" i="1"/>
  <c r="DL269" i="1"/>
  <c r="DK269" i="1"/>
  <c r="DJ269" i="1"/>
  <c r="DI269" i="1"/>
  <c r="DP268" i="1"/>
  <c r="DO268" i="1"/>
  <c r="DN268" i="1"/>
  <c r="DM268" i="1"/>
  <c r="DL268" i="1"/>
  <c r="DK268" i="1"/>
  <c r="DJ268" i="1"/>
  <c r="DI268" i="1"/>
  <c r="DP267" i="1"/>
  <c r="DO267" i="1"/>
  <c r="DN267" i="1"/>
  <c r="DM267" i="1"/>
  <c r="DL267" i="1"/>
  <c r="DK267" i="1"/>
  <c r="DJ267" i="1"/>
  <c r="DI267" i="1"/>
  <c r="DP266" i="1"/>
  <c r="DO266" i="1"/>
  <c r="DN266" i="1"/>
  <c r="DM266" i="1"/>
  <c r="DL266" i="1"/>
  <c r="DK266" i="1"/>
  <c r="DJ266" i="1"/>
  <c r="DI266" i="1"/>
  <c r="DP265" i="1"/>
  <c r="DO265" i="1"/>
  <c r="DN265" i="1"/>
  <c r="DM265" i="1"/>
  <c r="DL265" i="1"/>
  <c r="DK265" i="1"/>
  <c r="DJ265" i="1"/>
  <c r="DI265" i="1"/>
  <c r="DP264" i="1"/>
  <c r="DO264" i="1"/>
  <c r="DN264" i="1"/>
  <c r="DM264" i="1"/>
  <c r="DL264" i="1"/>
  <c r="DK264" i="1"/>
  <c r="DJ264" i="1"/>
  <c r="DI264" i="1"/>
  <c r="DP263" i="1"/>
  <c r="DO263" i="1"/>
  <c r="DN263" i="1"/>
  <c r="DM263" i="1"/>
  <c r="DL263" i="1"/>
  <c r="DK263" i="1"/>
  <c r="DJ263" i="1"/>
  <c r="DI263" i="1"/>
  <c r="DP262" i="1"/>
  <c r="DO262" i="1"/>
  <c r="DN262" i="1"/>
  <c r="DM262" i="1"/>
  <c r="DL262" i="1"/>
  <c r="DK262" i="1"/>
  <c r="DJ262" i="1"/>
  <c r="DI262" i="1"/>
  <c r="DP261" i="1"/>
  <c r="DO261" i="1"/>
  <c r="DN261" i="1"/>
  <c r="DM261" i="1"/>
  <c r="DL261" i="1"/>
  <c r="DK261" i="1"/>
  <c r="DJ261" i="1"/>
  <c r="DI261" i="1"/>
  <c r="DP260" i="1"/>
  <c r="DO260" i="1"/>
  <c r="DN260" i="1"/>
  <c r="DM260" i="1"/>
  <c r="DL260" i="1"/>
  <c r="DK260" i="1"/>
  <c r="DJ260" i="1"/>
  <c r="DI260" i="1"/>
  <c r="DP259" i="1"/>
  <c r="DO259" i="1"/>
  <c r="DN259" i="1"/>
  <c r="DM259" i="1"/>
  <c r="DL259" i="1"/>
  <c r="DK259" i="1"/>
  <c r="DJ259" i="1"/>
  <c r="DI259" i="1"/>
  <c r="DP258" i="1"/>
  <c r="DO258" i="1"/>
  <c r="DN258" i="1"/>
  <c r="DM258" i="1"/>
  <c r="DL258" i="1"/>
  <c r="DK258" i="1"/>
  <c r="DJ258" i="1"/>
  <c r="DI258" i="1"/>
  <c r="DP257" i="1"/>
  <c r="DO257" i="1"/>
  <c r="DN257" i="1"/>
  <c r="DM257" i="1"/>
  <c r="DL257" i="1"/>
  <c r="DK257" i="1"/>
  <c r="DJ257" i="1"/>
  <c r="DI257" i="1"/>
  <c r="DP256" i="1"/>
  <c r="DO256" i="1"/>
  <c r="DN256" i="1"/>
  <c r="DM256" i="1"/>
  <c r="DL256" i="1"/>
  <c r="DK256" i="1"/>
  <c r="DJ256" i="1"/>
  <c r="DI256" i="1"/>
  <c r="DP255" i="1"/>
  <c r="DO255" i="1"/>
  <c r="DN255" i="1"/>
  <c r="DM255" i="1"/>
  <c r="DL255" i="1"/>
  <c r="DK255" i="1"/>
  <c r="DJ255" i="1"/>
  <c r="DI255" i="1"/>
  <c r="DP254" i="1"/>
  <c r="DO254" i="1"/>
  <c r="DN254" i="1"/>
  <c r="DM254" i="1"/>
  <c r="DL254" i="1"/>
  <c r="DK254" i="1"/>
  <c r="DJ254" i="1"/>
  <c r="DI254" i="1"/>
  <c r="DP253" i="1"/>
  <c r="DO253" i="1"/>
  <c r="DN253" i="1"/>
  <c r="DM253" i="1"/>
  <c r="DL253" i="1"/>
  <c r="DK253" i="1"/>
  <c r="DJ253" i="1"/>
  <c r="DI253" i="1"/>
  <c r="DP252" i="1"/>
  <c r="DO252" i="1"/>
  <c r="DN252" i="1"/>
  <c r="DM252" i="1"/>
  <c r="DL252" i="1"/>
  <c r="DK252" i="1"/>
  <c r="DJ252" i="1"/>
  <c r="DI252" i="1"/>
  <c r="DP251" i="1"/>
  <c r="DO251" i="1"/>
  <c r="DN251" i="1"/>
  <c r="DM251" i="1"/>
  <c r="DL251" i="1"/>
  <c r="DK251" i="1"/>
  <c r="DJ251" i="1"/>
  <c r="DI251" i="1"/>
  <c r="DP250" i="1"/>
  <c r="DO250" i="1"/>
  <c r="DN250" i="1"/>
  <c r="DM250" i="1"/>
  <c r="DL250" i="1"/>
  <c r="DK250" i="1"/>
  <c r="DJ250" i="1"/>
  <c r="DI250" i="1"/>
  <c r="DP249" i="1"/>
  <c r="DO249" i="1"/>
  <c r="DN249" i="1"/>
  <c r="DM249" i="1"/>
  <c r="DL249" i="1"/>
  <c r="DK249" i="1"/>
  <c r="DJ249" i="1"/>
  <c r="DI249" i="1"/>
  <c r="DP248" i="1"/>
  <c r="DO248" i="1"/>
  <c r="DN248" i="1"/>
  <c r="DM248" i="1"/>
  <c r="DL248" i="1"/>
  <c r="DK248" i="1"/>
  <c r="DJ248" i="1"/>
  <c r="DI248" i="1"/>
  <c r="DP247" i="1"/>
  <c r="DO247" i="1"/>
  <c r="DN247" i="1"/>
  <c r="DM247" i="1"/>
  <c r="DL247" i="1"/>
  <c r="DK247" i="1"/>
  <c r="DJ247" i="1"/>
  <c r="DI247" i="1"/>
  <c r="DP246" i="1"/>
  <c r="DO246" i="1"/>
  <c r="DN246" i="1"/>
  <c r="DM246" i="1"/>
  <c r="DL246" i="1"/>
  <c r="DK246" i="1"/>
  <c r="DJ246" i="1"/>
  <c r="DI246" i="1"/>
  <c r="DP245" i="1"/>
  <c r="DO245" i="1"/>
  <c r="DN245" i="1"/>
  <c r="DM245" i="1"/>
  <c r="DL245" i="1"/>
  <c r="DK245" i="1"/>
  <c r="DJ245" i="1"/>
  <c r="DI245" i="1"/>
  <c r="DP244" i="1"/>
  <c r="DO244" i="1"/>
  <c r="DN244" i="1"/>
  <c r="DM244" i="1"/>
  <c r="DL244" i="1"/>
  <c r="DK244" i="1"/>
  <c r="DJ244" i="1"/>
  <c r="DI244" i="1"/>
  <c r="DP243" i="1"/>
  <c r="DO243" i="1"/>
  <c r="DN243" i="1"/>
  <c r="DM243" i="1"/>
  <c r="DL243" i="1"/>
  <c r="DK243" i="1"/>
  <c r="DJ243" i="1"/>
  <c r="DI243" i="1"/>
  <c r="DP242" i="1"/>
  <c r="DO242" i="1"/>
  <c r="DN242" i="1"/>
  <c r="DM242" i="1"/>
  <c r="DL242" i="1"/>
  <c r="DK242" i="1"/>
  <c r="DJ242" i="1"/>
  <c r="DI242" i="1"/>
  <c r="DP241" i="1"/>
  <c r="DO241" i="1"/>
  <c r="DN241" i="1"/>
  <c r="DM241" i="1"/>
  <c r="DL241" i="1"/>
  <c r="DK241" i="1"/>
  <c r="DJ241" i="1"/>
  <c r="DI241" i="1"/>
  <c r="DP240" i="1"/>
  <c r="DO240" i="1"/>
  <c r="DN240" i="1"/>
  <c r="DM240" i="1"/>
  <c r="DL240" i="1"/>
  <c r="DK240" i="1"/>
  <c r="DJ240" i="1"/>
  <c r="DI240" i="1"/>
  <c r="DP239" i="1"/>
  <c r="DO239" i="1"/>
  <c r="DN239" i="1"/>
  <c r="DM239" i="1"/>
  <c r="DL239" i="1"/>
  <c r="DK239" i="1"/>
  <c r="DJ239" i="1"/>
  <c r="DI239" i="1"/>
  <c r="DP238" i="1"/>
  <c r="DO238" i="1"/>
  <c r="DN238" i="1"/>
  <c r="DM238" i="1"/>
  <c r="DL238" i="1"/>
  <c r="DK238" i="1"/>
  <c r="DJ238" i="1"/>
  <c r="DI238" i="1"/>
  <c r="DP237" i="1"/>
  <c r="DO237" i="1"/>
  <c r="DN237" i="1"/>
  <c r="DM237" i="1"/>
  <c r="DL237" i="1"/>
  <c r="DK237" i="1"/>
  <c r="DJ237" i="1"/>
  <c r="DI237" i="1"/>
  <c r="DP236" i="1"/>
  <c r="DO236" i="1"/>
  <c r="DN236" i="1"/>
  <c r="DM236" i="1"/>
  <c r="DL236" i="1"/>
  <c r="DK236" i="1"/>
  <c r="DJ236" i="1"/>
  <c r="DI236" i="1"/>
  <c r="DP235" i="1"/>
  <c r="DO235" i="1"/>
  <c r="DN235" i="1"/>
  <c r="DM235" i="1"/>
  <c r="DL235" i="1"/>
  <c r="DK235" i="1"/>
  <c r="DJ235" i="1"/>
  <c r="DI235" i="1"/>
  <c r="DP234" i="1"/>
  <c r="DO234" i="1"/>
  <c r="DN234" i="1"/>
  <c r="DM234" i="1"/>
  <c r="DL234" i="1"/>
  <c r="DK234" i="1"/>
  <c r="DJ234" i="1"/>
  <c r="DI234" i="1"/>
  <c r="DP233" i="1"/>
  <c r="DO233" i="1"/>
  <c r="DN233" i="1"/>
  <c r="DM233" i="1"/>
  <c r="DL233" i="1"/>
  <c r="DK233" i="1"/>
  <c r="DJ233" i="1"/>
  <c r="DI233" i="1"/>
  <c r="DP232" i="1"/>
  <c r="DO232" i="1"/>
  <c r="DN232" i="1"/>
  <c r="DM232" i="1"/>
  <c r="DL232" i="1"/>
  <c r="DK232" i="1"/>
  <c r="DJ232" i="1"/>
  <c r="DI232" i="1"/>
  <c r="DP231" i="1"/>
  <c r="DO231" i="1"/>
  <c r="DN231" i="1"/>
  <c r="DM231" i="1"/>
  <c r="DL231" i="1"/>
  <c r="DK231" i="1"/>
  <c r="DJ231" i="1"/>
  <c r="DI231" i="1"/>
  <c r="DP230" i="1"/>
  <c r="DO230" i="1"/>
  <c r="DN230" i="1"/>
  <c r="DM230" i="1"/>
  <c r="DL230" i="1"/>
  <c r="DK230" i="1"/>
  <c r="DJ230" i="1"/>
  <c r="DI230" i="1"/>
  <c r="DP229" i="1"/>
  <c r="DO229" i="1"/>
  <c r="DN229" i="1"/>
  <c r="DM229" i="1"/>
  <c r="DL229" i="1"/>
  <c r="DK229" i="1"/>
  <c r="DJ229" i="1"/>
  <c r="DI229" i="1"/>
  <c r="DP228" i="1"/>
  <c r="DO228" i="1"/>
  <c r="DN228" i="1"/>
  <c r="DM228" i="1"/>
  <c r="DL228" i="1"/>
  <c r="DK228" i="1"/>
  <c r="DJ228" i="1"/>
  <c r="DI228" i="1"/>
  <c r="DP227" i="1"/>
  <c r="DO227" i="1"/>
  <c r="DN227" i="1"/>
  <c r="DM227" i="1"/>
  <c r="DL227" i="1"/>
  <c r="DK227" i="1"/>
  <c r="DJ227" i="1"/>
  <c r="DI227" i="1"/>
  <c r="DP226" i="1"/>
  <c r="DO226" i="1"/>
  <c r="DN226" i="1"/>
  <c r="DM226" i="1"/>
  <c r="DL226" i="1"/>
  <c r="DK226" i="1"/>
  <c r="DJ226" i="1"/>
  <c r="DI226" i="1"/>
  <c r="DP225" i="1"/>
  <c r="DO225" i="1"/>
  <c r="DN225" i="1"/>
  <c r="DM225" i="1"/>
  <c r="DL225" i="1"/>
  <c r="DK225" i="1"/>
  <c r="DJ225" i="1"/>
  <c r="DI225" i="1"/>
  <c r="DP224" i="1"/>
  <c r="DO224" i="1"/>
  <c r="DN224" i="1"/>
  <c r="DM224" i="1"/>
  <c r="DL224" i="1"/>
  <c r="DK224" i="1"/>
  <c r="DJ224" i="1"/>
  <c r="DI224" i="1"/>
  <c r="DP223" i="1"/>
  <c r="DO223" i="1"/>
  <c r="DN223" i="1"/>
  <c r="DM223" i="1"/>
  <c r="DL223" i="1"/>
  <c r="DK223" i="1"/>
  <c r="DJ223" i="1"/>
  <c r="DI223" i="1"/>
  <c r="DP222" i="1"/>
  <c r="DO222" i="1"/>
  <c r="DN222" i="1"/>
  <c r="DM222" i="1"/>
  <c r="DL222" i="1"/>
  <c r="DK222" i="1"/>
  <c r="DJ222" i="1"/>
  <c r="DI222" i="1"/>
  <c r="DP221" i="1"/>
  <c r="DO221" i="1"/>
  <c r="DN221" i="1"/>
  <c r="DM221" i="1"/>
  <c r="DL221" i="1"/>
  <c r="DK221" i="1"/>
  <c r="DJ221" i="1"/>
  <c r="DI221" i="1"/>
  <c r="DP220" i="1"/>
  <c r="DO220" i="1"/>
  <c r="DN220" i="1"/>
  <c r="DM220" i="1"/>
  <c r="DL220" i="1"/>
  <c r="DK220" i="1"/>
  <c r="DJ220" i="1"/>
  <c r="DI220" i="1"/>
  <c r="DP219" i="1"/>
  <c r="DO219" i="1"/>
  <c r="DN219" i="1"/>
  <c r="DM219" i="1"/>
  <c r="DL219" i="1"/>
  <c r="DK219" i="1"/>
  <c r="DJ219" i="1"/>
  <c r="DI219" i="1"/>
  <c r="DP218" i="1"/>
  <c r="DO218" i="1"/>
  <c r="DN218" i="1"/>
  <c r="DM218" i="1"/>
  <c r="DL218" i="1"/>
  <c r="DK218" i="1"/>
  <c r="DJ218" i="1"/>
  <c r="DI218" i="1"/>
  <c r="DP217" i="1"/>
  <c r="DO217" i="1"/>
  <c r="DN217" i="1"/>
  <c r="DM217" i="1"/>
  <c r="DL217" i="1"/>
  <c r="DK217" i="1"/>
  <c r="DJ217" i="1"/>
  <c r="DI217" i="1"/>
  <c r="DP216" i="1"/>
  <c r="DO216" i="1"/>
  <c r="DN216" i="1"/>
  <c r="DM216" i="1"/>
  <c r="DL216" i="1"/>
  <c r="DK216" i="1"/>
  <c r="DJ216" i="1"/>
  <c r="DI216" i="1"/>
  <c r="DP215" i="1"/>
  <c r="DO215" i="1"/>
  <c r="DN215" i="1"/>
  <c r="DM215" i="1"/>
  <c r="DL215" i="1"/>
  <c r="DK215" i="1"/>
  <c r="DJ215" i="1"/>
  <c r="DI215" i="1"/>
  <c r="DP214" i="1"/>
  <c r="DO214" i="1"/>
  <c r="DN214" i="1"/>
  <c r="DM214" i="1"/>
  <c r="DL214" i="1"/>
  <c r="DK214" i="1"/>
  <c r="DJ214" i="1"/>
  <c r="DI214" i="1"/>
  <c r="DP213" i="1"/>
  <c r="DO213" i="1"/>
  <c r="DN213" i="1"/>
  <c r="DM213" i="1"/>
  <c r="DL213" i="1"/>
  <c r="DK213" i="1"/>
  <c r="DJ213" i="1"/>
  <c r="DI213" i="1"/>
  <c r="DP212" i="1"/>
  <c r="DO212" i="1"/>
  <c r="DN212" i="1"/>
  <c r="DM212" i="1"/>
  <c r="DL212" i="1"/>
  <c r="DK212" i="1"/>
  <c r="DJ212" i="1"/>
  <c r="DI212" i="1"/>
  <c r="DP211" i="1"/>
  <c r="DO211" i="1"/>
  <c r="DN211" i="1"/>
  <c r="DM211" i="1"/>
  <c r="DL211" i="1"/>
  <c r="DK211" i="1"/>
  <c r="DJ211" i="1"/>
  <c r="DI211" i="1"/>
  <c r="DP210" i="1"/>
  <c r="DO210" i="1"/>
  <c r="DN210" i="1"/>
  <c r="DM210" i="1"/>
  <c r="DL210" i="1"/>
  <c r="DK210" i="1"/>
  <c r="DJ210" i="1"/>
  <c r="DI210" i="1"/>
  <c r="DP209" i="1"/>
  <c r="DO209" i="1"/>
  <c r="DN209" i="1"/>
  <c r="DM209" i="1"/>
  <c r="DL209" i="1"/>
  <c r="DK209" i="1"/>
  <c r="DJ209" i="1"/>
  <c r="DI209" i="1"/>
  <c r="DP208" i="1"/>
  <c r="DO208" i="1"/>
  <c r="DN208" i="1"/>
  <c r="DM208" i="1"/>
  <c r="DL208" i="1"/>
  <c r="DK208" i="1"/>
  <c r="DJ208" i="1"/>
  <c r="DI208" i="1"/>
  <c r="DP207" i="1"/>
  <c r="DO207" i="1"/>
  <c r="DN207" i="1"/>
  <c r="DM207" i="1"/>
  <c r="DL207" i="1"/>
  <c r="DK207" i="1"/>
  <c r="DJ207" i="1"/>
  <c r="DI207" i="1"/>
  <c r="DP206" i="1"/>
  <c r="DO206" i="1"/>
  <c r="DN206" i="1"/>
  <c r="DM206" i="1"/>
  <c r="DL206" i="1"/>
  <c r="DK206" i="1"/>
  <c r="DJ206" i="1"/>
  <c r="DI206" i="1"/>
  <c r="DP205" i="1"/>
  <c r="DO205" i="1"/>
  <c r="DN205" i="1"/>
  <c r="DM205" i="1"/>
  <c r="DL205" i="1"/>
  <c r="DK205" i="1"/>
  <c r="DJ205" i="1"/>
  <c r="DI205" i="1"/>
  <c r="DP204" i="1"/>
  <c r="DO204" i="1"/>
  <c r="DN204" i="1"/>
  <c r="DM204" i="1"/>
  <c r="DL204" i="1"/>
  <c r="DK204" i="1"/>
  <c r="DJ204" i="1"/>
  <c r="DI204" i="1"/>
  <c r="DP203" i="1"/>
  <c r="DO203" i="1"/>
  <c r="DN203" i="1"/>
  <c r="DM203" i="1"/>
  <c r="DL203" i="1"/>
  <c r="DK203" i="1"/>
  <c r="DJ203" i="1"/>
  <c r="DI203" i="1"/>
  <c r="DP202" i="1"/>
  <c r="DO202" i="1"/>
  <c r="DN202" i="1"/>
  <c r="DM202" i="1"/>
  <c r="DL202" i="1"/>
  <c r="DK202" i="1"/>
  <c r="DJ202" i="1"/>
  <c r="DI202" i="1"/>
  <c r="DP201" i="1"/>
  <c r="DO201" i="1"/>
  <c r="DN201" i="1"/>
  <c r="DM201" i="1"/>
  <c r="DL201" i="1"/>
  <c r="DK201" i="1"/>
  <c r="DJ201" i="1"/>
  <c r="DI201" i="1"/>
  <c r="DP200" i="1"/>
  <c r="DO200" i="1"/>
  <c r="DN200" i="1"/>
  <c r="DM200" i="1"/>
  <c r="DL200" i="1"/>
  <c r="DK200" i="1"/>
  <c r="DJ200" i="1"/>
  <c r="DI200" i="1"/>
  <c r="DP199" i="1"/>
  <c r="DO199" i="1"/>
  <c r="DN199" i="1"/>
  <c r="DM199" i="1"/>
  <c r="DL199" i="1"/>
  <c r="DK199" i="1"/>
  <c r="DJ199" i="1"/>
  <c r="DI199" i="1"/>
  <c r="DP198" i="1"/>
  <c r="DO198" i="1"/>
  <c r="DN198" i="1"/>
  <c r="DM198" i="1"/>
  <c r="DL198" i="1"/>
  <c r="DK198" i="1"/>
  <c r="DJ198" i="1"/>
  <c r="DI198" i="1"/>
  <c r="DP197" i="1"/>
  <c r="DO197" i="1"/>
  <c r="DN197" i="1"/>
  <c r="DM197" i="1"/>
  <c r="DL197" i="1"/>
  <c r="DK197" i="1"/>
  <c r="DJ197" i="1"/>
  <c r="DI197" i="1"/>
  <c r="DP196" i="1"/>
  <c r="DO196" i="1"/>
  <c r="DN196" i="1"/>
  <c r="DM196" i="1"/>
  <c r="DL196" i="1"/>
  <c r="DK196" i="1"/>
  <c r="DJ196" i="1"/>
  <c r="DI196" i="1"/>
  <c r="DP195" i="1"/>
  <c r="DO195" i="1"/>
  <c r="DN195" i="1"/>
  <c r="DM195" i="1"/>
  <c r="DL195" i="1"/>
  <c r="DK195" i="1"/>
  <c r="DJ195" i="1"/>
  <c r="DI195" i="1"/>
  <c r="DP194" i="1"/>
  <c r="DO194" i="1"/>
  <c r="DN194" i="1"/>
  <c r="DM194" i="1"/>
  <c r="DL194" i="1"/>
  <c r="DK194" i="1"/>
  <c r="DJ194" i="1"/>
  <c r="DI194" i="1"/>
  <c r="DP193" i="1"/>
  <c r="DO193" i="1"/>
  <c r="DN193" i="1"/>
  <c r="DM193" i="1"/>
  <c r="DL193" i="1"/>
  <c r="DK193" i="1"/>
  <c r="DJ193" i="1"/>
  <c r="DI193" i="1"/>
  <c r="DP192" i="1"/>
  <c r="DO192" i="1"/>
  <c r="DN192" i="1"/>
  <c r="DM192" i="1"/>
  <c r="DL192" i="1"/>
  <c r="DK192" i="1"/>
  <c r="DJ192" i="1"/>
  <c r="DI192" i="1"/>
  <c r="DP191" i="1"/>
  <c r="DO191" i="1"/>
  <c r="DN191" i="1"/>
  <c r="DM191" i="1"/>
  <c r="DL191" i="1"/>
  <c r="DK191" i="1"/>
  <c r="DJ191" i="1"/>
  <c r="DI191" i="1"/>
  <c r="DP190" i="1"/>
  <c r="DO190" i="1"/>
  <c r="DN190" i="1"/>
  <c r="DM190" i="1"/>
  <c r="DL190" i="1"/>
  <c r="DK190" i="1"/>
  <c r="DJ190" i="1"/>
  <c r="DI190" i="1"/>
  <c r="DP189" i="1"/>
  <c r="DO189" i="1"/>
  <c r="DN189" i="1"/>
  <c r="DM189" i="1"/>
  <c r="DL189" i="1"/>
  <c r="DK189" i="1"/>
  <c r="DJ189" i="1"/>
  <c r="DI189" i="1"/>
  <c r="DP188" i="1"/>
  <c r="DO188" i="1"/>
  <c r="DN188" i="1"/>
  <c r="DM188" i="1"/>
  <c r="DL188" i="1"/>
  <c r="DK188" i="1"/>
  <c r="DJ188" i="1"/>
  <c r="DI188" i="1"/>
  <c r="DP187" i="1"/>
  <c r="DO187" i="1"/>
  <c r="DN187" i="1"/>
  <c r="DM187" i="1"/>
  <c r="DL187" i="1"/>
  <c r="DK187" i="1"/>
  <c r="DJ187" i="1"/>
  <c r="DI187" i="1"/>
  <c r="DP186" i="1"/>
  <c r="DO186" i="1"/>
  <c r="DN186" i="1"/>
  <c r="DM186" i="1"/>
  <c r="DL186" i="1"/>
  <c r="DK186" i="1"/>
  <c r="DJ186" i="1"/>
  <c r="DI186" i="1"/>
  <c r="DP185" i="1"/>
  <c r="DO185" i="1"/>
  <c r="DN185" i="1"/>
  <c r="DM185" i="1"/>
  <c r="DL185" i="1"/>
  <c r="DK185" i="1"/>
  <c r="DJ185" i="1"/>
  <c r="DI185" i="1"/>
  <c r="DP184" i="1"/>
  <c r="DO184" i="1"/>
  <c r="DN184" i="1"/>
  <c r="DM184" i="1"/>
  <c r="DL184" i="1"/>
  <c r="DK184" i="1"/>
  <c r="DJ184" i="1"/>
  <c r="DI184" i="1"/>
  <c r="DP183" i="1"/>
  <c r="DO183" i="1"/>
  <c r="DN183" i="1"/>
  <c r="DM183" i="1"/>
  <c r="DL183" i="1"/>
  <c r="DK183" i="1"/>
  <c r="DJ183" i="1"/>
  <c r="DI183" i="1"/>
  <c r="DP182" i="1"/>
  <c r="DO182" i="1"/>
  <c r="DN182" i="1"/>
  <c r="DM182" i="1"/>
  <c r="DL182" i="1"/>
  <c r="DK182" i="1"/>
  <c r="DJ182" i="1"/>
  <c r="DI182" i="1"/>
  <c r="DP181" i="1"/>
  <c r="DO181" i="1"/>
  <c r="DN181" i="1"/>
  <c r="DM181" i="1"/>
  <c r="DL181" i="1"/>
  <c r="DK181" i="1"/>
  <c r="DJ181" i="1"/>
  <c r="DI181" i="1"/>
  <c r="DP180" i="1"/>
  <c r="DO180" i="1"/>
  <c r="DN180" i="1"/>
  <c r="DM180" i="1"/>
  <c r="DL180" i="1"/>
  <c r="DK180" i="1"/>
  <c r="DJ180" i="1"/>
  <c r="DI180" i="1"/>
  <c r="DP179" i="1"/>
  <c r="DO179" i="1"/>
  <c r="DN179" i="1"/>
  <c r="DM179" i="1"/>
  <c r="DL179" i="1"/>
  <c r="DK179" i="1"/>
  <c r="DJ179" i="1"/>
  <c r="DI179" i="1"/>
  <c r="DP178" i="1"/>
  <c r="DO178" i="1"/>
  <c r="DN178" i="1"/>
  <c r="DM178" i="1"/>
  <c r="DL178" i="1"/>
  <c r="DK178" i="1"/>
  <c r="DJ178" i="1"/>
  <c r="DI178" i="1"/>
  <c r="DP177" i="1"/>
  <c r="DO177" i="1"/>
  <c r="DN177" i="1"/>
  <c r="DM177" i="1"/>
  <c r="DL177" i="1"/>
  <c r="DK177" i="1"/>
  <c r="DJ177" i="1"/>
  <c r="DI177" i="1"/>
  <c r="DP176" i="1"/>
  <c r="DO176" i="1"/>
  <c r="DN176" i="1"/>
  <c r="DM176" i="1"/>
  <c r="DL176" i="1"/>
  <c r="DK176" i="1"/>
  <c r="DJ176" i="1"/>
  <c r="DI176" i="1"/>
  <c r="DP175" i="1"/>
  <c r="DO175" i="1"/>
  <c r="DN175" i="1"/>
  <c r="DM175" i="1"/>
  <c r="DL175" i="1"/>
  <c r="DK175" i="1"/>
  <c r="DJ175" i="1"/>
  <c r="DI175" i="1"/>
  <c r="DP174" i="1"/>
  <c r="DO174" i="1"/>
  <c r="DN174" i="1"/>
  <c r="DM174" i="1"/>
  <c r="DL174" i="1"/>
  <c r="DK174" i="1"/>
  <c r="DJ174" i="1"/>
  <c r="DI174" i="1"/>
  <c r="DP173" i="1"/>
  <c r="DO173" i="1"/>
  <c r="DN173" i="1"/>
  <c r="DM173" i="1"/>
  <c r="DL173" i="1"/>
  <c r="DK173" i="1"/>
  <c r="DJ173" i="1"/>
  <c r="DI173" i="1"/>
  <c r="DP172" i="1"/>
  <c r="DO172" i="1"/>
  <c r="DN172" i="1"/>
  <c r="DM172" i="1"/>
  <c r="DL172" i="1"/>
  <c r="DK172" i="1"/>
  <c r="DJ172" i="1"/>
  <c r="DI172" i="1"/>
  <c r="DP171" i="1"/>
  <c r="DO171" i="1"/>
  <c r="DN171" i="1"/>
  <c r="DM171" i="1"/>
  <c r="DL171" i="1"/>
  <c r="DK171" i="1"/>
  <c r="DJ171" i="1"/>
  <c r="DI171" i="1"/>
  <c r="DP170" i="1"/>
  <c r="DO170" i="1"/>
  <c r="DN170" i="1"/>
  <c r="DM170" i="1"/>
  <c r="DL170" i="1"/>
  <c r="DK170" i="1"/>
  <c r="DJ170" i="1"/>
  <c r="DI170" i="1"/>
  <c r="DP169" i="1"/>
  <c r="DO169" i="1"/>
  <c r="DN169" i="1"/>
  <c r="DM169" i="1"/>
  <c r="DL169" i="1"/>
  <c r="DK169" i="1"/>
  <c r="DJ169" i="1"/>
  <c r="DI169" i="1"/>
  <c r="DP168" i="1"/>
  <c r="DO168" i="1"/>
  <c r="DN168" i="1"/>
  <c r="DM168" i="1"/>
  <c r="DL168" i="1"/>
  <c r="DK168" i="1"/>
  <c r="DJ168" i="1"/>
  <c r="DI168" i="1"/>
  <c r="DP167" i="1"/>
  <c r="DO167" i="1"/>
  <c r="DN167" i="1"/>
  <c r="DM167" i="1"/>
  <c r="DL167" i="1"/>
  <c r="DK167" i="1"/>
  <c r="DJ167" i="1"/>
  <c r="DI167" i="1"/>
  <c r="DP166" i="1"/>
  <c r="DO166" i="1"/>
  <c r="DN166" i="1"/>
  <c r="DM166" i="1"/>
  <c r="DL166" i="1"/>
  <c r="DK166" i="1"/>
  <c r="DJ166" i="1"/>
  <c r="DI166" i="1"/>
  <c r="DP165" i="1"/>
  <c r="DO165" i="1"/>
  <c r="DN165" i="1"/>
  <c r="DM165" i="1"/>
  <c r="DL165" i="1"/>
  <c r="DK165" i="1"/>
  <c r="DJ165" i="1"/>
  <c r="DI165" i="1"/>
  <c r="DP164" i="1"/>
  <c r="DO164" i="1"/>
  <c r="DN164" i="1"/>
  <c r="DM164" i="1"/>
  <c r="DL164" i="1"/>
  <c r="DK164" i="1"/>
  <c r="DJ164" i="1"/>
  <c r="DI164" i="1"/>
  <c r="DP163" i="1"/>
  <c r="DO163" i="1"/>
  <c r="DN163" i="1"/>
  <c r="DM163" i="1"/>
  <c r="DL163" i="1"/>
  <c r="DK163" i="1"/>
  <c r="DJ163" i="1"/>
  <c r="DI163" i="1"/>
  <c r="DP162" i="1"/>
  <c r="DO162" i="1"/>
  <c r="DN162" i="1"/>
  <c r="DM162" i="1"/>
  <c r="DL162" i="1"/>
  <c r="DK162" i="1"/>
  <c r="DJ162" i="1"/>
  <c r="DI162" i="1"/>
  <c r="DP161" i="1"/>
  <c r="DO161" i="1"/>
  <c r="DN161" i="1"/>
  <c r="DM161" i="1"/>
  <c r="DL161" i="1"/>
  <c r="DK161" i="1"/>
  <c r="DJ161" i="1"/>
  <c r="DI161" i="1"/>
  <c r="DP160" i="1"/>
  <c r="DO160" i="1"/>
  <c r="DN160" i="1"/>
  <c r="DM160" i="1"/>
  <c r="DL160" i="1"/>
  <c r="DK160" i="1"/>
  <c r="DJ160" i="1"/>
  <c r="DI160" i="1"/>
  <c r="DP159" i="1"/>
  <c r="DO159" i="1"/>
  <c r="DN159" i="1"/>
  <c r="DM159" i="1"/>
  <c r="DL159" i="1"/>
  <c r="DK159" i="1"/>
  <c r="DJ159" i="1"/>
  <c r="DI159" i="1"/>
  <c r="DP158" i="1"/>
  <c r="DO158" i="1"/>
  <c r="DN158" i="1"/>
  <c r="DM158" i="1"/>
  <c r="DL158" i="1"/>
  <c r="DK158" i="1"/>
  <c r="DJ158" i="1"/>
  <c r="DI158" i="1"/>
  <c r="DP157" i="1"/>
  <c r="DO157" i="1"/>
  <c r="DN157" i="1"/>
  <c r="DM157" i="1"/>
  <c r="DL157" i="1"/>
  <c r="DK157" i="1"/>
  <c r="DJ157" i="1"/>
  <c r="DI157" i="1"/>
  <c r="DP156" i="1"/>
  <c r="DO156" i="1"/>
  <c r="DN156" i="1"/>
  <c r="DM156" i="1"/>
  <c r="DL156" i="1"/>
  <c r="DK156" i="1"/>
  <c r="DJ156" i="1"/>
  <c r="DI156" i="1"/>
  <c r="DP155" i="1"/>
  <c r="DO155" i="1"/>
  <c r="DN155" i="1"/>
  <c r="DM155" i="1"/>
  <c r="DL155" i="1"/>
  <c r="DK155" i="1"/>
  <c r="DJ155" i="1"/>
  <c r="DI155" i="1"/>
  <c r="DP154" i="1"/>
  <c r="DO154" i="1"/>
  <c r="DN154" i="1"/>
  <c r="DM154" i="1"/>
  <c r="DL154" i="1"/>
  <c r="DK154" i="1"/>
  <c r="DJ154" i="1"/>
  <c r="DI154" i="1"/>
  <c r="DP153" i="1"/>
  <c r="DO153" i="1"/>
  <c r="DN153" i="1"/>
  <c r="DM153" i="1"/>
  <c r="DL153" i="1"/>
  <c r="DK153" i="1"/>
  <c r="DJ153" i="1"/>
  <c r="DI153" i="1"/>
  <c r="DP152" i="1"/>
  <c r="DO152" i="1"/>
  <c r="DN152" i="1"/>
  <c r="DM152" i="1"/>
  <c r="DL152" i="1"/>
  <c r="DK152" i="1"/>
  <c r="DJ152" i="1"/>
  <c r="DI152" i="1"/>
  <c r="DP151" i="1"/>
  <c r="DO151" i="1"/>
  <c r="DN151" i="1"/>
  <c r="DM151" i="1"/>
  <c r="DL151" i="1"/>
  <c r="DK151" i="1"/>
  <c r="DJ151" i="1"/>
  <c r="DI151" i="1"/>
  <c r="DP150" i="1"/>
  <c r="DO150" i="1"/>
  <c r="DN150" i="1"/>
  <c r="DM150" i="1"/>
  <c r="DL150" i="1"/>
  <c r="DK150" i="1"/>
  <c r="DJ150" i="1"/>
  <c r="DI150" i="1"/>
  <c r="DP149" i="1"/>
  <c r="DO149" i="1"/>
  <c r="DN149" i="1"/>
  <c r="DM149" i="1"/>
  <c r="DL149" i="1"/>
  <c r="DK149" i="1"/>
  <c r="DJ149" i="1"/>
  <c r="DI149" i="1"/>
  <c r="DP148" i="1"/>
  <c r="DO148" i="1"/>
  <c r="DN148" i="1"/>
  <c r="DM148" i="1"/>
  <c r="DL148" i="1"/>
  <c r="DK148" i="1"/>
  <c r="DJ148" i="1"/>
  <c r="DI148" i="1"/>
  <c r="DP147" i="1"/>
  <c r="DO147" i="1"/>
  <c r="DN147" i="1"/>
  <c r="DM147" i="1"/>
  <c r="DL147" i="1"/>
  <c r="DK147" i="1"/>
  <c r="DJ147" i="1"/>
  <c r="DI147" i="1"/>
  <c r="DP146" i="1"/>
  <c r="DO146" i="1"/>
  <c r="DN146" i="1"/>
  <c r="DM146" i="1"/>
  <c r="DL146" i="1"/>
  <c r="DK146" i="1"/>
  <c r="DJ146" i="1"/>
  <c r="DI146" i="1"/>
  <c r="DP145" i="1"/>
  <c r="DO145" i="1"/>
  <c r="DN145" i="1"/>
  <c r="DM145" i="1"/>
  <c r="DL145" i="1"/>
  <c r="DK145" i="1"/>
  <c r="DJ145" i="1"/>
  <c r="DI145" i="1"/>
  <c r="DP144" i="1"/>
  <c r="DO144" i="1"/>
  <c r="DN144" i="1"/>
  <c r="DM144" i="1"/>
  <c r="DL144" i="1"/>
  <c r="DK144" i="1"/>
  <c r="DJ144" i="1"/>
  <c r="DI144" i="1"/>
  <c r="DP143" i="1"/>
  <c r="DO143" i="1"/>
  <c r="DN143" i="1"/>
  <c r="DM143" i="1"/>
  <c r="DL143" i="1"/>
  <c r="DK143" i="1"/>
  <c r="DJ143" i="1"/>
  <c r="DI143" i="1"/>
  <c r="DP142" i="1"/>
  <c r="DO142" i="1"/>
  <c r="DN142" i="1"/>
  <c r="DM142" i="1"/>
  <c r="DL142" i="1"/>
  <c r="DK142" i="1"/>
  <c r="DJ142" i="1"/>
  <c r="DI142" i="1"/>
  <c r="DP141" i="1"/>
  <c r="DO141" i="1"/>
  <c r="DN141" i="1"/>
  <c r="DM141" i="1"/>
  <c r="DL141" i="1"/>
  <c r="DK141" i="1"/>
  <c r="DJ141" i="1"/>
  <c r="DI141" i="1"/>
  <c r="DP140" i="1"/>
  <c r="DO140" i="1"/>
  <c r="DN140" i="1"/>
  <c r="DM140" i="1"/>
  <c r="DL140" i="1"/>
  <c r="DK140" i="1"/>
  <c r="DJ140" i="1"/>
  <c r="DI140" i="1"/>
  <c r="DP139" i="1"/>
  <c r="DO139" i="1"/>
  <c r="DN139" i="1"/>
  <c r="DM139" i="1"/>
  <c r="DL139" i="1"/>
  <c r="DK139" i="1"/>
  <c r="DJ139" i="1"/>
  <c r="DI139" i="1"/>
  <c r="DP138" i="1"/>
  <c r="DO138" i="1"/>
  <c r="DN138" i="1"/>
  <c r="DM138" i="1"/>
  <c r="DL138" i="1"/>
  <c r="DK138" i="1"/>
  <c r="DJ138" i="1"/>
  <c r="DI138" i="1"/>
  <c r="DP137" i="1"/>
  <c r="DO137" i="1"/>
  <c r="DN137" i="1"/>
  <c r="DM137" i="1"/>
  <c r="DL137" i="1"/>
  <c r="DK137" i="1"/>
  <c r="DJ137" i="1"/>
  <c r="DI137" i="1"/>
  <c r="DP136" i="1"/>
  <c r="DO136" i="1"/>
  <c r="DN136" i="1"/>
  <c r="DM136" i="1"/>
  <c r="DL136" i="1"/>
  <c r="DK136" i="1"/>
  <c r="DJ136" i="1"/>
  <c r="DI136" i="1"/>
  <c r="DP135" i="1"/>
  <c r="DO135" i="1"/>
  <c r="DN135" i="1"/>
  <c r="DM135" i="1"/>
  <c r="DL135" i="1"/>
  <c r="DK135" i="1"/>
  <c r="DJ135" i="1"/>
  <c r="DI135" i="1"/>
  <c r="DP134" i="1"/>
  <c r="DO134" i="1"/>
  <c r="DN134" i="1"/>
  <c r="DM134" i="1"/>
  <c r="DL134" i="1"/>
  <c r="DK134" i="1"/>
  <c r="DJ134" i="1"/>
  <c r="DI134" i="1"/>
  <c r="DP133" i="1"/>
  <c r="DO133" i="1"/>
  <c r="DN133" i="1"/>
  <c r="DM133" i="1"/>
  <c r="DL133" i="1"/>
  <c r="DK133" i="1"/>
  <c r="DJ133" i="1"/>
  <c r="DI133" i="1"/>
  <c r="DP132" i="1"/>
  <c r="DO132" i="1"/>
  <c r="DN132" i="1"/>
  <c r="DM132" i="1"/>
  <c r="DL132" i="1"/>
  <c r="DK132" i="1"/>
  <c r="DJ132" i="1"/>
  <c r="DI132" i="1"/>
  <c r="DP131" i="1"/>
  <c r="DO131" i="1"/>
  <c r="DN131" i="1"/>
  <c r="DM131" i="1"/>
  <c r="DL131" i="1"/>
  <c r="DK131" i="1"/>
  <c r="DJ131" i="1"/>
  <c r="DI131" i="1"/>
  <c r="DP130" i="1"/>
  <c r="DO130" i="1"/>
  <c r="DN130" i="1"/>
  <c r="DM130" i="1"/>
  <c r="DL130" i="1"/>
  <c r="DK130" i="1"/>
  <c r="DJ130" i="1"/>
  <c r="DI130" i="1"/>
  <c r="DP129" i="1"/>
  <c r="DO129" i="1"/>
  <c r="DN129" i="1"/>
  <c r="DM129" i="1"/>
  <c r="DL129" i="1"/>
  <c r="DK129" i="1"/>
  <c r="DJ129" i="1"/>
  <c r="DI129" i="1"/>
  <c r="DP128" i="1"/>
  <c r="DO128" i="1"/>
  <c r="DN128" i="1"/>
  <c r="DM128" i="1"/>
  <c r="DL128" i="1"/>
  <c r="DK128" i="1"/>
  <c r="DJ128" i="1"/>
  <c r="DI128" i="1"/>
  <c r="DP127" i="1"/>
  <c r="DO127" i="1"/>
  <c r="DN127" i="1"/>
  <c r="DM127" i="1"/>
  <c r="DL127" i="1"/>
  <c r="DK127" i="1"/>
  <c r="DJ127" i="1"/>
  <c r="DI127" i="1"/>
  <c r="DP126" i="1"/>
  <c r="DO126" i="1"/>
  <c r="DN126" i="1"/>
  <c r="DM126" i="1"/>
  <c r="DL126" i="1"/>
  <c r="DK126" i="1"/>
  <c r="DJ126" i="1"/>
  <c r="DI126" i="1"/>
  <c r="DP125" i="1"/>
  <c r="DO125" i="1"/>
  <c r="DN125" i="1"/>
  <c r="DM125" i="1"/>
  <c r="DL125" i="1"/>
  <c r="DK125" i="1"/>
  <c r="DJ125" i="1"/>
  <c r="DI125" i="1"/>
  <c r="DP124" i="1"/>
  <c r="DO124" i="1"/>
  <c r="DN124" i="1"/>
  <c r="DM124" i="1"/>
  <c r="DL124" i="1"/>
  <c r="DK124" i="1"/>
  <c r="DJ124" i="1"/>
  <c r="DI124" i="1"/>
  <c r="DP123" i="1"/>
  <c r="DO123" i="1"/>
  <c r="DN123" i="1"/>
  <c r="DM123" i="1"/>
  <c r="DL123" i="1"/>
  <c r="DK123" i="1"/>
  <c r="DJ123" i="1"/>
  <c r="DI123" i="1"/>
  <c r="DP122" i="1"/>
  <c r="DO122" i="1"/>
  <c r="DN122" i="1"/>
  <c r="DM122" i="1"/>
  <c r="DL122" i="1"/>
  <c r="DK122" i="1"/>
  <c r="DJ122" i="1"/>
  <c r="DI122" i="1"/>
  <c r="DP121" i="1"/>
  <c r="DO121" i="1"/>
  <c r="DN121" i="1"/>
  <c r="DM121" i="1"/>
  <c r="DL121" i="1"/>
  <c r="DK121" i="1"/>
  <c r="DJ121" i="1"/>
  <c r="DI121" i="1"/>
  <c r="DP120" i="1"/>
  <c r="DO120" i="1"/>
  <c r="DN120" i="1"/>
  <c r="DM120" i="1"/>
  <c r="DL120" i="1"/>
  <c r="DK120" i="1"/>
  <c r="DJ120" i="1"/>
  <c r="DI120" i="1"/>
  <c r="DP119" i="1"/>
  <c r="DO119" i="1"/>
  <c r="DN119" i="1"/>
  <c r="DM119" i="1"/>
  <c r="DL119" i="1"/>
  <c r="DK119" i="1"/>
  <c r="DJ119" i="1"/>
  <c r="DI119" i="1"/>
  <c r="DP118" i="1"/>
  <c r="DO118" i="1"/>
  <c r="DN118" i="1"/>
  <c r="DM118" i="1"/>
  <c r="DL118" i="1"/>
  <c r="DK118" i="1"/>
  <c r="DJ118" i="1"/>
  <c r="DI118" i="1"/>
  <c r="DP117" i="1"/>
  <c r="DO117" i="1"/>
  <c r="DN117" i="1"/>
  <c r="DM117" i="1"/>
  <c r="DL117" i="1"/>
  <c r="DK117" i="1"/>
  <c r="DJ117" i="1"/>
  <c r="DI117" i="1"/>
  <c r="DP116" i="1"/>
  <c r="DO116" i="1"/>
  <c r="DN116" i="1"/>
  <c r="DM116" i="1"/>
  <c r="DL116" i="1"/>
  <c r="DK116" i="1"/>
  <c r="DJ116" i="1"/>
  <c r="DI116" i="1"/>
  <c r="DP115" i="1"/>
  <c r="DO115" i="1"/>
  <c r="DN115" i="1"/>
  <c r="DM115" i="1"/>
  <c r="DL115" i="1"/>
  <c r="DK115" i="1"/>
  <c r="DJ115" i="1"/>
  <c r="DI115" i="1"/>
  <c r="DP114" i="1"/>
  <c r="DO114" i="1"/>
  <c r="DN114" i="1"/>
  <c r="DM114" i="1"/>
  <c r="DL114" i="1"/>
  <c r="DK114" i="1"/>
  <c r="DJ114" i="1"/>
  <c r="DI114" i="1"/>
  <c r="DP113" i="1"/>
  <c r="DO113" i="1"/>
  <c r="DN113" i="1"/>
  <c r="DM113" i="1"/>
  <c r="DL113" i="1"/>
  <c r="DK113" i="1"/>
  <c r="DJ113" i="1"/>
  <c r="DI113" i="1"/>
  <c r="DP112" i="1"/>
  <c r="DO112" i="1"/>
  <c r="DN112" i="1"/>
  <c r="DM112" i="1"/>
  <c r="DL112" i="1"/>
  <c r="DK112" i="1"/>
  <c r="DJ112" i="1"/>
  <c r="DI112" i="1"/>
  <c r="DP111" i="1"/>
  <c r="DO111" i="1"/>
  <c r="DN111" i="1"/>
  <c r="DM111" i="1"/>
  <c r="DL111" i="1"/>
  <c r="DK111" i="1"/>
  <c r="DJ111" i="1"/>
  <c r="DI111" i="1"/>
  <c r="DP110" i="1"/>
  <c r="DO110" i="1"/>
  <c r="DN110" i="1"/>
  <c r="DM110" i="1"/>
  <c r="DL110" i="1"/>
  <c r="DK110" i="1"/>
  <c r="DJ110" i="1"/>
  <c r="DI110" i="1"/>
  <c r="DP109" i="1"/>
  <c r="DO109" i="1"/>
  <c r="DN109" i="1"/>
  <c r="DM109" i="1"/>
  <c r="DL109" i="1"/>
  <c r="DK109" i="1"/>
  <c r="DJ109" i="1"/>
  <c r="DI109" i="1"/>
  <c r="DP108" i="1"/>
  <c r="DO108" i="1"/>
  <c r="DN108" i="1"/>
  <c r="DM108" i="1"/>
  <c r="DL108" i="1"/>
  <c r="DK108" i="1"/>
  <c r="DJ108" i="1"/>
  <c r="DI108" i="1"/>
  <c r="DP107" i="1"/>
  <c r="DO107" i="1"/>
  <c r="DN107" i="1"/>
  <c r="DM107" i="1"/>
  <c r="DL107" i="1"/>
  <c r="DK107" i="1"/>
  <c r="DJ107" i="1"/>
  <c r="DI107" i="1"/>
  <c r="DP106" i="1"/>
  <c r="DO106" i="1"/>
  <c r="DN106" i="1"/>
  <c r="DM106" i="1"/>
  <c r="DL106" i="1"/>
  <c r="DK106" i="1"/>
  <c r="DJ106" i="1"/>
  <c r="DI106" i="1"/>
  <c r="DP105" i="1"/>
  <c r="DO105" i="1"/>
  <c r="DN105" i="1"/>
  <c r="DM105" i="1"/>
  <c r="DL105" i="1"/>
  <c r="DK105" i="1"/>
  <c r="DJ105" i="1"/>
  <c r="DI105" i="1"/>
  <c r="DP104" i="1"/>
  <c r="DO104" i="1"/>
  <c r="DN104" i="1"/>
  <c r="DM104" i="1"/>
  <c r="DL104" i="1"/>
  <c r="DK104" i="1"/>
  <c r="DJ104" i="1"/>
  <c r="DI104" i="1"/>
  <c r="DP103" i="1"/>
  <c r="DO103" i="1"/>
  <c r="DN103" i="1"/>
  <c r="DM103" i="1"/>
  <c r="DL103" i="1"/>
  <c r="DK103" i="1"/>
  <c r="DJ103" i="1"/>
  <c r="DI103" i="1"/>
  <c r="DP102" i="1"/>
  <c r="DO102" i="1"/>
  <c r="DN102" i="1"/>
  <c r="DM102" i="1"/>
  <c r="DL102" i="1"/>
  <c r="DK102" i="1"/>
  <c r="DJ102" i="1"/>
  <c r="DI102" i="1"/>
  <c r="DP101" i="1"/>
  <c r="DO101" i="1"/>
  <c r="DN101" i="1"/>
  <c r="DM101" i="1"/>
  <c r="DL101" i="1"/>
  <c r="DK101" i="1"/>
  <c r="DJ101" i="1"/>
  <c r="DI101" i="1"/>
  <c r="DP100" i="1"/>
  <c r="DO100" i="1"/>
  <c r="DN100" i="1"/>
  <c r="DM100" i="1"/>
  <c r="DL100" i="1"/>
  <c r="DK100" i="1"/>
  <c r="DJ100" i="1"/>
  <c r="DI100" i="1"/>
  <c r="DP99" i="1"/>
  <c r="DO99" i="1"/>
  <c r="DN99" i="1"/>
  <c r="DM99" i="1"/>
  <c r="DL99" i="1"/>
  <c r="DK99" i="1"/>
  <c r="DJ99" i="1"/>
  <c r="DI99" i="1"/>
  <c r="DP98" i="1"/>
  <c r="DO98" i="1"/>
  <c r="DN98" i="1"/>
  <c r="DM98" i="1"/>
  <c r="DL98" i="1"/>
  <c r="DK98" i="1"/>
  <c r="DJ98" i="1"/>
  <c r="DI98" i="1"/>
  <c r="DP97" i="1"/>
  <c r="DO97" i="1"/>
  <c r="DN97" i="1"/>
  <c r="DM97" i="1"/>
  <c r="DL97" i="1"/>
  <c r="DK97" i="1"/>
  <c r="DJ97" i="1"/>
  <c r="DI97" i="1"/>
  <c r="DP96" i="1"/>
  <c r="DO96" i="1"/>
  <c r="DN96" i="1"/>
  <c r="DM96" i="1"/>
  <c r="DL96" i="1"/>
  <c r="DK96" i="1"/>
  <c r="DJ96" i="1"/>
  <c r="DI96" i="1"/>
  <c r="DP95" i="1"/>
  <c r="DO95" i="1"/>
  <c r="DN95" i="1"/>
  <c r="DM95" i="1"/>
  <c r="DL95" i="1"/>
  <c r="DK95" i="1"/>
  <c r="DJ95" i="1"/>
  <c r="DI95" i="1"/>
  <c r="DP94" i="1"/>
  <c r="DO94" i="1"/>
  <c r="DN94" i="1"/>
  <c r="DM94" i="1"/>
  <c r="DL94" i="1"/>
  <c r="DK94" i="1"/>
  <c r="DJ94" i="1"/>
  <c r="DI94" i="1"/>
  <c r="DP93" i="1"/>
  <c r="DO93" i="1"/>
  <c r="DN93" i="1"/>
  <c r="DM93" i="1"/>
  <c r="DL93" i="1"/>
  <c r="DK93" i="1"/>
  <c r="DJ93" i="1"/>
  <c r="DI93" i="1"/>
  <c r="DP92" i="1"/>
  <c r="DO92" i="1"/>
  <c r="DN92" i="1"/>
  <c r="DM92" i="1"/>
  <c r="DL92" i="1"/>
  <c r="DK92" i="1"/>
  <c r="DJ92" i="1"/>
  <c r="DI92" i="1"/>
  <c r="DP91" i="1"/>
  <c r="DO91" i="1"/>
  <c r="DN91" i="1"/>
  <c r="DM91" i="1"/>
  <c r="DL91" i="1"/>
  <c r="DK91" i="1"/>
  <c r="DJ91" i="1"/>
  <c r="DI91" i="1"/>
  <c r="DP90" i="1"/>
  <c r="DO90" i="1"/>
  <c r="DN90" i="1"/>
  <c r="DM90" i="1"/>
  <c r="DL90" i="1"/>
  <c r="DK90" i="1"/>
  <c r="DJ90" i="1"/>
  <c r="DI90" i="1"/>
  <c r="DP89" i="1"/>
  <c r="DO89" i="1"/>
  <c r="DN89" i="1"/>
  <c r="DM89" i="1"/>
  <c r="DL89" i="1"/>
  <c r="DK89" i="1"/>
  <c r="DJ89" i="1"/>
  <c r="DI89" i="1"/>
  <c r="DP88" i="1"/>
  <c r="DO88" i="1"/>
  <c r="DN88" i="1"/>
  <c r="DM88" i="1"/>
  <c r="DL88" i="1"/>
  <c r="DK88" i="1"/>
  <c r="DJ88" i="1"/>
  <c r="DI88" i="1"/>
  <c r="DP87" i="1"/>
  <c r="DO87" i="1"/>
  <c r="DN87" i="1"/>
  <c r="DM87" i="1"/>
  <c r="DL87" i="1"/>
  <c r="DK87" i="1"/>
  <c r="DJ87" i="1"/>
  <c r="DI87" i="1"/>
  <c r="DP86" i="1"/>
  <c r="DO86" i="1"/>
  <c r="DN86" i="1"/>
  <c r="DM86" i="1"/>
  <c r="DL86" i="1"/>
  <c r="DK86" i="1"/>
  <c r="DJ86" i="1"/>
  <c r="DI86" i="1"/>
  <c r="DP85" i="1"/>
  <c r="DO85" i="1"/>
  <c r="DN85" i="1"/>
  <c r="DM85" i="1"/>
  <c r="DL85" i="1"/>
  <c r="DK85" i="1"/>
  <c r="DJ85" i="1"/>
  <c r="DI85" i="1"/>
  <c r="DP84" i="1"/>
  <c r="DO84" i="1"/>
  <c r="DN84" i="1"/>
  <c r="DM84" i="1"/>
  <c r="DL84" i="1"/>
  <c r="DK84" i="1"/>
  <c r="DJ84" i="1"/>
  <c r="DI84" i="1"/>
  <c r="DP83" i="1"/>
  <c r="DO83" i="1"/>
  <c r="DN83" i="1"/>
  <c r="DM83" i="1"/>
  <c r="DL83" i="1"/>
  <c r="DK83" i="1"/>
  <c r="DJ83" i="1"/>
  <c r="DI83" i="1"/>
  <c r="DP82" i="1"/>
  <c r="DO82" i="1"/>
  <c r="DN82" i="1"/>
  <c r="DM82" i="1"/>
  <c r="DL82" i="1"/>
  <c r="DK82" i="1"/>
  <c r="DJ82" i="1"/>
  <c r="DI82" i="1"/>
  <c r="DP81" i="1"/>
  <c r="DO81" i="1"/>
  <c r="DN81" i="1"/>
  <c r="DM81" i="1"/>
  <c r="DL81" i="1"/>
  <c r="DK81" i="1"/>
  <c r="DJ81" i="1"/>
  <c r="DI81" i="1"/>
  <c r="DP80" i="1"/>
  <c r="DO80" i="1"/>
  <c r="DN80" i="1"/>
  <c r="DM80" i="1"/>
  <c r="DL80" i="1"/>
  <c r="DK80" i="1"/>
  <c r="DJ80" i="1"/>
  <c r="DI80" i="1"/>
  <c r="DP79" i="1"/>
  <c r="DO79" i="1"/>
  <c r="DN79" i="1"/>
  <c r="DM79" i="1"/>
  <c r="DL79" i="1"/>
  <c r="DK79" i="1"/>
  <c r="DJ79" i="1"/>
  <c r="DI79" i="1"/>
  <c r="DP78" i="1"/>
  <c r="DO78" i="1"/>
  <c r="DN78" i="1"/>
  <c r="DM78" i="1"/>
  <c r="DL78" i="1"/>
  <c r="DK78" i="1"/>
  <c r="DJ78" i="1"/>
  <c r="DI78" i="1"/>
  <c r="DP77" i="1"/>
  <c r="DO77" i="1"/>
  <c r="DN77" i="1"/>
  <c r="DM77" i="1"/>
  <c r="DL77" i="1"/>
  <c r="DK77" i="1"/>
  <c r="DJ77" i="1"/>
  <c r="DI77" i="1"/>
  <c r="DP76" i="1"/>
  <c r="DO76" i="1"/>
  <c r="DN76" i="1"/>
  <c r="DM76" i="1"/>
  <c r="DL76" i="1"/>
  <c r="DK76" i="1"/>
  <c r="DJ76" i="1"/>
  <c r="DI76" i="1"/>
  <c r="DP75" i="1"/>
  <c r="DO75" i="1"/>
  <c r="DN75" i="1"/>
  <c r="DM75" i="1"/>
  <c r="DL75" i="1"/>
  <c r="DK75" i="1"/>
  <c r="DJ75" i="1"/>
  <c r="DI75" i="1"/>
  <c r="DP74" i="1"/>
  <c r="DO74" i="1"/>
  <c r="DN74" i="1"/>
  <c r="DM74" i="1"/>
  <c r="DL74" i="1"/>
  <c r="DK74" i="1"/>
  <c r="DJ74" i="1"/>
  <c r="DI74" i="1"/>
  <c r="DP73" i="1"/>
  <c r="DO73" i="1"/>
  <c r="DN73" i="1"/>
  <c r="DM73" i="1"/>
  <c r="DL73" i="1"/>
  <c r="DK73" i="1"/>
  <c r="DJ73" i="1"/>
  <c r="DI73" i="1"/>
  <c r="DP72" i="1"/>
  <c r="DO72" i="1"/>
  <c r="DN72" i="1"/>
  <c r="DM72" i="1"/>
  <c r="DL72" i="1"/>
  <c r="DK72" i="1"/>
  <c r="DJ72" i="1"/>
  <c r="DI72" i="1"/>
  <c r="DP71" i="1"/>
  <c r="DO71" i="1"/>
  <c r="DN71" i="1"/>
  <c r="DM71" i="1"/>
  <c r="DL71" i="1"/>
  <c r="DK71" i="1"/>
  <c r="DJ71" i="1"/>
  <c r="DI71" i="1"/>
  <c r="DP70" i="1"/>
  <c r="DO70" i="1"/>
  <c r="DN70" i="1"/>
  <c r="DM70" i="1"/>
  <c r="DL70" i="1"/>
  <c r="DK70" i="1"/>
  <c r="DJ70" i="1"/>
  <c r="DI70" i="1"/>
  <c r="DP69" i="1"/>
  <c r="DO69" i="1"/>
  <c r="DN69" i="1"/>
  <c r="DM69" i="1"/>
  <c r="DL69" i="1"/>
  <c r="DK69" i="1"/>
  <c r="DJ69" i="1"/>
  <c r="DI69" i="1"/>
  <c r="DP68" i="1"/>
  <c r="DO68" i="1"/>
  <c r="DN68" i="1"/>
  <c r="DM68" i="1"/>
  <c r="DL68" i="1"/>
  <c r="DK68" i="1"/>
  <c r="DJ68" i="1"/>
  <c r="DI68" i="1"/>
  <c r="DP67" i="1"/>
  <c r="DO67" i="1"/>
  <c r="DN67" i="1"/>
  <c r="DM67" i="1"/>
  <c r="DL67" i="1"/>
  <c r="DK67" i="1"/>
  <c r="DJ67" i="1"/>
  <c r="DI67" i="1"/>
  <c r="DP66" i="1"/>
  <c r="DO66" i="1"/>
  <c r="DN66" i="1"/>
  <c r="DM66" i="1"/>
  <c r="DL66" i="1"/>
  <c r="DK66" i="1"/>
  <c r="DJ66" i="1"/>
  <c r="DI66" i="1"/>
  <c r="DP65" i="1"/>
  <c r="DO65" i="1"/>
  <c r="DN65" i="1"/>
  <c r="DM65" i="1"/>
  <c r="DL65" i="1"/>
  <c r="DK65" i="1"/>
  <c r="DJ65" i="1"/>
  <c r="DI65" i="1"/>
  <c r="DP64" i="1"/>
  <c r="DO64" i="1"/>
  <c r="DN64" i="1"/>
  <c r="DM64" i="1"/>
  <c r="DL64" i="1"/>
  <c r="DK64" i="1"/>
  <c r="DJ64" i="1"/>
  <c r="DI64" i="1"/>
  <c r="DP63" i="1"/>
  <c r="DO63" i="1"/>
  <c r="DN63" i="1"/>
  <c r="DM63" i="1"/>
  <c r="DL63" i="1"/>
  <c r="DK63" i="1"/>
  <c r="DJ63" i="1"/>
  <c r="DI63" i="1"/>
  <c r="DP62" i="1"/>
  <c r="DO62" i="1"/>
  <c r="DN62" i="1"/>
  <c r="DM62" i="1"/>
  <c r="DL62" i="1"/>
  <c r="DK62" i="1"/>
  <c r="DJ62" i="1"/>
  <c r="DI62" i="1"/>
  <c r="DP61" i="1"/>
  <c r="DO61" i="1"/>
  <c r="DN61" i="1"/>
  <c r="DM61" i="1"/>
  <c r="DL61" i="1"/>
  <c r="DK61" i="1"/>
  <c r="DJ61" i="1"/>
  <c r="DI61" i="1"/>
  <c r="DP60" i="1"/>
  <c r="DO60" i="1"/>
  <c r="DN60" i="1"/>
  <c r="DM60" i="1"/>
  <c r="DL60" i="1"/>
  <c r="DK60" i="1"/>
  <c r="DJ60" i="1"/>
  <c r="DI60" i="1"/>
  <c r="DP59" i="1"/>
  <c r="DO59" i="1"/>
  <c r="DN59" i="1"/>
  <c r="DM59" i="1"/>
  <c r="DL59" i="1"/>
  <c r="DK59" i="1"/>
  <c r="DJ59" i="1"/>
  <c r="DI59" i="1"/>
  <c r="DP58" i="1"/>
  <c r="DO58" i="1"/>
  <c r="DN58" i="1"/>
  <c r="DM58" i="1"/>
  <c r="DL58" i="1"/>
  <c r="DK58" i="1"/>
  <c r="DJ58" i="1"/>
  <c r="DI58" i="1"/>
  <c r="DP57" i="1"/>
  <c r="DO57" i="1"/>
  <c r="DN57" i="1"/>
  <c r="DM57" i="1"/>
  <c r="DL57" i="1"/>
  <c r="DK57" i="1"/>
  <c r="DJ57" i="1"/>
  <c r="DI57" i="1"/>
  <c r="DP56" i="1"/>
  <c r="DO56" i="1"/>
  <c r="DN56" i="1"/>
  <c r="DM56" i="1"/>
  <c r="DL56" i="1"/>
  <c r="DK56" i="1"/>
  <c r="DJ56" i="1"/>
  <c r="DI56" i="1"/>
  <c r="DP55" i="1"/>
  <c r="DO55" i="1"/>
  <c r="DN55" i="1"/>
  <c r="DM55" i="1"/>
  <c r="DL55" i="1"/>
  <c r="DK55" i="1"/>
  <c r="DJ55" i="1"/>
  <c r="DI55" i="1"/>
  <c r="DP54" i="1"/>
  <c r="DO54" i="1"/>
  <c r="DN54" i="1"/>
  <c r="DM54" i="1"/>
  <c r="DL54" i="1"/>
  <c r="DK54" i="1"/>
  <c r="DJ54" i="1"/>
  <c r="DI54" i="1"/>
  <c r="DP53" i="1"/>
  <c r="DO53" i="1"/>
  <c r="DN53" i="1"/>
  <c r="DM53" i="1"/>
  <c r="DL53" i="1"/>
  <c r="DK53" i="1"/>
  <c r="DJ53" i="1"/>
  <c r="DI53" i="1"/>
  <c r="DP52" i="1"/>
  <c r="DO52" i="1"/>
  <c r="DN52" i="1"/>
  <c r="DM52" i="1"/>
  <c r="DL52" i="1"/>
  <c r="DK52" i="1"/>
  <c r="DJ52" i="1"/>
  <c r="DI52" i="1"/>
  <c r="DP51" i="1"/>
  <c r="DO51" i="1"/>
  <c r="DN51" i="1"/>
  <c r="DM51" i="1"/>
  <c r="DL51" i="1"/>
  <c r="DK51" i="1"/>
  <c r="DJ51" i="1"/>
  <c r="DI51" i="1"/>
  <c r="DP50" i="1"/>
  <c r="DO50" i="1"/>
  <c r="DN50" i="1"/>
  <c r="DM50" i="1"/>
  <c r="DL50" i="1"/>
  <c r="DK50" i="1"/>
  <c r="DJ50" i="1"/>
  <c r="DI50" i="1"/>
  <c r="DP49" i="1"/>
  <c r="DO49" i="1"/>
  <c r="DN49" i="1"/>
  <c r="DM49" i="1"/>
  <c r="DL49" i="1"/>
  <c r="DK49" i="1"/>
  <c r="DJ49" i="1"/>
  <c r="DI49" i="1"/>
  <c r="DP48" i="1"/>
  <c r="DO48" i="1"/>
  <c r="DN48" i="1"/>
  <c r="DM48" i="1"/>
  <c r="DL48" i="1"/>
  <c r="DK48" i="1"/>
  <c r="DJ48" i="1"/>
  <c r="DI48" i="1"/>
  <c r="DP47" i="1"/>
  <c r="DO47" i="1"/>
  <c r="DN47" i="1"/>
  <c r="DM47" i="1"/>
  <c r="DL47" i="1"/>
  <c r="DK47" i="1"/>
  <c r="DJ47" i="1"/>
  <c r="DI47" i="1"/>
  <c r="DP46" i="1"/>
  <c r="DO46" i="1"/>
  <c r="DN46" i="1"/>
  <c r="DM46" i="1"/>
  <c r="DL46" i="1"/>
  <c r="DK46" i="1"/>
  <c r="DJ46" i="1"/>
  <c r="DI46" i="1"/>
  <c r="DP45" i="1"/>
  <c r="DO45" i="1"/>
  <c r="DN45" i="1"/>
  <c r="DM45" i="1"/>
  <c r="DL45" i="1"/>
  <c r="DK45" i="1"/>
  <c r="DJ45" i="1"/>
  <c r="DI45" i="1"/>
  <c r="DP44" i="1"/>
  <c r="DO44" i="1"/>
  <c r="DN44" i="1"/>
  <c r="DM44" i="1"/>
  <c r="DL44" i="1"/>
  <c r="DK44" i="1"/>
  <c r="DJ44" i="1"/>
  <c r="DI44" i="1"/>
  <c r="DP43" i="1"/>
  <c r="DO43" i="1"/>
  <c r="DN43" i="1"/>
  <c r="DM43" i="1"/>
  <c r="DL43" i="1"/>
  <c r="DK43" i="1"/>
  <c r="DJ43" i="1"/>
  <c r="DI43" i="1"/>
  <c r="DP42" i="1"/>
  <c r="DO42" i="1"/>
  <c r="DN42" i="1"/>
  <c r="DM42" i="1"/>
  <c r="DL42" i="1"/>
  <c r="DK42" i="1"/>
  <c r="DJ42" i="1"/>
  <c r="DI42" i="1"/>
  <c r="DP41" i="1"/>
  <c r="DO41" i="1"/>
  <c r="DN41" i="1"/>
  <c r="DM41" i="1"/>
  <c r="DL41" i="1"/>
  <c r="DK41" i="1"/>
  <c r="DJ41" i="1"/>
  <c r="DI41" i="1"/>
  <c r="DP40" i="1"/>
  <c r="DO40" i="1"/>
  <c r="DN40" i="1"/>
  <c r="DM40" i="1"/>
  <c r="DL40" i="1"/>
  <c r="DK40" i="1"/>
  <c r="DJ40" i="1"/>
  <c r="DI40" i="1"/>
  <c r="DP39" i="1"/>
  <c r="DO39" i="1"/>
  <c r="DN39" i="1"/>
  <c r="DM39" i="1"/>
  <c r="DL39" i="1"/>
  <c r="DK39" i="1"/>
  <c r="DJ39" i="1"/>
  <c r="DI39" i="1"/>
  <c r="DP38" i="1"/>
  <c r="DO38" i="1"/>
  <c r="DN38" i="1"/>
  <c r="DM38" i="1"/>
  <c r="DL38" i="1"/>
  <c r="DK38" i="1"/>
  <c r="DJ38" i="1"/>
  <c r="DI38" i="1"/>
  <c r="DP37" i="1"/>
  <c r="DO37" i="1"/>
  <c r="DN37" i="1"/>
  <c r="DM37" i="1"/>
  <c r="DL37" i="1"/>
  <c r="DK37" i="1"/>
  <c r="DJ37" i="1"/>
  <c r="DI37" i="1"/>
  <c r="DP36" i="1"/>
  <c r="DO36" i="1"/>
  <c r="DN36" i="1"/>
  <c r="DM36" i="1"/>
  <c r="DL36" i="1"/>
  <c r="DK36" i="1"/>
  <c r="DJ36" i="1"/>
  <c r="DI36" i="1"/>
  <c r="DP35" i="1"/>
  <c r="DO35" i="1"/>
  <c r="DN35" i="1"/>
  <c r="DM35" i="1"/>
  <c r="DL35" i="1"/>
  <c r="DK35" i="1"/>
  <c r="DJ35" i="1"/>
  <c r="DI35" i="1"/>
  <c r="DP34" i="1"/>
  <c r="DO34" i="1"/>
  <c r="DN34" i="1"/>
  <c r="DM34" i="1"/>
  <c r="DL34" i="1"/>
  <c r="DK34" i="1"/>
  <c r="DJ34" i="1"/>
  <c r="DI34" i="1"/>
  <c r="DP33" i="1"/>
  <c r="DO33" i="1"/>
  <c r="DN33" i="1"/>
  <c r="DM33" i="1"/>
  <c r="DL33" i="1"/>
  <c r="DK33" i="1"/>
  <c r="DJ33" i="1"/>
  <c r="DI33" i="1"/>
  <c r="DP32" i="1"/>
  <c r="DO32" i="1"/>
  <c r="DN32" i="1"/>
  <c r="DM32" i="1"/>
  <c r="DL32" i="1"/>
  <c r="DK32" i="1"/>
  <c r="DJ32" i="1"/>
  <c r="DI32" i="1"/>
  <c r="DP31" i="1"/>
  <c r="DO31" i="1"/>
  <c r="DN31" i="1"/>
  <c r="DM31" i="1"/>
  <c r="DL31" i="1"/>
  <c r="DK31" i="1"/>
  <c r="DJ31" i="1"/>
  <c r="DI31" i="1"/>
  <c r="DP30" i="1"/>
  <c r="DO30" i="1"/>
  <c r="DN30" i="1"/>
  <c r="DM30" i="1"/>
  <c r="DL30" i="1"/>
  <c r="DK30" i="1"/>
  <c r="DJ30" i="1"/>
  <c r="DI30" i="1"/>
  <c r="DP29" i="1"/>
  <c r="DO29" i="1"/>
  <c r="DN29" i="1"/>
  <c r="DM29" i="1"/>
  <c r="DL29" i="1"/>
  <c r="DK29" i="1"/>
  <c r="DJ29" i="1"/>
  <c r="DI29" i="1"/>
  <c r="DP28" i="1"/>
  <c r="DO28" i="1"/>
  <c r="DN28" i="1"/>
  <c r="DM28" i="1"/>
  <c r="DL28" i="1"/>
  <c r="DK28" i="1"/>
  <c r="DJ28" i="1"/>
  <c r="DI28" i="1"/>
  <c r="DP27" i="1"/>
  <c r="DO27" i="1"/>
  <c r="DN27" i="1"/>
  <c r="DM27" i="1"/>
  <c r="DL27" i="1"/>
  <c r="DK27" i="1"/>
  <c r="DJ27" i="1"/>
  <c r="DI27" i="1"/>
  <c r="DP26" i="1"/>
  <c r="DO26" i="1"/>
  <c r="DN26" i="1"/>
  <c r="DM26" i="1"/>
  <c r="DL26" i="1"/>
  <c r="DK26" i="1"/>
  <c r="DJ26" i="1"/>
  <c r="DI26" i="1"/>
  <c r="DP25" i="1"/>
  <c r="DO25" i="1"/>
  <c r="DN25" i="1"/>
  <c r="DM25" i="1"/>
  <c r="DL25" i="1"/>
  <c r="DK25" i="1"/>
  <c r="DJ25" i="1"/>
  <c r="DI25" i="1"/>
  <c r="DP24" i="1"/>
  <c r="DO24" i="1"/>
  <c r="DN24" i="1"/>
  <c r="DM24" i="1"/>
  <c r="DL24" i="1"/>
  <c r="DK24" i="1"/>
  <c r="DJ24" i="1"/>
  <c r="DI24" i="1"/>
  <c r="DP23" i="1"/>
  <c r="DO23" i="1"/>
  <c r="DN23" i="1"/>
  <c r="DM23" i="1"/>
  <c r="DL23" i="1"/>
  <c r="DK23" i="1"/>
  <c r="DJ23" i="1"/>
  <c r="DI23" i="1"/>
  <c r="DP22" i="1"/>
  <c r="DO22" i="1"/>
  <c r="DN22" i="1"/>
  <c r="DM22" i="1"/>
  <c r="DL22" i="1"/>
  <c r="DK22" i="1"/>
  <c r="DJ22" i="1"/>
  <c r="DI22" i="1"/>
  <c r="DP21" i="1"/>
  <c r="DO21" i="1"/>
  <c r="DN21" i="1"/>
  <c r="DM21" i="1"/>
  <c r="DL21" i="1"/>
  <c r="DK21" i="1"/>
  <c r="DJ21" i="1"/>
  <c r="DI21" i="1"/>
  <c r="DP20" i="1"/>
  <c r="DO20" i="1"/>
  <c r="DN20" i="1"/>
  <c r="DM20" i="1"/>
  <c r="DL20" i="1"/>
  <c r="DK20" i="1"/>
  <c r="DJ20" i="1"/>
  <c r="DI20" i="1"/>
  <c r="DP19" i="1"/>
  <c r="DO19" i="1"/>
  <c r="DN19" i="1"/>
  <c r="DM19" i="1"/>
  <c r="DL19" i="1"/>
  <c r="DK19" i="1"/>
  <c r="DJ19" i="1"/>
  <c r="DI19" i="1"/>
  <c r="DP18" i="1"/>
  <c r="DO18" i="1"/>
  <c r="DN18" i="1"/>
  <c r="DM18" i="1"/>
  <c r="DL18" i="1"/>
  <c r="DK18" i="1"/>
  <c r="DJ18" i="1"/>
  <c r="DI18" i="1"/>
  <c r="DP17" i="1"/>
  <c r="DO17" i="1"/>
  <c r="DN17" i="1"/>
  <c r="DM17" i="1"/>
  <c r="DL17" i="1"/>
  <c r="DK17" i="1"/>
  <c r="DJ17" i="1"/>
  <c r="DI17" i="1"/>
  <c r="DP16" i="1"/>
  <c r="DO16" i="1"/>
  <c r="DN16" i="1"/>
  <c r="DM16" i="1"/>
  <c r="DL16" i="1"/>
  <c r="DK16" i="1"/>
  <c r="DJ16" i="1"/>
  <c r="DI16" i="1"/>
  <c r="DP15" i="1"/>
  <c r="DO15" i="1"/>
  <c r="DN15" i="1"/>
  <c r="DM15" i="1"/>
  <c r="DL15" i="1"/>
  <c r="DK15" i="1"/>
  <c r="DJ15" i="1"/>
  <c r="DI15" i="1"/>
  <c r="DP14" i="1"/>
  <c r="DO14" i="1"/>
  <c r="DN14" i="1"/>
  <c r="DM14" i="1"/>
  <c r="DL14" i="1"/>
  <c r="DK14" i="1"/>
  <c r="DJ14" i="1"/>
  <c r="DI14" i="1"/>
  <c r="DP13" i="1"/>
  <c r="DO13" i="1"/>
  <c r="DN13" i="1"/>
  <c r="DM13" i="1"/>
  <c r="DL13" i="1"/>
  <c r="DK13" i="1"/>
  <c r="DJ13" i="1"/>
  <c r="DI13" i="1"/>
  <c r="DP12" i="1"/>
  <c r="DO12" i="1"/>
  <c r="DN12" i="1"/>
  <c r="DM12" i="1"/>
  <c r="DL12" i="1"/>
  <c r="DK12" i="1"/>
  <c r="DJ12" i="1"/>
  <c r="DI12" i="1"/>
  <c r="DP11" i="1"/>
  <c r="DO11" i="1"/>
  <c r="DN11" i="1"/>
  <c r="DM11" i="1"/>
  <c r="DL11" i="1"/>
  <c r="DK11" i="1"/>
  <c r="DJ11" i="1"/>
  <c r="DI11" i="1"/>
  <c r="DP10" i="1"/>
  <c r="DO10" i="1"/>
  <c r="DN10" i="1"/>
  <c r="DM10" i="1"/>
  <c r="DL10" i="1"/>
  <c r="DK10" i="1"/>
  <c r="DJ10" i="1"/>
  <c r="DI10" i="1"/>
  <c r="DP9" i="1"/>
  <c r="DO9" i="1"/>
  <c r="DN9" i="1"/>
  <c r="DM9" i="1"/>
  <c r="DL9" i="1"/>
  <c r="DK9" i="1"/>
  <c r="DJ9" i="1"/>
  <c r="DI9" i="1"/>
  <c r="DP8" i="1"/>
  <c r="DO8" i="1"/>
  <c r="DN8" i="1"/>
  <c r="DM8" i="1"/>
  <c r="DL8" i="1"/>
  <c r="DK8" i="1"/>
  <c r="DJ8" i="1"/>
  <c r="DI8" i="1"/>
  <c r="DP7" i="1"/>
  <c r="DO7" i="1"/>
  <c r="DN7" i="1"/>
  <c r="DM7" i="1"/>
  <c r="DL7" i="1"/>
  <c r="DK7" i="1"/>
  <c r="DJ7" i="1"/>
  <c r="DI7" i="1"/>
  <c r="DP6" i="1"/>
  <c r="DO6" i="1"/>
  <c r="DN6" i="1"/>
  <c r="DM6" i="1"/>
  <c r="DL6" i="1"/>
  <c r="DK6" i="1"/>
  <c r="DJ6" i="1"/>
  <c r="DI6" i="1"/>
  <c r="DP5" i="1"/>
  <c r="DO5" i="1"/>
  <c r="DN5" i="1"/>
  <c r="DM5" i="1"/>
  <c r="DL5" i="1"/>
  <c r="DK5" i="1"/>
  <c r="DJ5" i="1"/>
  <c r="DI5" i="1"/>
  <c r="DP4" i="1"/>
  <c r="DO4" i="1"/>
  <c r="DN4" i="1"/>
  <c r="DM4" i="1"/>
  <c r="DL4" i="1"/>
  <c r="DK4" i="1"/>
  <c r="DJ4" i="1"/>
  <c r="DI4" i="1"/>
  <c r="DP3" i="1"/>
  <c r="DO3" i="1"/>
  <c r="DN3" i="1"/>
  <c r="DM3" i="1"/>
  <c r="DL3" i="1"/>
  <c r="DK3" i="1"/>
  <c r="DJ3" i="1"/>
  <c r="DI3" i="1"/>
  <c r="DP2" i="1"/>
  <c r="DO2" i="1"/>
  <c r="DN2" i="1"/>
  <c r="DM2" i="1"/>
  <c r="DL2" i="1"/>
  <c r="DK2" i="1"/>
  <c r="DJ2" i="1"/>
  <c r="DI2" i="1"/>
  <c r="DM456" i="1" l="1"/>
  <c r="DI456" i="1"/>
  <c r="DJ456" i="1"/>
  <c r="DK456" i="1"/>
  <c r="DL456" i="1"/>
  <c r="DN456" i="1"/>
  <c r="DP456" i="1"/>
  <c r="DO456" i="1"/>
</calcChain>
</file>

<file path=xl/comments1.xml><?xml version="1.0" encoding="utf-8"?>
<comments xmlns="http://schemas.openxmlformats.org/spreadsheetml/2006/main">
  <authors>
    <author>Herrmann, Elisa</author>
  </authors>
  <commentList>
    <comment ref="AT454" authorId="0" shapeId="0">
      <text>
        <r>
          <rPr>
            <b/>
            <sz val="9"/>
            <color indexed="81"/>
            <rFont val="Segoe UI"/>
            <charset val="1"/>
          </rPr>
          <t>Herrmann, Elisa:</t>
        </r>
        <r>
          <rPr>
            <sz val="9"/>
            <color indexed="81"/>
            <rFont val="Segoe UI"/>
            <charset val="1"/>
          </rPr>
          <t xml:space="preserve">
= Anzahl Publikationen ohne Zuordnung zu FB/PB</t>
        </r>
      </text>
    </comment>
  </commentList>
</comments>
</file>

<file path=xl/sharedStrings.xml><?xml version="1.0" encoding="utf-8"?>
<sst xmlns="http://schemas.openxmlformats.org/spreadsheetml/2006/main" count="6900" uniqueCount="3581">
  <si>
    <t>paper_id</t>
  </si>
  <si>
    <t>_modified_by</t>
  </si>
  <si>
    <t>_modified_at</t>
  </si>
  <si>
    <t>_created_at</t>
  </si>
  <si>
    <t>authors</t>
  </si>
  <si>
    <t>mfn_authors</t>
  </si>
  <si>
    <t>unknown_authors</t>
  </si>
  <si>
    <t>publication_date</t>
  </si>
  <si>
    <t>year</t>
  </si>
  <si>
    <t>title</t>
  </si>
  <si>
    <t>journal</t>
  </si>
  <si>
    <t>volume</t>
  </si>
  <si>
    <t>issue</t>
  </si>
  <si>
    <t>page_info</t>
  </si>
  <si>
    <t>identifier_type</t>
  </si>
  <si>
    <t>upload_id</t>
  </si>
  <si>
    <t>access</t>
  </si>
  <si>
    <t>publication_type</t>
  </si>
  <si>
    <t>publication_subtype</t>
  </si>
  <si>
    <t>keyword</t>
  </si>
  <si>
    <t>cites_mfn_collection_specimen</t>
  </si>
  <si>
    <t>is_taxonomic_revision</t>
  </si>
  <si>
    <t>is_species_description</t>
  </si>
  <si>
    <t>fb1_department_microevolution</t>
  </si>
  <si>
    <t>fb1_department_evolutionary_morphology</t>
  </si>
  <si>
    <t>fb1_department_diversity_dynamics</t>
  </si>
  <si>
    <t>fb1_department_impact_and_meteorite_research</t>
  </si>
  <si>
    <t>fb2_department_biodiversity_discovery</t>
  </si>
  <si>
    <t>fb2_department_collection_development</t>
  </si>
  <si>
    <t>fb3_department_biodiversity_informatics</t>
  </si>
  <si>
    <t>fb3_department_science_data_management</t>
  </si>
  <si>
    <t>fb4_department_education_and_exhibition</t>
  </si>
  <si>
    <t>fb4_department_science_in_society</t>
  </si>
  <si>
    <t>fb4_department_humanities_of_nature</t>
  </si>
  <si>
    <t>collection_vermes</t>
  </si>
  <si>
    <t>collection_tierstimmenarchiv</t>
  </si>
  <si>
    <t>collection_reptilien_amphibien</t>
  </si>
  <si>
    <t>collection_pisces</t>
  </si>
  <si>
    <t>collection_palaeo_und_kaenophytikum</t>
  </si>
  <si>
    <t>collection_mollusca</t>
  </si>
  <si>
    <t>collection_mineralogie_petrographie</t>
  </si>
  <si>
    <t>collection_mikropalaeontologie</t>
  </si>
  <si>
    <t>collection_meteoriten</t>
  </si>
  <si>
    <t>collection_mesophytikum</t>
  </si>
  <si>
    <t>collection_marine_invertebraten</t>
  </si>
  <si>
    <t>collection_mammalia</t>
  </si>
  <si>
    <t>collection_lepidoptera</t>
  </si>
  <si>
    <t>collection_hymenoptera</t>
  </si>
  <si>
    <t>collection_historische_bild_und_schriftgutsammlung</t>
  </si>
  <si>
    <t>collection_hemimetabola</t>
  </si>
  <si>
    <t>collection_fossile_saeugetiere_homoniden_geologie</t>
  </si>
  <si>
    <t>collection_fossile_reptilien_faehrten_voegel</t>
  </si>
  <si>
    <t>collection_fossile_fische_amphibien_otolithen</t>
  </si>
  <si>
    <t>collection_fossile_cephalopoden_cnidaria</t>
  </si>
  <si>
    <t>collection_fossile_bivalvia_gastropoda_brachiopoda_porifera</t>
  </si>
  <si>
    <t>collection_fossile_arthopoda_bryozoa_echinodermata_trilobita</t>
  </si>
  <si>
    <t>collection_embryologische_sammlung</t>
  </si>
  <si>
    <t>collection_dna_gewebesammlung</t>
  </si>
  <si>
    <t>collection_diptera_siphonaptera</t>
  </si>
  <si>
    <t>collection_crustacea_protozoa</t>
  </si>
  <si>
    <t>collection_coleoptera</t>
  </si>
  <si>
    <t>collection_bibliothek</t>
  </si>
  <si>
    <t>collection_aves</t>
  </si>
  <si>
    <t>collection_arachnida_myriapoda</t>
  </si>
  <si>
    <t>laboratory_nb_paleo_laboratories</t>
  </si>
  <si>
    <t>laboratory_isotope_laboratories</t>
  </si>
  <si>
    <t>laboratory_integrated_zoological_laboratory</t>
  </si>
  <si>
    <t>laboratory_geochemical_and_microanalytical_facilities</t>
  </si>
  <si>
    <t>laboratory_dna_lab</t>
  </si>
  <si>
    <t>laboratory_3d_laboratory</t>
  </si>
  <si>
    <t>laboratory_computer_cluster</t>
  </si>
  <si>
    <t>laboratory_bioacoustic_lab</t>
  </si>
  <si>
    <t>laboratory_animal_care_facility</t>
  </si>
  <si>
    <t>type__artikel</t>
  </si>
  <si>
    <t>subtype__populartikel</t>
  </si>
  <si>
    <t>subtype__peerrevartikel</t>
  </si>
  <si>
    <t>subtype__sammelbandbeitrag</t>
  </si>
  <si>
    <t>subtype__beitraginpresse</t>
  </si>
  <si>
    <t>subtype__wissartikel</t>
  </si>
  <si>
    <t>type__buch</t>
  </si>
  <si>
    <t>subtype__popbuch</t>
  </si>
  <si>
    <t>subtype__buchfachbuch</t>
  </si>
  <si>
    <t>type__katalog</t>
  </si>
  <si>
    <t>subtype__ausstellungskatalog</t>
  </si>
  <si>
    <t>subtype__sammlungskatalog</t>
  </si>
  <si>
    <t>type__konfpo</t>
  </si>
  <si>
    <t>subtype__poster</t>
  </si>
  <si>
    <t>subtype__konfpotagungsband</t>
  </si>
  <si>
    <t>subtype__konferenzbeitragpaper</t>
  </si>
  <si>
    <t>type__datenpublikation</t>
  </si>
  <si>
    <t>type__sammelband</t>
  </si>
  <si>
    <t>type__gutachten</t>
  </si>
  <si>
    <t>subtype__stellungnahmen</t>
  </si>
  <si>
    <t>subtype__sonstgutachten</t>
  </si>
  <si>
    <t>subtype__bestgutachten</t>
  </si>
  <si>
    <t>type__graueliteratur</t>
  </si>
  <si>
    <t>subtype__arbeitspapier</t>
  </si>
  <si>
    <t>subtype__bericht</t>
  </si>
  <si>
    <t>subtype__discussion_paper</t>
  </si>
  <si>
    <t>type__rezension</t>
  </si>
  <si>
    <t>Maria.Xylaki</t>
  </si>
  <si>
    <t>2020-01-22 09:12:59.924166</t>
  </si>
  <si>
    <t>2018-12-18 07:49:03.656077</t>
  </si>
  <si>
    <t>Hofmann, R.; Tietje, M.; Aberhan, M.</t>
  </si>
  <si>
    <t>2019-01-02</t>
  </si>
  <si>
    <t>Diversity partitioning in Phanerozoic benthic marine communities</t>
  </si>
  <si>
    <t>Proceedings of the National Academy of Sciences</t>
  </si>
  <si>
    <t>79-83</t>
  </si>
  <si>
    <t>doi</t>
  </si>
  <si>
    <t>10.1073/pnas.1814487116</t>
  </si>
  <si>
    <t>closed_access</t>
  </si>
  <si>
    <t>artikel</t>
  </si>
  <si>
    <t>peerrevartikel</t>
  </si>
  <si>
    <t>Department: Diversity Dynamics</t>
  </si>
  <si>
    <t>Antonia.Trojok</t>
  </si>
  <si>
    <t>2019-05-22 12:07:41.583494</t>
  </si>
  <si>
    <t>2018-12-20 09:28:44.311577</t>
  </si>
  <si>
    <t>Helbig, J.</t>
  </si>
  <si>
    <t>2019-02-18</t>
  </si>
  <si>
    <t>Das Berliner Museum für Naturkunde. Bauen und Ausstellen im Spiegel der Museumsreform - eine Konfliktgeschichte</t>
  </si>
  <si>
    <t>internal-id</t>
  </si>
  <si>
    <t>4d45aea6-6bbe-4587-9b92-47eaebf8894f</t>
  </si>
  <si>
    <t>buch</t>
  </si>
  <si>
    <t>buchfachbuch</t>
  </si>
  <si>
    <t>Department: Biodiversity Discovery</t>
  </si>
  <si>
    <t>2020-01-15 06:30:00.556864</t>
  </si>
  <si>
    <t>2019-01-07 09:54:45.654093</t>
  </si>
  <si>
    <t>Danto, M.; Witzmann, F.; Kamenz, S.; Fröbisch, N.</t>
  </si>
  <si>
    <t>Danto, M.; Witzmann, F.; Fröbisch, N.</t>
  </si>
  <si>
    <t>Kamenz, S.</t>
  </si>
  <si>
    <t>2019-01-04</t>
  </si>
  <si>
    <t>How informative is vertebral development for the origin of lissamphibians?</t>
  </si>
  <si>
    <t>Journal of Zoology</t>
  </si>
  <si>
    <t>292-305</t>
  </si>
  <si>
    <t>10.1111/jzo.12648</t>
  </si>
  <si>
    <t>Animal Science and Zoology; Ecology; Evolution; Behavior and Systematics; This publication cites MfN collection specimens; Department: Evolutionary Morphology; Department: Biodiversity Discovery; Department: Collection Development; Department: Education and Exhibition; Department: Impact and Meteorite Research; Department: Science Data Management</t>
  </si>
  <si>
    <t>2019-05-22 09:46:40.359685</t>
  </si>
  <si>
    <t>2019-01-07 11:24:34.814033</t>
  </si>
  <si>
    <t>Hermannstädter, A.</t>
  </si>
  <si>
    <t>2019-02-24</t>
  </si>
  <si>
    <t>Gezeichnete Museumsgeschichte</t>
  </si>
  <si>
    <t>Kunst/Natur. Interventionen im Museum für Naturkunde Berlin</t>
  </si>
  <si>
    <t>86-87</t>
  </si>
  <si>
    <t>72ae0a4f-9412-4f0c-ae9f-389cee91a66d</t>
  </si>
  <si>
    <t>sammelbandbeitrag</t>
  </si>
  <si>
    <t>Department: Humanities of Nature; Collection: Mammalia; Collection: Historische Bild- und Schriftgutsammlung</t>
  </si>
  <si>
    <t>2019-05-22 12:03:25.011553</t>
  </si>
  <si>
    <t>2019-01-07 11:33:34.758203</t>
  </si>
  <si>
    <t>Schulz, S.</t>
  </si>
  <si>
    <t>Mit Leidenschaft für Naturkundemuseen</t>
  </si>
  <si>
    <t>20-23</t>
  </si>
  <si>
    <t>21b095ac-9cda-431b-b9f6-9adf27355298</t>
  </si>
  <si>
    <t>Department: Humanities of Nature</t>
  </si>
  <si>
    <t>2019-05-22 12:03:10.691808</t>
  </si>
  <si>
    <t>2019-01-07 11:37:38.157525</t>
  </si>
  <si>
    <t>Naturwissenschaft und Kunst: Eine ganz natürliche Verbindung?</t>
  </si>
  <si>
    <t>34-39</t>
  </si>
  <si>
    <t>d8ca67ac-ab5f-4fa3-b3aa-730365796cba</t>
  </si>
  <si>
    <t>2019-05-22 12:03:18.776283</t>
  </si>
  <si>
    <t>2019-01-07 11:40:08.357129</t>
  </si>
  <si>
    <t>Vogel, J.</t>
  </si>
  <si>
    <t>Kunst und Wissenschaft – Zwei Kulturen?</t>
  </si>
  <si>
    <t>6-7</t>
  </si>
  <si>
    <t>051cd2e3-7220-4222-9299-4bc89d6e9d92</t>
  </si>
  <si>
    <t>2019-05-22 11:54:05.376811</t>
  </si>
  <si>
    <t>2019-01-07 11:51:12.174949</t>
  </si>
  <si>
    <t>Artistic Interventions at the Museum für Naturkunde Berlin</t>
  </si>
  <si>
    <t>Art/Nature. Interventions at the Museum für Naturkunde Berlin</t>
  </si>
  <si>
    <t>10-17</t>
  </si>
  <si>
    <t>51887836-b3f3-41b8-8c76-19d7ba7ec4af</t>
  </si>
  <si>
    <t>2019-05-22 11:54:18.760549</t>
  </si>
  <si>
    <t>2019-01-07 11:53:47.511829</t>
  </si>
  <si>
    <t>A Passion for Natural History Museums</t>
  </si>
  <si>
    <t>f60837ab-53d5-4c3e-9efc-b5a123141e17</t>
  </si>
  <si>
    <t>2019-05-22 11:54:36.882945</t>
  </si>
  <si>
    <t>2019-01-07 11:54:46.669547</t>
  </si>
  <si>
    <t>Natural Science and the Arts. A Natural Link?</t>
  </si>
  <si>
    <t>a1078769-30af-415b-8792-dfcef637e24d</t>
  </si>
  <si>
    <t>2019-05-22 11:54:25.420396</t>
  </si>
  <si>
    <t>2019-01-07 11:55:22.116045</t>
  </si>
  <si>
    <t>Art and Science – Two Cultures?</t>
  </si>
  <si>
    <t>95c6aec1-d3d8-4cc1-bfe2-f54873723a7b</t>
  </si>
  <si>
    <t>2019-05-22 11:02:37.609432</t>
  </si>
  <si>
    <t>2019-01-07 12:07:23.649668</t>
  </si>
  <si>
    <t>Penner, J.; Rödel, M.</t>
  </si>
  <si>
    <t>2019-01-01</t>
  </si>
  <si>
    <t>Keep it simple? Dispersal abilities can explain why species range sizes differ, the case study of West African amphibians</t>
  </si>
  <si>
    <t>Acta Oecologica</t>
  </si>
  <si>
    <t>41-46</t>
  </si>
  <si>
    <t>10.1016/j.actao.2017.11.011</t>
  </si>
  <si>
    <t>Ecology; Evolution; Behavior and Systematics;Nature and Landscape Conservation; Department: Diversity Dynamics</t>
  </si>
  <si>
    <t>2019-05-22 11:05:26.720586</t>
  </si>
  <si>
    <t>2019-01-07 12:09:19.633392</t>
  </si>
  <si>
    <t>Penner, J.; Augustin, M.; Rödel, M.</t>
  </si>
  <si>
    <t>Augustin, M.</t>
  </si>
  <si>
    <t>Modelling the spatial baseline for amphibian conservation in West Africa</t>
  </si>
  <si>
    <t>31-40</t>
  </si>
  <si>
    <t>10.1016/j.actao.2017.11.018</t>
  </si>
  <si>
    <t>2019-05-22 12:01:06.627888</t>
  </si>
  <si>
    <t>2019-01-07 14:37:45.65989</t>
  </si>
  <si>
    <t>Hamm, C.; Mallison, H.; Hampe, O.; Schwarz, D.; Mews, J.; Blobel, J.; Issever, A.; Asbach, P.</t>
  </si>
  <si>
    <t>Hampe, O.; Schwarz, D.</t>
  </si>
  <si>
    <t>Hamm, C.; Mallison, H.; Mews, J.; Blobel, J.; Issever, A.; Asbach, P.</t>
  </si>
  <si>
    <t>2019-01-07</t>
  </si>
  <si>
    <t>Efficiency, workflow and image quality of clinical computed tomography scanning compared to photogrammetry using a Tyrannosaurus rex skull from the Maastrichtian of Montana, U.S.A.</t>
  </si>
  <si>
    <t>Journal of Paleontological Techniques</t>
  </si>
  <si>
    <t>1-13</t>
  </si>
  <si>
    <t>02a28de4-0d14-4dde-8ba1-da8849e662d5</t>
  </si>
  <si>
    <t>open_access</t>
  </si>
  <si>
    <t>Department: Evolutionary Morphology</t>
  </si>
  <si>
    <t>2020-01-21 11:04:09.378957</t>
  </si>
  <si>
    <t>2019-01-08 14:01:00.178258</t>
  </si>
  <si>
    <t>Vivaldi, V.; Ninfo, A.; Massironi, M.; Martellato, E.; Cremonese, G.</t>
  </si>
  <si>
    <t>Martellato, E.</t>
  </si>
  <si>
    <t>Vivaldi, V.; Ninfo, A.; Massironi, M.; Cremonese, G.</t>
  </si>
  <si>
    <t>Morphometric analysis of a fresh simple crater on the Moon</t>
  </si>
  <si>
    <t>Memorie della Società Astronomica Italiana</t>
  </si>
  <si>
    <t>19-23</t>
  </si>
  <si>
    <t>2e150302-c2a1-43fd-a63e-b510d304c4d9</t>
  </si>
  <si>
    <t>konfpo</t>
  </si>
  <si>
    <t>konfpotagungsband</t>
  </si>
  <si>
    <t>Department: Impact and Meteorite Research</t>
  </si>
  <si>
    <t>root</t>
  </si>
  <si>
    <t>2020-04-23 12:41:17.951249</t>
  </si>
  <si>
    <t>2019-01-09 15:42:34.312136</t>
  </si>
  <si>
    <t>1-192</t>
  </si>
  <si>
    <t>718a92d9-2c1c-44c5-b405-de96a73d8b89</t>
  </si>
  <si>
    <t>sammelband</t>
  </si>
  <si>
    <t>Department: Humanities of Nature; Collection: Historische Bild- und Schriftgutsammlung; This publication cites MfN collection specimens; Collection: Tierstimmenarchiv</t>
  </si>
  <si>
    <t>2020-04-23 06:56:11.347945</t>
  </si>
  <si>
    <t>2019-01-09 16:13:27.454253</t>
  </si>
  <si>
    <t>Künstlerische Interventionen im Museum für Naturkunde Berlin</t>
  </si>
  <si>
    <t>f8a15b7b-f816-4b17-962e-22cca365db31</t>
  </si>
  <si>
    <t>2019-05-22 11:31:20.803909</t>
  </si>
  <si>
    <t>2019-01-09 17:11:53.280276</t>
  </si>
  <si>
    <t>Ruedas, T.; Breuer, D.</t>
  </si>
  <si>
    <t>Ruedas, T.</t>
  </si>
  <si>
    <t>Breuer, D.</t>
  </si>
  <si>
    <t>2019-01-09</t>
  </si>
  <si>
    <t>Dynamical effects of multiple impacts: Large impacts on a Mars-like planet</t>
  </si>
  <si>
    <t>Physics of the Earth and Planetary Interiors</t>
  </si>
  <si>
    <t>76-92</t>
  </si>
  <si>
    <t>10.1016/j.pepi.2019.01.003</t>
  </si>
  <si>
    <t>embargoed_access</t>
  </si>
  <si>
    <t>2019-05-22 11:30:49.366956</t>
  </si>
  <si>
    <t>2019-01-09 17:38:33.014148</t>
  </si>
  <si>
    <t>Marjanović, D.; Laurin, M.</t>
  </si>
  <si>
    <t>Marjanović, D.</t>
  </si>
  <si>
    <t>Laurin, M.</t>
  </si>
  <si>
    <t>Phylogeny of Paleozoic limbed vertebrates reassessed through revision and expansion of the largest published relevant data matrix</t>
  </si>
  <si>
    <t>PeerJ</t>
  </si>
  <si>
    <t>e5565</t>
  </si>
  <si>
    <t>10.7717/peerj.5565</t>
  </si>
  <si>
    <t>This publication cites MfN collection specimens; Department: Evolutionary Morphology; Collection: Fossile Fische, Amphibien, Otolithen; Laboratory: Computer cluster</t>
  </si>
  <si>
    <t>2020-01-22 09:19:03.628698</t>
  </si>
  <si>
    <t>2019-01-09 21:59:19.559422</t>
  </si>
  <si>
    <t>Burchardt, L.; Norton, P.; Behr, O.; Scharff, C.; Knörnschild, M.</t>
  </si>
  <si>
    <t>Burchardt, L.; Knörnschild, M.</t>
  </si>
  <si>
    <t>Norton, P.; Behr, O.; Scharff, C.</t>
  </si>
  <si>
    <t>General isochronous rhythm in echolocation calls and social vocalizations of the bat Saccopteryx bilineata</t>
  </si>
  <si>
    <t>Royal Society Open Science</t>
  </si>
  <si>
    <t>1-12</t>
  </si>
  <si>
    <t>10.1098/rsos.181076</t>
  </si>
  <si>
    <t>Department: Microevolution; This publication cites MfN collection specimens</t>
  </si>
  <si>
    <t>2019-05-22 11:59:36.678717</t>
  </si>
  <si>
    <t>2019-01-10 14:14:04.95933</t>
  </si>
  <si>
    <t>Branch, W.; Verburgt, L.; Bayliss, J.; Kucharzewski, C.; Rödel, M.; Conradie, W.</t>
  </si>
  <si>
    <t>Rödel, M.</t>
  </si>
  <si>
    <t>Branch, W.; Verburgt, L.; Bayliss, J.; Conradie, W.</t>
  </si>
  <si>
    <t>New records of the Large-eyed Green Snake, Philothamnus macrops (Boulenger 1895), from Mozambique</t>
  </si>
  <si>
    <t>Herpetology Notes</t>
  </si>
  <si>
    <t>19-29</t>
  </si>
  <si>
    <t>ea786388-6b85-477f-81b8-1d6011470a0c</t>
  </si>
  <si>
    <t>Department: Diversity Dynamics; Department: Biodiversity Discovery</t>
  </si>
  <si>
    <t>2019-05-22 11:33:59.036675</t>
  </si>
  <si>
    <t>2019-01-11 09:57:23.180467</t>
  </si>
  <si>
    <t>Petersen, M.; Hoffmann, J.; Glöckler, F.</t>
  </si>
  <si>
    <t>2019-01-11</t>
  </si>
  <si>
    <t>Access to Geosciences – Ways and Means to share and publish collection data</t>
  </si>
  <si>
    <t>Research Ideas and Outcomes</t>
  </si>
  <si>
    <t>e32987</t>
  </si>
  <si>
    <t>10.3897/rio.5.e32987</t>
  </si>
  <si>
    <t>wissartikel</t>
  </si>
  <si>
    <t>Department: Science Data Management</t>
  </si>
  <si>
    <t>2020-04-28 18:46:25.361283</t>
  </si>
  <si>
    <t>2019-01-15 13:21:20.650733</t>
  </si>
  <si>
    <t>Cancian De Araujo, B.; Schmidt, S.; Schmidt, O.; Von Rintelen, T.; Von Rintelen, K.; Floren, A.; Ubaidillah, R.; Peggie, D.; Balke, M.</t>
  </si>
  <si>
    <t>Von Rintelen, T.; Von Rintelen, K.</t>
  </si>
  <si>
    <t>Cancian De Araujo, B.; Schmidt, S.; Schmidt, O.; Floren, A.; Ubaidillah, R.; Peggie, D.; Balke, M.</t>
  </si>
  <si>
    <t>2019-01-15</t>
  </si>
  <si>
    <t>DNA barcoding data release for Coleoptera from the Gunung Halimun canopy fogging workpackage of the Indonesian Biodiversity Information System (IndoBioSys) project</t>
  </si>
  <si>
    <t>Biodiversity Data Journal</t>
  </si>
  <si>
    <t>e31432</t>
  </si>
  <si>
    <t>10.3897/bdj.7.e31432</t>
  </si>
  <si>
    <t>2019-05-22 11:32:49.720593</t>
  </si>
  <si>
    <t>2019-01-21 08:58:03.307698</t>
  </si>
  <si>
    <t>Voss, M.; Antar, M.; Zalmout, I.; Gingerich, P.</t>
  </si>
  <si>
    <t>Stomach contents of the archaeocete Basilosaurus isis: Apex predator in oceans of the late Eocene</t>
  </si>
  <si>
    <t>PLOS ONE</t>
  </si>
  <si>
    <t>e0209021</t>
  </si>
  <si>
    <t>10.1371/journal.pone.0209021</t>
  </si>
  <si>
    <t>General Biochemistry; Department: Evolutionary Morphology</t>
  </si>
  <si>
    <t>2019-05-22 11:23:56.018092</t>
  </si>
  <si>
    <t>2019-01-21 15:30:38.376084</t>
  </si>
  <si>
    <t>Sturm, U.; Tscholl, M.</t>
  </si>
  <si>
    <t>2019-01-18</t>
  </si>
  <si>
    <t>The role of digital user feedback in a user-centred development process in citizen science</t>
  </si>
  <si>
    <t>Journal of Science Communication</t>
  </si>
  <si>
    <t>1-19</t>
  </si>
  <si>
    <t>10.22323/2.18010203</t>
  </si>
  <si>
    <t>Department: Biodiversity Informatics</t>
  </si>
  <si>
    <t>2020-01-21 11:10:12.018972</t>
  </si>
  <si>
    <t>2019-01-24 16:11:29.12875</t>
  </si>
  <si>
    <t>Heumann, I.; Stoecker, H.; Vennen, M.</t>
  </si>
  <si>
    <t>Zur Provenienz des Brachiosaurus brancai.</t>
  </si>
  <si>
    <t>Museumsjournal</t>
  </si>
  <si>
    <t>38-39</t>
  </si>
  <si>
    <t>cd4874fd-333a-4391-a697-1ec63e795923</t>
  </si>
  <si>
    <t>2019-05-22 11:34:35.99899</t>
  </si>
  <si>
    <t>2019-02-05 12:52:25.828821</t>
  </si>
  <si>
    <t>Petersen, M.; Glöckler, F.; Hoffmann, J.</t>
  </si>
  <si>
    <t>2019-01-31</t>
  </si>
  <si>
    <t>Harmonizing plot data with collection data</t>
  </si>
  <si>
    <t>e33509</t>
  </si>
  <si>
    <t>10.3897/rio.5.e33509</t>
  </si>
  <si>
    <t>2019-05-22 11:26:48.620633</t>
  </si>
  <si>
    <t>2019-02-13 23:35:48.644621</t>
  </si>
  <si>
    <t>Bockwinkel, J.; Korn, D.; Herd, K.</t>
  </si>
  <si>
    <t>Korn, D.</t>
  </si>
  <si>
    <t>Bockwinkel, J.; Herd, K.</t>
  </si>
  <si>
    <t>An assemblage of pyritized middle Famennian ammonoids from the Velbert Anticline (Rhenish Mountains)</t>
  </si>
  <si>
    <t>Neues Jahrbuch für Geologie und Paläontologie - Abhandlungen</t>
  </si>
  <si>
    <t>41-59</t>
  </si>
  <si>
    <t>10.1127/njgpa/2019/0788</t>
  </si>
  <si>
    <t>Palaeontology; Department: Diversity Dynamics; Laboratory: NB paleo laboratories</t>
  </si>
  <si>
    <t>2019-05-22 11:00:54.905605</t>
  </si>
  <si>
    <t>2019-02-13 23:40:58.729285</t>
  </si>
  <si>
    <t>Korn, D.; Ghaderi, A.; Devaere, L.; Hairapetian, V.; Khanebad, M.; Belka, Z.</t>
  </si>
  <si>
    <t>Ghaderi, A.; Hairapetian, V.; Khanebad, M.; Belka, Z.</t>
  </si>
  <si>
    <t>Sporadoceratid ammonoids from the Shotori Range (east-central Iran)-a case of putative gigantism caused by hydraulic sorting?</t>
  </si>
  <si>
    <t>Acta Geologica Polonica</t>
  </si>
  <si>
    <t>1-23</t>
  </si>
  <si>
    <t>10.1515/agp-2018-0012</t>
  </si>
  <si>
    <t>Department: Diversity Dynamics; Laboratory: NB paleo laboratories</t>
  </si>
  <si>
    <t>2019-05-22 12:06:01.580534</t>
  </si>
  <si>
    <t>2019-02-19 14:58:07.774261</t>
  </si>
  <si>
    <t>Niemeier, S.; Müller, J.; Rödel, M.</t>
  </si>
  <si>
    <t>2019-02-15</t>
  </si>
  <si>
    <t>Fluctuating asymmetry – appearances are deceptive. Comparison of methods for assessing developmental instability in European Common Frogs (Rana temporaria)</t>
  </si>
  <si>
    <t>Salamandra</t>
  </si>
  <si>
    <t>14-26</t>
  </si>
  <si>
    <t>530d6ea8-4baa-436f-aa3f-0458a3df5c01</t>
  </si>
  <si>
    <t>This publication cites MfN collection specimens; Department: Diversity Dynamics; Collection: Reptilien, Amphibien; Laboratory: 3D laboratory [CT, surface scan, photogrammetry, digital visualisation]</t>
  </si>
  <si>
    <t>2019-05-22 11:15:54.781333</t>
  </si>
  <si>
    <t>2019-02-27 08:54:28.126222</t>
  </si>
  <si>
    <t>Dittrich, C.; Huster, J.; Rödel, M.; Feldhaar, H.</t>
  </si>
  <si>
    <t>Dittrich, C.; Rödel, M.</t>
  </si>
  <si>
    <t>Huster, J.; Feldhaar, H.</t>
  </si>
  <si>
    <t>2019-02-22</t>
  </si>
  <si>
    <t>Matriline effects on metamorphic traits in a natural system in the European common frog (Rana temporaria)</t>
  </si>
  <si>
    <t>Ecology and Evolution</t>
  </si>
  <si>
    <t>3075-3088</t>
  </si>
  <si>
    <t>10.1002/ece3.4811</t>
  </si>
  <si>
    <t>Ecology; Ecology; Evolution; Behavior and Systematics; Nature and Landscape Conservation; Department: Diversity Dynamics</t>
  </si>
  <si>
    <t>2020-01-14 12:23:12.311941</t>
  </si>
  <si>
    <t>2019-02-28 12:06:28.403465</t>
  </si>
  <si>
    <t>Kürten, B.; Zarokanellos, N.; Devassy, R.; El-Sherbiny, M.; Struck, U.; Capone, D.; Schulz, I.; Al-Aidaroos, A.; Irigoien, X.; Jones, B.</t>
  </si>
  <si>
    <t>Struck, U.</t>
  </si>
  <si>
    <t>Kürten, B.; Zarokanellos, N.; Devassy, R.; El-Sherbiny, M.; Capone, D.; Schulz, I.; Al-Aidaroos, A.; Irigoien, X.; Jones, B.</t>
  </si>
  <si>
    <t>2019-02-10</t>
  </si>
  <si>
    <t>Seasonal modulation of mesoscale processes alters nutrient availability and plankton communities in the Red Sea</t>
  </si>
  <si>
    <t>Progress in Oceanography</t>
  </si>
  <si>
    <t>238-255</t>
  </si>
  <si>
    <t>10.1016/j.pocean.2019.02.007</t>
  </si>
  <si>
    <t>Aquatic Science; Geology; Department: Diversity Dynamics; Laboratory: Isotope laboratories; Department: Humanities of Nature</t>
  </si>
  <si>
    <t>2020-01-14 12:36:33.246916</t>
  </si>
  <si>
    <t>2019-03-01 15:26:39.263042</t>
  </si>
  <si>
    <t>Schobben, M.; Gravendyck, J.; Mangels, F.; Struck, U.; Bussert, R.; Kürschner, W.; Korn, D.; Sander, P.; Aberhan, M.</t>
  </si>
  <si>
    <t>Schobben, M.; Struck, U.; Korn, D.; Aberhan, M.</t>
  </si>
  <si>
    <t>Gravendyck, J.; Mangels, F.; Bussert, R.; Kürschner, W.; Sander, P.</t>
  </si>
  <si>
    <t>2019-02-25</t>
  </si>
  <si>
    <t>A comparative study of total organic carbon-δ13C signatures in the Triassic–Jurassic transitional beds of the Central European Basin and western Tethys shelf seas</t>
  </si>
  <si>
    <t>Newsletters on Stratigraphy</t>
  </si>
  <si>
    <t>461-486</t>
  </si>
  <si>
    <t>10.1127/nos/2019/0499</t>
  </si>
  <si>
    <t>Stratigraphy; Geology; Department: Diversity Dynamics; Collection: Fossile Cephalopoden, Cnidaria; Laboratory: NB paleo laboratories; Laboratory: Isotope laboratories; Collection: Fossile Bivalia, Gastropoda, Brachiopoda, Porifera</t>
  </si>
  <si>
    <t>2020-01-14 12:46:38.659714</t>
  </si>
  <si>
    <t>2019-03-04 09:39:53.217137</t>
  </si>
  <si>
    <t>Wilkinson, G.; Carter, G.; Bohn, K.; Caspers, B.; Chaverri, G.; Farine, D.; Günther, L.; Kerth, G.; Knörnschild, M.; Mayer, F.; Nagy, M.; Ortega, J.; Patriquin, K.</t>
  </si>
  <si>
    <t>Günther, L.; Knörnschild, M.; Mayer, F.; Nagy, M.</t>
  </si>
  <si>
    <t>Wilkinson, G.; Carter, G.; Bohn, K.; Caspers, B.; Chaverri, G.; Farine, D.; Kerth, G.; Ortega, J.; Patriquin, K.</t>
  </si>
  <si>
    <t>2019-01-19</t>
  </si>
  <si>
    <t>Kinship, association, and social complexity in bats</t>
  </si>
  <si>
    <t>Behavioral Ecology and Sociobiology</t>
  </si>
  <si>
    <t>1-7</t>
  </si>
  <si>
    <t>10.1007/s00265-018-2608-1</t>
  </si>
  <si>
    <t>Animal Science and Zoology; Ecology; Evolution; Behavior and Systematics; Department: Microevolution</t>
  </si>
  <si>
    <t>2020-04-22 13:52:35.749272</t>
  </si>
  <si>
    <t>2019-03-04 09:44:52.018943</t>
  </si>
  <si>
    <t>Stephan, W.</t>
  </si>
  <si>
    <t>Selective Sweeps</t>
  </si>
  <si>
    <t>Genetics</t>
  </si>
  <si>
    <t>5-13</t>
  </si>
  <si>
    <t>10.1534/genetics.118.301319</t>
  </si>
  <si>
    <t>Genetics; Department: Microevolution</t>
  </si>
  <si>
    <t>2020-01-27 14:35:23.000285</t>
  </si>
  <si>
    <t>2019-03-10 09:38:43.325064</t>
  </si>
  <si>
    <t>Abel, P.; De Baets, K.; Korn, D.; Steinbauer, M.</t>
  </si>
  <si>
    <t>Abel, P.; De Baets, K.; Steinbauer, M.</t>
  </si>
  <si>
    <t>2019-03-01</t>
  </si>
  <si>
    <t>Macroecological patterns in the extinct cephalopod subclass Ammonoidea</t>
  </si>
  <si>
    <t>Conference: macro 2019 - Bridging local patterns and global challenges</t>
  </si>
  <si>
    <t>727fb8ee-d66b-42dc-8290-c147337ac562</t>
  </si>
  <si>
    <t>konferenzbeitragpaper</t>
  </si>
  <si>
    <t>Department: Diversity Dynamics; Collection: Fossile Cephalopoden, Cnidaria</t>
  </si>
  <si>
    <t>2020-01-15 06:39:25.740977</t>
  </si>
  <si>
    <t>2019-03-14 08:06:00.838024</t>
  </si>
  <si>
    <t>Tilley, L.; Berning, B.; Erdei, B.; Fassoulas, C.; Kroh, A.; Kvaček, J.; Mergen, P.; Michellier, C.; Miller, C.; Rasser, M.; Schmitt, R.; Kovar-Eder, J.</t>
  </si>
  <si>
    <t>Schmitt, R.</t>
  </si>
  <si>
    <t>Tilley, L.; Berning, B.; Erdei, B.; Fassoulas, C.; Kroh, A.; Kvaček, J.; Mergen, P.; Michellier, C.; Miller, C.; Rasser, M.; Kovar-Eder, J.</t>
  </si>
  <si>
    <t>2019-03-07</t>
  </si>
  <si>
    <t>Hazards and disasters in the geological and geomorphological record: a key to understanding past and future hazards and disasters</t>
  </si>
  <si>
    <t>e34087</t>
  </si>
  <si>
    <t>10.3897/rio.5.e34087</t>
  </si>
  <si>
    <t>Department: Collection Development; Collection: Mineralogie/Petrographie; Collection: Fossile Fische, Amphibien, Otolithen</t>
  </si>
  <si>
    <t>2019-05-22 11:21:43.336216</t>
  </si>
  <si>
    <t>2019-03-18 09:15:00.108821</t>
  </si>
  <si>
    <t>Haridy, Y.; Witzmann, F.; Asbach, P.; Schoch, R.; Fröbisch, N.; Rothschild, B.</t>
  </si>
  <si>
    <t>Haridy, Y.; Witzmann, F.; Fröbisch, N.</t>
  </si>
  <si>
    <t>Asbach, P.; Schoch, R.; Rothschild, B.</t>
  </si>
  <si>
    <t>2019-02-07</t>
  </si>
  <si>
    <t>Triassic Cancer—Osteosarcoma in a 240-Million-Year-Old Stem-Turtle</t>
  </si>
  <si>
    <t>JAMA Oncology</t>
  </si>
  <si>
    <t>10.1001/jamaoncol.2018.6766</t>
  </si>
  <si>
    <t>General Medicine; Department: Evolutionary Morphology</t>
  </si>
  <si>
    <t>2019-05-22 11:23:06.438094</t>
  </si>
  <si>
    <t>2019-03-18 15:01:19.650741</t>
  </si>
  <si>
    <t>Coraman, E.; Dietz, C.; Hempel, E.; Ghazaryan, A.; Levin, E.; Presetnik, P.; Zagmajster, M.; Mayer, F.</t>
  </si>
  <si>
    <t>Coraman, E.; Hempel, E.; Mayer, F.</t>
  </si>
  <si>
    <t>Dietz, C.; Ghazaryan, A.; Levin, E.; Presetnik, P.; Zagmajster, M.</t>
  </si>
  <si>
    <t>2019-02-28</t>
  </si>
  <si>
    <t>Reticulate evolutionary history of a Western Palaearctic Bat Complex explained by multiple mtDNA introgressions in secondary contacts</t>
  </si>
  <si>
    <t>Journal of Biogeography</t>
  </si>
  <si>
    <t>343-354</t>
  </si>
  <si>
    <t>10.1111/jbi.13509</t>
  </si>
  <si>
    <t>Department: Microevolution; Laboratory: DNA-lab; Collection: DNA-/Gewebesammlung</t>
  </si>
  <si>
    <t>2020-01-20 12:46:10.950224</t>
  </si>
  <si>
    <t>2019-03-18 18:19:22.649813</t>
  </si>
  <si>
    <t>Stöffler, D.; Hamann, C.; Metzler, K.</t>
  </si>
  <si>
    <t>Stöffler, D.; Hamann, C.</t>
  </si>
  <si>
    <t>Metzler, K.</t>
  </si>
  <si>
    <t>2019-02-03</t>
  </si>
  <si>
    <t>Addendum to “Stöffler, D., Hamann, C., and Metzler, K., Shock metamorphism of planetary silicate rocks and sediments: Proposal for an updated classification system. Meteoritics &amp; Planetary Science 53, 5-49, 2018”</t>
  </si>
  <si>
    <t>Meteoritics &amp; Planetary Science</t>
  </si>
  <si>
    <t>946-949</t>
  </si>
  <si>
    <t>10.1111/maps.13246</t>
  </si>
  <si>
    <t>2020-01-15 08:17:30.163497</t>
  </si>
  <si>
    <t>2019-03-19 07:43:33.534308</t>
  </si>
  <si>
    <t>Krčmar, S.; Whitmore, D.; Pape, T.; Buenaventura, E.</t>
  </si>
  <si>
    <t>Buenaventura, E.</t>
  </si>
  <si>
    <t>Krčmar, S.; Whitmore, D.; Pape, T.</t>
  </si>
  <si>
    <t>2019-03-18</t>
  </si>
  <si>
    <t>Checklist of the Sarcophagidae (Diptera) of Croatia, with new records from Croatia and other Mediterranean countries</t>
  </si>
  <si>
    <t>ZooKeys</t>
  </si>
  <si>
    <t>95-155</t>
  </si>
  <si>
    <t>10.3897/zookeys.831.30795</t>
  </si>
  <si>
    <t>Animal Science and Zoology; Ecology, Evolution, Behavior and Systematics; This publication cites MfN collection specimens; Department: Biodiversity Discovery</t>
  </si>
  <si>
    <t>Jana.Hoffmann</t>
  </si>
  <si>
    <t>2020-02-18 16:39:57.199379</t>
  </si>
  <si>
    <t>2019-03-20 08:13:02.473438</t>
  </si>
  <si>
    <t>Weißpflug, M.; Schulz, S.; Hoffmann, J.; Quaisser, C.</t>
  </si>
  <si>
    <t>Auf dem Weg zu einer digitalen Strategie für das Museum für Naturkunde Berlin</t>
  </si>
  <si>
    <t>Der digitale Kulturbetrieb</t>
  </si>
  <si>
    <t>431-450</t>
  </si>
  <si>
    <t>10.1007/978-3-658-24030-1_20</t>
  </si>
  <si>
    <t>Department: Science in Society; Department: Science Data Management</t>
  </si>
  <si>
    <t>2019-05-22 09:06:14.794016</t>
  </si>
  <si>
    <t>2019-03-20 08:40:05.462581</t>
  </si>
  <si>
    <t>Weißpflug, M.</t>
  </si>
  <si>
    <t>2019-03-06</t>
  </si>
  <si>
    <t>Open Science Activities at the Museum für Naturkunde Berlin</t>
  </si>
  <si>
    <t>Elephant in the Lab</t>
  </si>
  <si>
    <t>1-4</t>
  </si>
  <si>
    <t>10.5281/zenodo.2582773</t>
  </si>
  <si>
    <t>beitraginpresse</t>
  </si>
  <si>
    <t>Department: Science in Society</t>
  </si>
  <si>
    <t>2019-05-22 09:53:27.592808</t>
  </si>
  <si>
    <t>2019-03-21 15:46:32.973037</t>
  </si>
  <si>
    <t>2019-03-20</t>
  </si>
  <si>
    <t>„Der verlorene Schatz der Revolutionen“</t>
  </si>
  <si>
    <t>Anarchie als herrschaftslose Ordnung?</t>
  </si>
  <si>
    <t>271-288</t>
  </si>
  <si>
    <t>fe1e1cb9-68e2-4313-be9e-823282d7f879</t>
  </si>
  <si>
    <t>2020-01-21 11:28:06.581916</t>
  </si>
  <si>
    <t>2019-03-25 08:55:05.587419</t>
  </si>
  <si>
    <t>Lörz, A.; Coleman, C.</t>
  </si>
  <si>
    <t>Coleman, C.</t>
  </si>
  <si>
    <t>Lörz, A.</t>
  </si>
  <si>
    <t>2019-02-12</t>
  </si>
  <si>
    <t>An interactive key to the Synopiidae, Amphipoda of  the North Atlantic</t>
  </si>
  <si>
    <t>75cd7902-d4c7-45e0-8989-bff8b7aa26bd</t>
  </si>
  <si>
    <t>datenpublikation</t>
  </si>
  <si>
    <t>Department: Biodiversity Discovery; Collection: Crustacea, Protozoa</t>
  </si>
  <si>
    <t>2020-01-15 08:08:59.007782</t>
  </si>
  <si>
    <t>2019-03-25 15:11:52.212814</t>
  </si>
  <si>
    <t>Halfter, S.; Coleman, C.</t>
  </si>
  <si>
    <t>Halfter, S.</t>
  </si>
  <si>
    <t>2019-03-25</t>
  </si>
  <si>
    <t>Chevreuxiopsis franki gen. n., sp. n. (Crustacea, Amphipoda, Thoriellidae) from the deep sea southwest of Tasmania</t>
  </si>
  <si>
    <t>Zoosystematics and Evolution</t>
  </si>
  <si>
    <t>125-132</t>
  </si>
  <si>
    <t>10.3897/zse.95.32548</t>
  </si>
  <si>
    <t>Ecology, Evolution, Behavior and Systematics; Department: Biodiversity Discovery; This publication is a species description; This publication cites MfN collection specimens; Collection: Crustacea, Protozoa</t>
  </si>
  <si>
    <t>2020-04-22 13:54:36.928432</t>
  </si>
  <si>
    <t>2019-03-25 15:30:04.69916</t>
  </si>
  <si>
    <t>Türkay, M.; Allspach, A.; Coleman, C.; Keyser, D.; Mühlenhardt-Siegel, U.; Richter, S.; Spiridonov, V.; Wittmann, K.; Möller, O.</t>
  </si>
  <si>
    <t>Türkay, M.; Allspach, A.; Keyser, D.; Mühlenhardt-Siegel, U.; Richter, S.; Spiridonov, V.; Wittmann, K.; Möller, O.</t>
  </si>
  <si>
    <t>2019-02-05</t>
  </si>
  <si>
    <t>Crustacea – Krebse</t>
  </si>
  <si>
    <t>Stresemann - Exkursionsfauna von Deutschland. Band 1: Wirbellose (ohne Insekten)</t>
  </si>
  <si>
    <t>469-572</t>
  </si>
  <si>
    <t>10.1007/978-3-662-55354-1_20</t>
  </si>
  <si>
    <t>Collection: Crustacea, Protozoa; Department: Biodiversity Discovery</t>
  </si>
  <si>
    <t>Thomas.Ruedas</t>
  </si>
  <si>
    <t>2019-03-28 13:56:14.736144</t>
  </si>
  <si>
    <t>2019-03-28 13:56:14.736424</t>
  </si>
  <si>
    <t>2019-03-21</t>
  </si>
  <si>
    <t>Electrical conductivity and seismic velocity of the martian mantle: Signatures of large meteorite impacts</t>
  </si>
  <si>
    <t>de17aa5a-775a-49ab-a826-1a9a65dee8a5</t>
  </si>
  <si>
    <t>poster</t>
  </si>
  <si>
    <t>2020-01-27 10:21:45.330803</t>
  </si>
  <si>
    <t>2019-04-01 07:28:28.916209</t>
  </si>
  <si>
    <t>Weißpflug, M.; Hermannstädter, A.; Vogel, J.; Kunkel, A.; Giere, P.; Hoffmann, A.; Gallé, L.; Schönert, V.; Horstmann, B.; Kroh, A.; Grömer, K.; Köberl, C.</t>
  </si>
  <si>
    <t>Weißpflug, M.; Hermannstädter, A.; Vogel, J.; Kunkel, A.; Giere, P.; Hoffmann, A.; Gallé, L.; Schönert, V.</t>
  </si>
  <si>
    <t>Horstmann, B.; Kroh, A.; Grömer, K.; Köberl, C.</t>
  </si>
  <si>
    <t>2019-03-29</t>
  </si>
  <si>
    <t>The Transformative Potential of Research in Museums</t>
  </si>
  <si>
    <t>2-[24]</t>
  </si>
  <si>
    <t>10.7479/ygbc-zw00</t>
  </si>
  <si>
    <t>graueliteratur</t>
  </si>
  <si>
    <t>bericht</t>
  </si>
  <si>
    <t>Department: Science in Society; Department: Humanities of Nature</t>
  </si>
  <si>
    <t>2020-01-15 08:54:32.649521</t>
  </si>
  <si>
    <t>2019-04-05 15:05:38.74453</t>
  </si>
  <si>
    <t>Weißpflug, M.; Paß, S.</t>
  </si>
  <si>
    <t>Open for Nature</t>
  </si>
  <si>
    <t>[2]-[71]</t>
  </si>
  <si>
    <t>10.7479/tnnh-h2vc</t>
  </si>
  <si>
    <t>2019-05-22 11:40:17.953072</t>
  </si>
  <si>
    <t>2019-04-08 08:21:21.423874</t>
  </si>
  <si>
    <t>Scheele, B.; Pasmans, F.; Skerratt, L.; Berger, L.; Martel, A.; Beukema, W.; Acevedo, A.; Burrowes, P.; Carvalho, T.; Catenazzi, A.; De La Riva, I.; Fisher, M.; Flechas, S.; Foster, C.; Frías-Álvarez, P.; Garner, T.; Gratwicke, B.; Guayasamin, J.; Hirschfeld, M.; Kolby, J.; Kosch, T.; La Marca, E.; Lindenmayer, D.; Lips, K.; Longo, A.; Maneyro, R.; Mcdonald, C.; Mendelson, J.; Palacios-Rodriguez, P.; Parra-Olea, G.; Richards-Zawacki, C.; Rödel, M.; Rovito, S.; Soto-Azat, C.; Toledo, L.; Voyles, J.; Weldon, C.; Whitfield, S.; Wilkinson, M.; Zamudio, K.; Canessa, S.</t>
  </si>
  <si>
    <t>Hirschfeld, M.; Rödel, M.</t>
  </si>
  <si>
    <t>Scheele, B.; Pasmans, F.; Skerratt, L.; Berger, L.; Martel, A.; Beukema, W.; Acevedo, A.; Burrowes, P.; Carvalho, T.; Catenazzi, A.; De La Riva, I.; Fisher, M.; Flechas, S.; Foster, C.; Frías-Álvarez, P.; Garner, T.; Gratwicke, B.; Guayasamin, J.; Kolby, J.; Kosch, T.; La Marca, E.; Lindenmayer, D.; Lips, K.; Longo, A.; Maneyro, R.; Mcdonald, C.; Mendelson, J.; Palacios-Rodriguez, P.; Parra-Olea, G.; Richards-Zawacki, C.; Rovito, S.; Soto-Azat, C.; Toledo, L.; Voyles, J.; Weldon, C.; Whitfield, S.; Wilkinson, M.; Zamudio, K.; Canessa, S.</t>
  </si>
  <si>
    <t>2019-03-28</t>
  </si>
  <si>
    <t>Amphibian fungal panzootic causes catastrophic and ongoing loss of biodiversity</t>
  </si>
  <si>
    <t>Science</t>
  </si>
  <si>
    <t>1459-1463</t>
  </si>
  <si>
    <t>10.1126/science.aav0379</t>
  </si>
  <si>
    <t>Multidisciplinary; Department: Diversity Dynamics</t>
  </si>
  <si>
    <t>2019-05-22 11:45:41.437922</t>
  </si>
  <si>
    <t>2019-04-08 08:24:37.326054</t>
  </si>
  <si>
    <t>Griesbaum, F.; Hirschfeld, M.; Barej, M.; Schmitz, A.; Rohrmoser, M.; Dahmen, M.; Mühlberger, F.; Liedtke, H.; Gonwouo, N.; Doumbia, J.; Rödel, M.</t>
  </si>
  <si>
    <t>Griesbaum, F.; Hirschfeld, M.; Rödel, M.</t>
  </si>
  <si>
    <t>Barej, M.; Schmitz, A.; Rohrmoser, M.; Dahmen, M.; Mühlberger, F.; Liedtke, H.; Gonwouo, N.; Doumbia, J.</t>
  </si>
  <si>
    <t>2019-04-05</t>
  </si>
  <si>
    <t>Tadpoles of three western African frog genera: Astylosternus Werner, 1898, Nyctibates Boulenger, 1904, and Scotobleps Boulenger, 1900 (Amphibia, Anura, Arthroleptidae)</t>
  </si>
  <si>
    <t>133-160</t>
  </si>
  <si>
    <t>10.3897/zse.95.32793</t>
  </si>
  <si>
    <t>Ecology, Evolution, Behavior and Systematics; Department: Biodiversity Discovery; Collection: Reptilien, Amphibien; This publication cites MfN collection specimens</t>
  </si>
  <si>
    <t>2020-01-15 09:09:12.52225</t>
  </si>
  <si>
    <t>2019-04-12 11:49:19.139514</t>
  </si>
  <si>
    <t>Piazza, V.; Duarte, L.; Renaudie, J.; Aberhan, M.</t>
  </si>
  <si>
    <t>Piazza, V.; Renaudie, J.; Aberhan, M.</t>
  </si>
  <si>
    <t>Duarte, L.</t>
  </si>
  <si>
    <t>Reductions in body size of benthic macroinvertebrates as a precursor of the early Toarcian (Early Jurassic) extinction event in the Lusitanian Basin, Portugal</t>
  </si>
  <si>
    <t>Paleobiology</t>
  </si>
  <si>
    <t>296-316</t>
  </si>
  <si>
    <t>10.1017/pab.2019.11</t>
  </si>
  <si>
    <t>Ecology; Palaeontology; Ecology, Evolution, Behavior and Systematics; General Agricultural and Biological Sciences; Department: Diversity Dynamics</t>
  </si>
  <si>
    <t>2019-05-22 11:41:10.34468</t>
  </si>
  <si>
    <t>2019-04-30 10:50:14.526835</t>
  </si>
  <si>
    <t>Kaye, T.; Pittman, M.; Mayr, G.; Schwarz, D.; Xu, X.</t>
  </si>
  <si>
    <t>Schwarz, D.</t>
  </si>
  <si>
    <t>Kaye, T.; Pittman, M.; Mayr, G.; Xu, X.</t>
  </si>
  <si>
    <t>2019-02-04</t>
  </si>
  <si>
    <t>Detection of lost calamus challenges identity of isolated Archaeopteryx feather</t>
  </si>
  <si>
    <t>Scientific Reports</t>
  </si>
  <si>
    <t>1-6</t>
  </si>
  <si>
    <t>10.1038/s41598-018-37343-7</t>
  </si>
  <si>
    <t>This publication cites MfN collection specimens; Department: Evolutionary Morphology; Collection: Fossile Reptilien, Fährten, Vögel</t>
  </si>
  <si>
    <t>2020-01-15 09:24:25.588503</t>
  </si>
  <si>
    <t>2019-04-30 10:53:32.757474</t>
  </si>
  <si>
    <t>Mannion, P.; Upchurch, P.; Schwarz, D.; Wings, O.</t>
  </si>
  <si>
    <t>Mannion, P.; Upchurch, P.; Wings, O.</t>
  </si>
  <si>
    <t>2019-01-25</t>
  </si>
  <si>
    <t>Taxonomic affinities of the putative titanosaurs from the Late Jurassic Tendaguru Formation of Tanzania: phylogenetic and biogeographic implications for eusauropod dinosaur evolution</t>
  </si>
  <si>
    <t>Zoological Journal of the Linnean Society</t>
  </si>
  <si>
    <t>784-909</t>
  </si>
  <si>
    <t>10.1093/zoolinnean/zly068</t>
  </si>
  <si>
    <t>Animal Science and Zoology; Ecology, Evolution, Behavior and Systematics; This publication cites MfN collection specimens; This publication is a taxonomic revision; This publication is a species description; Department: Evolutionary Morphology; Collection: Fossile Reptilien, Fährten, Vögel</t>
  </si>
  <si>
    <t>2020-01-15 09:36:19.29726</t>
  </si>
  <si>
    <t>2019-04-30 10:55:11.177041</t>
  </si>
  <si>
    <t>Schwarz, D.; Kundrát, M.; Tischlinger, H.; Dyke, G.; Carney, R.</t>
  </si>
  <si>
    <t>Kundrát, M.; Tischlinger, H.; Dyke, G.; Carney, R.</t>
  </si>
  <si>
    <t>2019-04-24</t>
  </si>
  <si>
    <t>Ultraviolet light illuminates the avian nature of the Berlin Archaeopteryx skeleton</t>
  </si>
  <si>
    <t>1-11</t>
  </si>
  <si>
    <t>10.1038/s41598-019-42823-5</t>
  </si>
  <si>
    <t>Multidisciplinary; This publication cites MfN collection specimens; Department: Evolutionary Morphology; Collection: Fossile Reptilien, Fährten, Vögel</t>
  </si>
  <si>
    <t>2019-05-22 11:17:52.452455</t>
  </si>
  <si>
    <t>2019-05-04 09:43:37.145494</t>
  </si>
  <si>
    <t>Varela, S.; Sbrocco, E.; Tarroso, P.; Pérez-Luque, A.; Renaudie, J.; Warnstädt, N.; Fandós, G.; Foster, W.; Tietje, M.</t>
  </si>
  <si>
    <t>Varela, S.; Renaudie, J.; Foster, W.; Tietje, M.</t>
  </si>
  <si>
    <t>Sbrocco, E.; Tarroso, P.; Pérez-Luque, A.; Warnstädt, N.; Fandós, G.</t>
  </si>
  <si>
    <t>2019-04-30</t>
  </si>
  <si>
    <t>BioExtreme hackathon en el Museum für Naturkunde de Berlín, Alemania</t>
  </si>
  <si>
    <t>Ecosistemas</t>
  </si>
  <si>
    <t>10.7818/ecos.1707</t>
  </si>
  <si>
    <t>2020-01-20 09:46:04.609329</t>
  </si>
  <si>
    <t>2019-05-14 09:57:03.381942</t>
  </si>
  <si>
    <t>Gohl, K.; Wellner, J.; Klaus, A.; Bauersachs, T.; Bohaty, S.; Courtillat, M.; Cowan, E.; Esteves, M.; De Lira Mota, M.; Fegyveresi, J.; Frederichs, T.; Gao, L.; Halberstadt, A.; Hillenbrand, C.; Horikawa, K.; Iwai, M.; Kim, J.; King, T.; Klages, J.; Passchier, S.; Penkrot, M.; Prebble, J.; Rahaman, W.; Reinardy, B.; Renaudie, J.; Robinson, D.; Scherer, R.; Siddoway, C.; Wu, L.; Yamane, M.</t>
  </si>
  <si>
    <t>Renaudie, J.</t>
  </si>
  <si>
    <t>Gohl, K.; Wellner, J.; Klaus, A.; Bauersachs, T.; Bohaty, S.; Courtillat, M.; Cowan, E.; Esteves, M.; De Lira Mota, M.; Fegyveresi, J.; Frederichs, T.; Gao, L.; Halberstadt, A.; Hillenbrand, C.; Horikawa, K.; Iwai, M.; Kim, J.; King, T.; Klages, J.; Passchier, S.; Penkrot, M.; Prebble, J.; Rahaman, W.; Reinardy, B.; Robinson, D.; Scherer, R.; Siddoway, C.; Wu, L.; Yamane, M.</t>
  </si>
  <si>
    <t>2019-05-07</t>
  </si>
  <si>
    <t>Expedition 379 Preliminary Report: Amundsen Sea West Antarctic Ice Sheet History</t>
  </si>
  <si>
    <t>10.14379/iodp.pr.379.2019</t>
  </si>
  <si>
    <t>2020-01-20 10:08:12.239358</t>
  </si>
  <si>
    <t>2019-05-15 11:54:42.756368</t>
  </si>
  <si>
    <t>Godolt, M.; Tosi, N.; Stracke, B.; Grenfell, J.; Ruedas, T.; Spohn, T.; Rauer, H.</t>
  </si>
  <si>
    <t>Godolt, M.; Tosi, N.; Stracke, B.; Grenfell, J.; Spohn, T.; Rauer, H.</t>
  </si>
  <si>
    <t>The habitability of stagnant-lid Earths around dwarf stars</t>
  </si>
  <si>
    <t>Astronomy and Astrophysics</t>
  </si>
  <si>
    <t>A12</t>
  </si>
  <si>
    <t>10.1051/0004-6361/201834658</t>
  </si>
  <si>
    <t>2020-04-06 14:04:30.910646</t>
  </si>
  <si>
    <t>2019-05-15 14:43:04.116293</t>
  </si>
  <si>
    <t>Geschke, J.</t>
  </si>
  <si>
    <t>2019-05-03</t>
  </si>
  <si>
    <t>Results from the Mentimeter sessions during IPBES-7 Stakeholder Day</t>
  </si>
  <si>
    <t>1-34</t>
  </si>
  <si>
    <t>10.7479/cx98-rz0a</t>
  </si>
  <si>
    <t>2020-01-15 06:46:28.306333</t>
  </si>
  <si>
    <t>2019-05-22 11:47:37.805294</t>
  </si>
  <si>
    <t>Neuhaus, B.; Dal Zotto, M.; Yamasaki, H.; Higgins, R.</t>
  </si>
  <si>
    <t>Neuhaus, B.; Yamasaki, H.</t>
  </si>
  <si>
    <t>Dal Zotto, M.; Higgins, R.</t>
  </si>
  <si>
    <t>2019-03-27</t>
  </si>
  <si>
    <t>Revision of Condyloderes (Kinorhyncha, Cyclorhagida) including description of Condyloderes shirleyi sp. nov.</t>
  </si>
  <si>
    <t>Zootaxa</t>
  </si>
  <si>
    <t>1-91</t>
  </si>
  <si>
    <t>10.11646/zootaxa.4561.1.1</t>
  </si>
  <si>
    <t>This publication cites MfN collection specimens; This publication is a taxonomic revision; This publication is a species description; Department: Biodiversity Discovery; Collection: Vermes; Laboratory: Integrated zoological laboratory [SEM, TEM, histology, confocal &amp; light microscopy, immunocytochemistry, central optical laboratories (light microscopy, digital photography)]</t>
  </si>
  <si>
    <t>2020-01-20 09:41:45.746296</t>
  </si>
  <si>
    <t>2019-05-22 11:50:29.335198</t>
  </si>
  <si>
    <t>Moormann, A.; Bélanger, C.</t>
  </si>
  <si>
    <t>Moormann, A.</t>
  </si>
  <si>
    <t>Bélanger, C.</t>
  </si>
  <si>
    <t>Dioramas as (Scientific) Models in Natural History Museums</t>
  </si>
  <si>
    <t>101-112</t>
  </si>
  <si>
    <t>10.1007/978-3-030-00175-9_7</t>
  </si>
  <si>
    <t>Department: Education and Exhibition</t>
  </si>
  <si>
    <t>2020-01-22 09:32:21.60766</t>
  </si>
  <si>
    <t>2019-05-27 10:46:48.141242</t>
  </si>
  <si>
    <t>Portik, D.; Bell, R.; Blackburn, D.; Bauer, A.; Barratt, C.; Branch, W.; Burger, M.; Channing, A.; Colston, T.; Conradie, W.; Dehling, J.; Drewes, R.; Ernst, R.; Greenbaum, E.; Gvoždík, V.; Harvey, J.; Hillers, A.; Hirschfeld, M.; Jongsma, G.; Kielgast, J.; Kouete, M.; Lawson, L.; Leaché, A.; Loader, S.; Lötters, S.; Van Der Meijden, A.; Menegon, M.; Müller, S.; Nagy, Z.; Ofori-Boateng, C.; Ohler, A.; Papenfuss, T.; Rößler, D.; Sinsch, U.; Rödel, M.; Veith, M.; Vindum, J.; Zassi-Boulou, A.; Mcguire, J.</t>
  </si>
  <si>
    <t>Portik, D.; Bell, R.; Blackburn, D.; Bauer, A.; Barratt, C.; Branch, W.; Burger, M.; Channing, A.; Colston, T.; Conradie, W.; Dehling, J.; Drewes, R.; Ernst, R.; Greenbaum, E.; Gvoždík, V.; Harvey, J.; Hillers, A.; Jongsma, G.; Kielgast, J.; Kouete, M.; Lawson, L.; Leaché, A.; Loader, S.; Lötters, S.; Van Der Meijden, A.; Menegon, M.; Müller, S.; Nagy, Z.; Ofori-Boateng, C.; Ohler, A.; Papenfuss, T.; Rößler, D.; Sinsch, U.; Veith, M.; Vindum, J.; Zassi-Boulou, A.; Mcguire, J.</t>
  </si>
  <si>
    <t>2019-04-23</t>
  </si>
  <si>
    <t>Sexual Dichromatism Drives Diversification within a Major Radiation of African Amphibians</t>
  </si>
  <si>
    <t>Systematic Biology</t>
  </si>
  <si>
    <t>859-875</t>
  </si>
  <si>
    <t>10.1093/sysbio/syz023</t>
  </si>
  <si>
    <t>Genetics; Ecology, Evolution, Behavior and Systematics; This publication cites MfN collection specimens; Collection: Reptilien, Amphibien; Department: Biodiversity Discovery</t>
  </si>
  <si>
    <t>2020-01-22 09:37:25.312041</t>
  </si>
  <si>
    <t>2019-06-03 07:50:28.357184</t>
  </si>
  <si>
    <t>Frijia, G.; Forkner, R.; Minisini, D.; Pacton, M.; Struck, U.; Mutti, M.</t>
  </si>
  <si>
    <t>Frijia, G.; Forkner, R.; Minisini, D.; Pacton, M.; Mutti, M.</t>
  </si>
  <si>
    <t>2019-06-13</t>
  </si>
  <si>
    <t>Cyanobacteria proliferation in the Cenomanian‐Turonian boundary interval of the Apennine Carbonate Platform: immediate response to the environmental perturbations associated with OAE‐2?</t>
  </si>
  <si>
    <t>Geochemistry, Geophysics, Geosystems</t>
  </si>
  <si>
    <t>2698-2716</t>
  </si>
  <si>
    <t>10.1029/2019gc008306</t>
  </si>
  <si>
    <t>Geochemistry and Petrology; Geophysics; Department: Diversity Dynamics; Laboratory: Isotope laboratories</t>
  </si>
  <si>
    <t>2020-01-21 10:51:21.716777</t>
  </si>
  <si>
    <t>2019-06-19 10:04:46.990354</t>
  </si>
  <si>
    <t>Damaschun, F.; Schmitt, R.</t>
  </si>
  <si>
    <t>2019-06-17</t>
  </si>
  <si>
    <t>Alexander von Humboldt</t>
  </si>
  <si>
    <t>75059fc9-6db0-438d-b861-cce6ec5c74a4</t>
  </si>
  <si>
    <t>This publication cites MfN collection specimens; Department: Collection Development; Collection: Mineralogie/Petrographie; Collection: Meteoriten</t>
  </si>
  <si>
    <t>2020-01-08 11:05:58.347265</t>
  </si>
  <si>
    <t>2019-06-19 10:08:46.858704</t>
  </si>
  <si>
    <t>Geschichte der Mineralogischen Sammlung</t>
  </si>
  <si>
    <t>20-33</t>
  </si>
  <si>
    <t>463f89a1-931a-442a-bb8e-124f8356e4c4</t>
  </si>
  <si>
    <t>Department: Collection Development; Collection: Mineralogie/Petrographie; This publication cites MfN collection specimens; Collection: Meteoriten</t>
  </si>
  <si>
    <t>2020-01-21 10:50:39.764829</t>
  </si>
  <si>
    <t>2019-06-19 10:12:18.647254</t>
  </si>
  <si>
    <t>Wie viele Humboldt-Objekte befinden sich in der Mineralogischen Sammlung?</t>
  </si>
  <si>
    <t>42-49</t>
  </si>
  <si>
    <t>905e9262-09bd-4d1d-bf6b-d13b63e2245a</t>
  </si>
  <si>
    <t>Department: Collection Development; Collection: Mineralogie/Petrographie; Collection: Meteoriten; This publication cites MfN collection specimens</t>
  </si>
  <si>
    <t>2020-01-08 11:07:58.792173</t>
  </si>
  <si>
    <t>2019-06-19 10:13:57.386491</t>
  </si>
  <si>
    <t>Quecksilber - ein kritischer Rohstoff für die Silber-Produktion</t>
  </si>
  <si>
    <t>108-119</t>
  </si>
  <si>
    <t>9ec02185-3c43-476d-92e0-478c129ba058</t>
  </si>
  <si>
    <t>Department: Collection Development; Collection: Mineralogie/Petrographie; This publication cites MfN collection specimens</t>
  </si>
  <si>
    <t>2020-01-08 11:04:36.494063</t>
  </si>
  <si>
    <t>2019-06-19 10:15:35.990932</t>
  </si>
  <si>
    <t>Die Erforschung der Guanabacoa-Hügel auf Kuba</t>
  </si>
  <si>
    <t>148-149</t>
  </si>
  <si>
    <t>c14ce42d-0f06-4609-ba78-abf148622dea</t>
  </si>
  <si>
    <t>Department: Collection Development; Collection: Mineralogie/Petrographie</t>
  </si>
  <si>
    <t>2020-01-08 11:04:59.790361</t>
  </si>
  <si>
    <t>2019-06-19 10:17:03.542176</t>
  </si>
  <si>
    <t>Die Steinsalzlagerstatte von Zipaquirá in Kolumbien</t>
  </si>
  <si>
    <t>150-153</t>
  </si>
  <si>
    <t>eab9c030-5822-48e8-971f-a91cae48c47d</t>
  </si>
  <si>
    <t>2020-01-08 11:08:53.614701</t>
  </si>
  <si>
    <t>2019-06-19 10:18:34.145822</t>
  </si>
  <si>
    <t>Das Bergrevier von Hualgayoc in Peru</t>
  </si>
  <si>
    <t>160-169</t>
  </si>
  <si>
    <t>c3a60fff-90ca-492a-b712-14d874fa461f</t>
  </si>
  <si>
    <t>2020-01-08 11:07:31.666972</t>
  </si>
  <si>
    <t>2019-06-19 10:20:11.481811</t>
  </si>
  <si>
    <t>Neue Minerale aus dem Ural</t>
  </si>
  <si>
    <t>278-283</t>
  </si>
  <si>
    <t>63cee80a-e9e0-4d42-9812-27eba4c441d5</t>
  </si>
  <si>
    <t>2020-01-08 11:05:41.345303</t>
  </si>
  <si>
    <t>2019-06-19 10:21:53.854575</t>
  </si>
  <si>
    <t>Erkundung des Ilmengebirges und Entdeckung neuer Minerale</t>
  </si>
  <si>
    <t>284-297</t>
  </si>
  <si>
    <t>cef23368-bfd5-4b8b-91ad-c5529ae7d329</t>
  </si>
  <si>
    <t>2020-01-08 11:06:40.503902</t>
  </si>
  <si>
    <t>2019-06-19 10:23:50.778425</t>
  </si>
  <si>
    <t>Hessit und Altait - zwei neue Telluridminerale aus dem Altai</t>
  </si>
  <si>
    <t>318-321</t>
  </si>
  <si>
    <t>5cbc88af-6adf-4354-b3c1-cea5a08554f4</t>
  </si>
  <si>
    <t>2020-01-08 11:08:41.582518</t>
  </si>
  <si>
    <t>2019-06-19 10:25:20.026</t>
  </si>
  <si>
    <t>Das Tian Shan Vulkangebiet – ein Humboldt’scher Trugschluss</t>
  </si>
  <si>
    <t>334-337</t>
  </si>
  <si>
    <t>f0869afd-de50-49d0-af33-d054b3423842</t>
  </si>
  <si>
    <t>2020-01-08 11:07:15.129028</t>
  </si>
  <si>
    <t>2019-06-19 10:26:47.519998</t>
  </si>
  <si>
    <t>Mineralgeschenke - von Humboldt weitergereicht</t>
  </si>
  <si>
    <t>340-345</t>
  </si>
  <si>
    <t>7d289279-3f1b-4837-887d-5d2b70353869</t>
  </si>
  <si>
    <t>2020-01-08 11:06:26.327288</t>
  </si>
  <si>
    <t>2019-06-19 10:29:01.031002</t>
  </si>
  <si>
    <t>»Glanzlichter« - Gesteinsproben von französischen Marine-Expeditionen</t>
  </si>
  <si>
    <t>354-359</t>
  </si>
  <si>
    <t>16cf983e-e56c-49a7-87c7-a8034f6545cd</t>
  </si>
  <si>
    <t>2020-01-08 11:07:46.495964</t>
  </si>
  <si>
    <t>2019-06-19 10:30:36.717912</t>
  </si>
  <si>
    <t>Proben des Landschaftsmalers Albert Berg aus Kleinasien</t>
  </si>
  <si>
    <t>364-365</t>
  </si>
  <si>
    <t>f8c3ddaf-0c70-481b-b82f-570c2569f5aa</t>
  </si>
  <si>
    <t>2020-01-08 11:06:13.05697</t>
  </si>
  <si>
    <t>2019-06-19 10:32:07.292896</t>
  </si>
  <si>
    <t>Gesteinsaufschmelzung durch Blitzschlag</t>
  </si>
  <si>
    <t>366-369</t>
  </si>
  <si>
    <t>9c63000e-f963-4ddb-82db-f9371db71446</t>
  </si>
  <si>
    <t>2020-01-08 11:08:12.179533</t>
  </si>
  <si>
    <t>2019-06-19 10:33:42.043981</t>
  </si>
  <si>
    <t>Steine, die vom Himmel fallen</t>
  </si>
  <si>
    <t>372-379</t>
  </si>
  <si>
    <t>eedf1701-9b6b-469b-a713-4f9a076f4351</t>
  </si>
  <si>
    <t>Department: Collection Development; Collection: Meteoriten; Collection: Mineralogie/Petrographie; This publication cites MfN collection specimens</t>
  </si>
  <si>
    <t>2020-01-08 11:05:22.356649</t>
  </si>
  <si>
    <t>2019-06-19 10:35:21.124729</t>
  </si>
  <si>
    <t>Ein Mineralname zur Ehrung</t>
  </si>
  <si>
    <t>394-397</t>
  </si>
  <si>
    <t>7c8f5a9c-6452-4f3d-8d38-709732b0ddee</t>
  </si>
  <si>
    <t>Falko.Gloeckler</t>
  </si>
  <si>
    <t>2019-06-27 12:15:14.357014</t>
  </si>
  <si>
    <t>2019-06-27 12:15:14.357298</t>
  </si>
  <si>
    <t>Frank, J.; Petersen, M.; Glöckler, F.</t>
  </si>
  <si>
    <t>Petersen, M.; Glöckler, F.</t>
  </si>
  <si>
    <t>Frank, J.</t>
  </si>
  <si>
    <t>2019-05-30</t>
  </si>
  <si>
    <t>The role of Earth Science collections within biodiversity research</t>
  </si>
  <si>
    <t>Conference: 34th Annual Meeting of the Society for the Preservation of Natural History Collections</t>
  </si>
  <si>
    <t>c7233b12-be6b-4424-9638-6e998741e5a2</t>
  </si>
  <si>
    <t>2020-01-31 12:42:39.272122</t>
  </si>
  <si>
    <t>2019-07-01 10:05:36.504421</t>
  </si>
  <si>
    <t>Fuchs, L.; Coleman, C.; Lörz, A.</t>
  </si>
  <si>
    <t>Fuchs, L.; Lörz, A.</t>
  </si>
  <si>
    <t>2019-06-26</t>
  </si>
  <si>
    <t>The genus Syrrhoe (Crustacea, Amphipoda, Synopiidae) from the North Atlantic</t>
  </si>
  <si>
    <t>Evolutionary Systematics</t>
  </si>
  <si>
    <t>85-108</t>
  </si>
  <si>
    <t>10.3897/evolsyst.3.35737</t>
  </si>
  <si>
    <t>2020-05-04 09:41:49.291597</t>
  </si>
  <si>
    <t>2019-07-04 07:30:43.75842</t>
  </si>
  <si>
    <t>Darnet, S.; Dragalzew, A.; Amaral, D.; Sousa, J.; Thompson, A.; Cass, A.; Lorena, J.; Pires, E.; Costa, C.; Sousa, M.; Fröbisch, N.; Oliveira, G.; Schneider, P.; Davis, M.; Braasch, I.; Schneider, I.</t>
  </si>
  <si>
    <t>Fröbisch, N.</t>
  </si>
  <si>
    <t>Darnet, S.; Dragalzew, A.; Amaral, D.; Sousa, J.; Thompson, A.; Cass, A.; Lorena, J.; Pires, E.; Costa, C.; Sousa, M.; Oliveira, G.; Schneider, P.; Davis, M.; Braasch, I.; Schneider, I.</t>
  </si>
  <si>
    <t>2019-07-03</t>
  </si>
  <si>
    <t>Deep evolutionary origin of limb and fin regeneration</t>
  </si>
  <si>
    <t>15106-15115</t>
  </si>
  <si>
    <t>10.1073/pnas.1900475116</t>
  </si>
  <si>
    <t>Multidisciplinary; Department: Evolutionary Morphology</t>
  </si>
  <si>
    <t>2020-04-22 13:57:52.460888</t>
  </si>
  <si>
    <t>2019-07-04 07:33:23.482297</t>
  </si>
  <si>
    <t>Watanabe, A.; Fabre, A.; Felice, R.; Maisano, J.; Müller, J.; Herrel, A.; Goswami, A.</t>
  </si>
  <si>
    <t>Müller, J.</t>
  </si>
  <si>
    <t>Watanabe, A.; Fabre, A.; Felice, R.; Maisano, J.; Herrel, A.; Goswami, A.</t>
  </si>
  <si>
    <t>2019-07-01</t>
  </si>
  <si>
    <t>Ecomorphological diversification in squamates from conserved pattern of cranial integration</t>
  </si>
  <si>
    <t>14688-14697</t>
  </si>
  <si>
    <t>10.1073/pnas.1820967116</t>
  </si>
  <si>
    <t>2020-01-20 11:29:20.079227</t>
  </si>
  <si>
    <t>2019-07-04 08:09:31.580445</t>
  </si>
  <si>
    <t>Richter, A.; Kern, T.; Wolf, S.; Struck, U.; Ruess, L.</t>
  </si>
  <si>
    <t>Richter, A.; Kern, T.; Wolf, S.; Ruess, L.</t>
  </si>
  <si>
    <t>2019-04-19</t>
  </si>
  <si>
    <t>Trophic and non-trophic interactions in binary links affect carbon flow in the soil micro-food web</t>
  </si>
  <si>
    <t>Soil Biology and Biochemistry</t>
  </si>
  <si>
    <t>239-247</t>
  </si>
  <si>
    <t>10.1016/j.soilbio.2019.04.010</t>
  </si>
  <si>
    <t>Soil Science; Department: Diversity Dynamics; Microbiology; Laboratory: Isotope laboratories</t>
  </si>
  <si>
    <t>2020-01-21 11:27:56.556111</t>
  </si>
  <si>
    <t>2019-07-04 12:49:09.416984</t>
  </si>
  <si>
    <t>Faber, A.</t>
  </si>
  <si>
    <t>Mit Bildung unterhalten</t>
  </si>
  <si>
    <t>Standbein Spielbein - Museumspädagogik aktuell</t>
  </si>
  <si>
    <t>52-54</t>
  </si>
  <si>
    <t>49098eed-3214-4558-8fc4-8378628933d3</t>
  </si>
  <si>
    <t>2020-01-20 11:44:08.284244</t>
  </si>
  <si>
    <t>2019-07-08 13:39:59.918318</t>
  </si>
  <si>
    <t>Blum, S.; Barker, K.; Baskauf, S.; Berendsohn, W.; Buttigieg, P.; Döring, M.; Droege, G.; Fichtmueller, D.; Glöckler, F.; Güntsch, A.; Guralnick, R.; Hoffmann, J.; Klazenga, N.; Macklin, J.; Morris, P.; Paul, D.; Petersen, M.; Robertson, T.; Sachs, J.; Shorthouse, D.; Walls, R.; Wieczorek, J.; Zermoglio, P.</t>
  </si>
  <si>
    <t>Glöckler, F.; Hoffmann, J.; Petersen, M.</t>
  </si>
  <si>
    <t>Blum, S.; Barker, K.; Baskauf, S.; Berendsohn, W.; Buttigieg, P.; Döring, M.; Droege, G.; Fichtmueller, D.; Güntsch, A.; Guralnick, R.; Klazenga, N.; Macklin, J.; Morris, P.; Paul, D.; Robertson, T.; Sachs, J.; Shorthouse, D.; Walls, R.; Wieczorek, J.; Zermoglio, P.</t>
  </si>
  <si>
    <t>2019-07-02</t>
  </si>
  <si>
    <t>Integrating ABCD and DarwinCore: Toward a better foundation for biodiversity information standards</t>
  </si>
  <si>
    <t>Biodiversity Information Science and Standards</t>
  </si>
  <si>
    <t>e37491</t>
  </si>
  <si>
    <t>10.3897/biss.3.37491</t>
  </si>
  <si>
    <t>2020-01-20 12:01:12.060961</t>
  </si>
  <si>
    <t>2019-07-08 13:42:58.475684</t>
  </si>
  <si>
    <t>Fichtmueller, D.; Berendsohn, W.; Droege, G.; Glöckler, F.; Güntsch, A.; Hoffmann, J.; Holetschek, J.; Petersen, M.; Reimeier, F.</t>
  </si>
  <si>
    <t>Fichtmueller, D.; Berendsohn, W.; Droege, G.; Güntsch, A.; Holetschek, J.; Reimeier, F.</t>
  </si>
  <si>
    <t>2019-06-19</t>
  </si>
  <si>
    <t>ABCD 3.0 Ready to Use</t>
  </si>
  <si>
    <t>e37214</t>
  </si>
  <si>
    <t>10.3897/biss.3.37214</t>
  </si>
  <si>
    <t>2020-01-20 12:16:47.344617</t>
  </si>
  <si>
    <t>2019-07-10 07:14:10.292525</t>
  </si>
  <si>
    <t>Glöckler, F.; Macklin, J.; Ronquist, F.; Hoffmann, J.</t>
  </si>
  <si>
    <t>Glöckler, F.; Hoffmann, J.</t>
  </si>
  <si>
    <t>Macklin, J.; Ronquist, F.</t>
  </si>
  <si>
    <t>2019-07-10</t>
  </si>
  <si>
    <t>DINA: Open Source and Open Services - A modern approach for natural history collection management systems and research</t>
  </si>
  <si>
    <t>e38059</t>
  </si>
  <si>
    <t>10.3897/biss.3.38059</t>
  </si>
  <si>
    <t>Mathias.Zilch</t>
  </si>
  <si>
    <t>2019-07-15 09:15:01.790972</t>
  </si>
  <si>
    <t>2019-07-15 09:15:01.791272</t>
  </si>
  <si>
    <t>Gröber, J.</t>
  </si>
  <si>
    <t>2019-03-31</t>
  </si>
  <si>
    <t>Schrille Schrecken</t>
  </si>
  <si>
    <t>Grundschule Sachunterricht</t>
  </si>
  <si>
    <t>Lebensraum Wiese</t>
  </si>
  <si>
    <t>18-23</t>
  </si>
  <si>
    <t>ff326144-77b8-4d8a-9f32-ae4d465a1a30</t>
  </si>
  <si>
    <t>populartikel</t>
  </si>
  <si>
    <t>2020-01-20 12:25:32.51867</t>
  </si>
  <si>
    <t>2019-07-23 13:24:20.863809</t>
  </si>
  <si>
    <t>Boni, M.; Gilg, H.; Balassone, G.; Mondillo, N.; Menschik, F.; Rumsey, M.; Struck, U.</t>
  </si>
  <si>
    <t>Boni, M.; Gilg, H.; Balassone, G.; Mondillo, N.; Menschik, F.; Rumsey, M.</t>
  </si>
  <si>
    <t>2019-07-19</t>
  </si>
  <si>
    <t>Stable isotopes of Nonsulphide Zn-Pb ores in Britain and Ireland: fluid characteristics and paleoclimatic variability</t>
  </si>
  <si>
    <t>Journal of the Geological Society</t>
  </si>
  <si>
    <t>1107-1119</t>
  </si>
  <si>
    <t>10.1144/jgs2019-050</t>
  </si>
  <si>
    <t>Geology; Department: Diversity Dynamics; Laboratory: Isotope laboratories</t>
  </si>
  <si>
    <t>A.Hermannstaedter</t>
  </si>
  <si>
    <t>2019-08-08 09:29:33.179465</t>
  </si>
  <si>
    <t>2019-08-01 11:41:49.432235</t>
  </si>
  <si>
    <t>2019-08-29</t>
  </si>
  <si>
    <t>Art/Nature</t>
  </si>
  <si>
    <t>Art in Science Museums. Towards a Post-Disciplinary Approach</t>
  </si>
  <si>
    <t>508b6aa8-7bb0-482f-a0fa-45dd041aecbc</t>
  </si>
  <si>
    <t>2020-01-20 13:13:52.205193</t>
  </si>
  <si>
    <t>2019-08-28 10:10:12.579441</t>
  </si>
  <si>
    <t>Arp, G.; Reimer, A.; Simon, K.; Sturm, S.; Wilk, J.; Kruppa, C.; Hecht, L.; Hansen, B.; Pohl, J.; Reimold, W.; Kenkmann, T.; Jung, D.</t>
  </si>
  <si>
    <t>Hecht, L.</t>
  </si>
  <si>
    <t>Arp, G.; Reimer, A.; Simon, K.; Sturm, S.; Wilk, J.; Kruppa, C.; Hansen, B.; Reimold, W.; Kenkmann, T.; Jung, D.</t>
  </si>
  <si>
    <t>2019-04-15</t>
  </si>
  <si>
    <t>The Erbisberg drilling 2011: Implications for the structure and postimpact evolution of the inner ring of the Ries impact crater</t>
  </si>
  <si>
    <t>2448-2482</t>
  </si>
  <si>
    <t>10.1111/maps.13293</t>
  </si>
  <si>
    <t>Space and Planetary Science; Geophysics; Department: Impact and Meteorite Research; Laboratory: Geochemical and microanalytical facilities</t>
  </si>
  <si>
    <t>2020-01-20 13:09:36.778527</t>
  </si>
  <si>
    <t>2019-08-28 10:11:36.456</t>
  </si>
  <si>
    <t>Salge, T.; Stosnach, H.; Rosatelli, G.; Hecht, L.; Reimold, W.</t>
  </si>
  <si>
    <t>Salge, T.; Stosnach, H.; Rosatelli, G.; Reimold, W.</t>
  </si>
  <si>
    <t>2019-04-04</t>
  </si>
  <si>
    <t>Evidence for shock‐induced anhydrite recrystallization and decomposition at the UNAM‐7 drill core from the Chicxulub impact structure</t>
  </si>
  <si>
    <t>2334-2356</t>
  </si>
  <si>
    <t>10.1111/maps.13283</t>
  </si>
  <si>
    <t>2020-01-20 13:25:32.646554</t>
  </si>
  <si>
    <t>2019-08-28 10:12:47.829505</t>
  </si>
  <si>
    <t>Kaufmann, F.; Hoffmann, M.; Bachmann, K.; Veksler, I.; Trumbull, R.; Hecht, L.</t>
  </si>
  <si>
    <t>Kaufmann, F.; Hecht, L.</t>
  </si>
  <si>
    <t>Hoffmann, M.; Bachmann, K.; Veksler, I.; Trumbull, R.</t>
  </si>
  <si>
    <t>2019-05-09</t>
  </si>
  <si>
    <t>Variations in Composition, Texture, and Platinum Group Element Mineralization in the Lower Group and Middle Group Chromitites of the Northwestern Bushveld Complex, South Africa</t>
  </si>
  <si>
    <t>Economic Geology</t>
  </si>
  <si>
    <t>569-590</t>
  </si>
  <si>
    <t>10.5382/econgeo.4641</t>
  </si>
  <si>
    <t>Department: Impact and Meteorite Research; Laboratory: Geochemical and microanalytical facilities</t>
  </si>
  <si>
    <t>2019-10-18 11:19:35.445434</t>
  </si>
  <si>
    <t>2019-10-18 11:19:35.445722</t>
  </si>
  <si>
    <t>2019-09-16</t>
  </si>
  <si>
    <t>EPSC Abstracts</t>
  </si>
  <si>
    <t>EPSC-DPS2019-1582-1</t>
  </si>
  <si>
    <t>e5aae145-bd26-4749-b3aa-0afbd12867fd</t>
  </si>
  <si>
    <t>2020-01-20 10:07:26.805959</t>
  </si>
  <si>
    <t>2019-10-18 11:26:37.583643</t>
  </si>
  <si>
    <t>2019-04-08</t>
  </si>
  <si>
    <t>Geophysical Research Abstracts</t>
  </si>
  <si>
    <t>925ca6f5-20c7-4223-b120-37da0b600475</t>
  </si>
  <si>
    <t>2020-01-20 13:33:18.818026</t>
  </si>
  <si>
    <t>2019-10-24 09:48:35.569561</t>
  </si>
  <si>
    <t>Von Oheimb, K.; Von Oheimb, P.; Hirano, T.; Do, T.; Ablett, J.; Luong, H.; Pham, S.; Naggs, F.</t>
  </si>
  <si>
    <t>Von Oheimb, K.; Von Oheimb, P.</t>
  </si>
  <si>
    <t>Hirano, T.; Do, T.; Ablett, J.; Luong, H.; Pham, S.; Naggs, F.</t>
  </si>
  <si>
    <t>2019-10-23</t>
  </si>
  <si>
    <t>Cryptic diversity of limestone karst inhabiting land snails (Cyclophorus spp.) in northern Vietnam, their evolutionary history and the description of four new species</t>
  </si>
  <si>
    <t>e0222163</t>
  </si>
  <si>
    <t>10.1371/journal.pone.0222163</t>
  </si>
  <si>
    <t>Department: Biodiversity Discovery; This publication is a taxonomic revision; This publication is a species description</t>
  </si>
  <si>
    <t>2020-01-20 13:44:07.508168</t>
  </si>
  <si>
    <t>2019-10-24 12:28:45.562954</t>
  </si>
  <si>
    <t>De Souza, C.; Hauser, N.; Dantas, E.; Reimold, W.; Schmitt, R.; Silva Chaves, J.; Osorio, L.</t>
  </si>
  <si>
    <t>De Souza, C.; Hauser, N.; Dantas, E.; Reimold, W.; Silva Chaves, J.; Osorio, L.</t>
  </si>
  <si>
    <t>2019-06-22</t>
  </si>
  <si>
    <t>Does the metavolcanic-sedimentary Rio do Coco Group, Araguaia Belt, Brazil, represent a continuity of the Quatipuru ophiolitic complex? – Constraints from U-Pb and Sm-Nd isotope data</t>
  </si>
  <si>
    <t>Journal of South American Earth Sciences</t>
  </si>
  <si>
    <t>10.1016/j.jsames.2019.102233</t>
  </si>
  <si>
    <t>Ralf-Thomas.Schmitt</t>
  </si>
  <si>
    <t>2019-10-24 12:44:14.556076</t>
  </si>
  <si>
    <t>2019-10-24 12:40:26.556438</t>
  </si>
  <si>
    <t>Damaschun, F.; Schmitt, R.; Vollstädt, H.</t>
  </si>
  <si>
    <t>Vollstädt, H.</t>
  </si>
  <si>
    <t>2019-09-01</t>
  </si>
  <si>
    <t>Gert Wappler (1935-2019)</t>
  </si>
  <si>
    <t>Lapis</t>
  </si>
  <si>
    <t>5d8890f7-c979-4583-984f-ae656a359e6d</t>
  </si>
  <si>
    <t>Department: Collection Development</t>
  </si>
  <si>
    <t>2020-01-07 09:49:45.103287</t>
  </si>
  <si>
    <t>2019-10-31 15:58:55.730882</t>
  </si>
  <si>
    <t>Sadowski, E.; Seyfullah, L.; Regalado, L.; Skadell, L.; Gehler, A.; Gröhn, C.; Hoffeins, C.; Hoffeins, H.; Neumann, C.; Schneider, H.; Schmidt, A.</t>
  </si>
  <si>
    <t>Neumann, C.</t>
  </si>
  <si>
    <t>Seyfullah, L.; Regalado, L.; Skadell, L.; Gehler, A.; Gröhn, C.; Hoffeins, C.; Hoffeins, H.; Schmidt, A.</t>
  </si>
  <si>
    <t>2019-04-22</t>
  </si>
  <si>
    <t>How diverse were ferns in the Baltic amber forest?</t>
  </si>
  <si>
    <t>Journal of Systematics and Evolution</t>
  </si>
  <si>
    <t>305-328</t>
  </si>
  <si>
    <t>10.1111/jse.12501</t>
  </si>
  <si>
    <t>This publication cites MfN collection specimens; This publication is a taxonomic revision; Department: Diversity Dynamics; Department: Collection Development</t>
  </si>
  <si>
    <t>2020-04-22 13:58:43.782128</t>
  </si>
  <si>
    <t>2019-11-01 15:46:26.511761</t>
  </si>
  <si>
    <t>Werneburg, R.; Witzmann, F.; Schneider, J.</t>
  </si>
  <si>
    <t>Witzmann, F.</t>
  </si>
  <si>
    <t>Werneburg, R.; Schneider, J.</t>
  </si>
  <si>
    <t>The oldest known tetrapod (Temnospondyli) from Germany (Early Carboniferous, Viséan)</t>
  </si>
  <si>
    <t>PalZ</t>
  </si>
  <si>
    <t>679-690</t>
  </si>
  <si>
    <t>10.1007/s12542-018-00442-x</t>
  </si>
  <si>
    <t>Palaeontology; Department: Biodiversity Discovery</t>
  </si>
  <si>
    <t>2020-04-22 13:59:59.119806</t>
  </si>
  <si>
    <t>2019-11-01 15:47:05.868903</t>
  </si>
  <si>
    <t>Witzmann, F.; Ruta, M.</t>
  </si>
  <si>
    <t>Ruta, M.</t>
  </si>
  <si>
    <t>Evolutionary changes in the orbits and palatal openings of early tetrapods, with emphasis on temnospondyls</t>
  </si>
  <si>
    <t>Earth and Environmental Science Transactions of the Royal Society of Edinburgh</t>
  </si>
  <si>
    <t>1-2</t>
  </si>
  <si>
    <t>333-350</t>
  </si>
  <si>
    <t>10.1017/s1755691018000919</t>
  </si>
  <si>
    <t>General Earth and Planetary Sciences; General Environmental Science; Department: Evolutionary Morphology</t>
  </si>
  <si>
    <t>2020-04-22 14:01:02.299178</t>
  </si>
  <si>
    <t>2019-11-01 15:51:58.321554</t>
  </si>
  <si>
    <t>Haridy, Y.; Witzmann, F.; Asbach, P.; Reisz, R.</t>
  </si>
  <si>
    <t>Haridy, Y.; Witzmann, F.</t>
  </si>
  <si>
    <t>Asbach, P.; Reisz, R.</t>
  </si>
  <si>
    <t>2019-08-07</t>
  </si>
  <si>
    <t>Permian metabolic bone disease revealed by microCT: Paget’s disease-like pathology in vertebrae of an early amniote</t>
  </si>
  <si>
    <t>e0219662</t>
  </si>
  <si>
    <t>10.1371/journal.pone.0219662</t>
  </si>
  <si>
    <t>General Biochemistry, Genetics and Molecular Biology; General Agricultural and Biological Sciences; General Medicine; Department: Evolutionary Morphology</t>
  </si>
  <si>
    <t>2020-05-04 09:42:33.797038</t>
  </si>
  <si>
    <t>2019-11-01 15:52:35.281548</t>
  </si>
  <si>
    <t>Haridy, Y.; Gee, B.; Witzmann, F.; Bevitt, J.; Reisz, R.</t>
  </si>
  <si>
    <t>Gee, B.; Bevitt, J.; Reisz, R.</t>
  </si>
  <si>
    <t>2019-09-11</t>
  </si>
  <si>
    <t>Retention of fish-like odontode overgrowth in Permian tetrapod dentition supports outside-in theory of tooth origins</t>
  </si>
  <si>
    <t>Biology Letters</t>
  </si>
  <si>
    <t>10.1098/rsbl.2019.0514</t>
  </si>
  <si>
    <t>Agricultural and Biological Sciences (miscellaneous); General Agricultural and Biological Sciences; Department: Evolutionary Morphology</t>
  </si>
  <si>
    <t>2020-05-04 09:43:28.474754</t>
  </si>
  <si>
    <t>2019-11-01 15:53:06.740144</t>
  </si>
  <si>
    <t>Witzmann, F.; Sues, H.; Kammerer, C.; Fröbisch, J.</t>
  </si>
  <si>
    <t>Witzmann, F.; Fröbisch, J.</t>
  </si>
  <si>
    <t>Sues, H.; Kammerer, C.</t>
  </si>
  <si>
    <t>2019-10-11</t>
  </si>
  <si>
    <t>A new bystrowianid from the late Permian of Germany: First record of a Permian chroniosuchian (Tetrapoda) outside Russia and China</t>
  </si>
  <si>
    <t>Journal of Vertebrate Paleontology</t>
  </si>
  <si>
    <t>e1667366</t>
  </si>
  <si>
    <t>10.1080/02724634.2019.1667366</t>
  </si>
  <si>
    <t>Palaeontology; Department: Evolutionary Morphology; Department: Diversity Dynamics</t>
  </si>
  <si>
    <t>2020-05-04 09:44:19.824646</t>
  </si>
  <si>
    <t>2019-11-04 14:51:06.641864</t>
  </si>
  <si>
    <t>Martinez, A.; Onchuru, T.; Ingham, C.; Sandoval‐Calderón, M.; Salem, H.; Deckert, J.; Kaltenpoth, M.</t>
  </si>
  <si>
    <t>Deckert, J.</t>
  </si>
  <si>
    <t>Martinez, A.; Onchuru, T.; Ingham, C.; Sandoval‐Calderón, M.; Salem, H.; Kaltenpoth, M.</t>
  </si>
  <si>
    <t>2019-10-22</t>
  </si>
  <si>
    <t>Angiosperm to Gymnosperm host‐plant switch entails shifts in microbiota of the            Welwitschia            bug,            Probergrothius angolensis            (Distant,1902)</t>
  </si>
  <si>
    <t>Molecular Ecology</t>
  </si>
  <si>
    <t>5172-5187</t>
  </si>
  <si>
    <t>10.1111/mec.15281</t>
  </si>
  <si>
    <t>Genetics; Ecology, Evolution, Behavior and Systematics; Department: Biodiversity Discovery</t>
  </si>
  <si>
    <t>Alexandra.Moormann</t>
  </si>
  <si>
    <t>2019-11-07 12:33:23.717314</t>
  </si>
  <si>
    <t>2019-11-07 12:33:23.717593</t>
  </si>
  <si>
    <t>Kremer, K.</t>
  </si>
  <si>
    <t>2019-08-28</t>
  </si>
  <si>
    <t>Communication Objectives and Goals within a Natural History Museum Exhibition</t>
  </si>
  <si>
    <t>a7b54538-a1cb-4602-ab03-53aff2761cb3</t>
  </si>
  <si>
    <t>2019-11-07 12:35:59.620232</t>
  </si>
  <si>
    <t>2019-11-07 12:35:59.62054</t>
  </si>
  <si>
    <t>Achiam, M.</t>
  </si>
  <si>
    <t>Symposium: Science In Exhibitions: Different Perspectives From Different Actors</t>
  </si>
  <si>
    <t>bedb0f2c-0834-44dd-bf18-0ebdc38cfd67</t>
  </si>
  <si>
    <t>2019-11-07 12:42:28.635266</t>
  </si>
  <si>
    <t>2019-11-07 12:41:46.297676</t>
  </si>
  <si>
    <t>Sturm, U.; Mortega, K.; Voigt-Heucke, S.; Moormann, A.</t>
  </si>
  <si>
    <t>Sturm, U.; Moormann, A.</t>
  </si>
  <si>
    <t>2019-11-27</t>
  </si>
  <si>
    <t>Evaluation of students’ self-reported knowledge and factual identification skills of native bird species In Berlin</t>
  </si>
  <si>
    <t>1bd49314-3170-476d-8726-ec9cfae8caf9</t>
  </si>
  <si>
    <t>Department: Education and Exhibition; Collection: Tierstimmenarchiv</t>
  </si>
  <si>
    <t>2020-01-27 14:51:12.369245</t>
  </si>
  <si>
    <t>2019-11-07 12:45:41.980395</t>
  </si>
  <si>
    <t>Moormann, A.; Kremer, K.</t>
  </si>
  <si>
    <t>Communication Objectives and Goals within a Natural History Museum Exhibition (Symposiumsvortrag)</t>
  </si>
  <si>
    <t>7c8368d6-c91e-4d09-8806-15af0ed52b36</t>
  </si>
  <si>
    <t>2020-01-27 14:56:29.620767</t>
  </si>
  <si>
    <t>2019-11-07 12:48:11.896987</t>
  </si>
  <si>
    <t>Achiam, M.; Moormann, A.</t>
  </si>
  <si>
    <t>Science In Exhibitions: Different Perspectives From Different Actors (Symposium)</t>
  </si>
  <si>
    <t>4eb74280-9996-4ea6-a4c2-58ea84ae8e86</t>
  </si>
  <si>
    <t>2020-01-28 08:11:19.052728</t>
  </si>
  <si>
    <t>2019-11-07 12:53:07.303789</t>
  </si>
  <si>
    <t>Moormann, A.; Lude, A.; Dittmer, A.; Gebhard, U.; Lindner, M.; Möller, A.; Retzlaff-Fürst, C.; Scheersoi, A.; Wilde, M.</t>
  </si>
  <si>
    <t>Lude, A.; Dittmer, A.; Gebhard, U.; Lindner, M.; Möller, A.; Retzlaff-Fürst, C.; Scheersoi, A.; Wilde, M.</t>
  </si>
  <si>
    <t>2019-09-10</t>
  </si>
  <si>
    <t>Außerschulisches Biologielernen: Von der Naturbegegnung zur Naturerfahrung (Symposium)</t>
  </si>
  <si>
    <t>d3ad15ff-9a9a-4980-80f8-af70d0c9471d</t>
  </si>
  <si>
    <t>2020-01-28 08:16:06.603487</t>
  </si>
  <si>
    <t>2019-11-07 12:54:58.743671</t>
  </si>
  <si>
    <t>Möller, A.; Lude, A.; Moormann, A.</t>
  </si>
  <si>
    <t>Möller, A.; Lude, A.</t>
  </si>
  <si>
    <t>Wirkungen von Naturerfahrungen auf Einstellungen und Umwelthandeln</t>
  </si>
  <si>
    <t>eefd2288-287a-4cae-b08d-3248dc8eb880</t>
  </si>
  <si>
    <t>2020-01-28 08:17:18.023103</t>
  </si>
  <si>
    <t>2019-11-07 12:58:38.837414</t>
  </si>
  <si>
    <t>Möller, A.; Lude, A.; Dittmer, A.; Gebhard, U.; Lindner, M.; Retzlaff-Fürst, C.; Scheersoi, A.; Wilde, M.; Moormann, A.</t>
  </si>
  <si>
    <t>Möller, A.; Lude, A.; Dittmer, A.; Gebhard, U.; Lindner, M.; Retzlaff-Fürst, C.; Scheersoi, A.; Wilde, M.</t>
  </si>
  <si>
    <t>Außerschulisches Biologielernen: Potentiale und Herausforderungen (Postersymposium)</t>
  </si>
  <si>
    <t>d256720b-2601-4f1c-93e9-ad7ddd289e08</t>
  </si>
  <si>
    <t>2019-11-07 14:07:43.983097</t>
  </si>
  <si>
    <t>2019-11-07 14:07:43.983373</t>
  </si>
  <si>
    <t>Moormann, A.; Sturm, U.</t>
  </si>
  <si>
    <t>Artenkenntnis in Berlin</t>
  </si>
  <si>
    <t>c4909817-3862-4c1f-bbc2-f4c77879d6d3</t>
  </si>
  <si>
    <t>2020-01-14 12:06:13.947181</t>
  </si>
  <si>
    <t>2019-11-12 18:04:47.422088</t>
  </si>
  <si>
    <t>Tietje, M.; Rödel, M.; Schobben, M.</t>
  </si>
  <si>
    <t>2019-10-19</t>
  </si>
  <si>
    <t>The effect of geographic range and climate on extinction risk in the deep-time amphibian fossil record</t>
  </si>
  <si>
    <t>Palaeogeography, Palaeoclimatology, Palaeoecology</t>
  </si>
  <si>
    <t>10.1016/j.palaeo.2019.109414</t>
  </si>
  <si>
    <t>Palaeontology; Ecology, Evolution, Behavior and Systematics; Department: Diversity Dynamics</t>
  </si>
  <si>
    <t>2020-01-21 08:11:27.022249</t>
  </si>
  <si>
    <t>2019-11-13 08:07:56.589996</t>
  </si>
  <si>
    <t>Lazarus, D.; Renaudie, J.</t>
  </si>
  <si>
    <t>Paleobiodiversity and Earth Science Paleoenvironmental Data</t>
  </si>
  <si>
    <t>e37066</t>
  </si>
  <si>
    <t>10.3897/biss.3.37066</t>
  </si>
  <si>
    <t>Department: Diversity Dynamics; Department: Biodiversity Informatics</t>
  </si>
  <si>
    <t>2020-04-22 14:06:08.779813</t>
  </si>
  <si>
    <t>2019-11-13 08:23:41.114972</t>
  </si>
  <si>
    <t>Jung, T.; Coleman, C.; Yoon, S.</t>
  </si>
  <si>
    <t>Jung, T.; Yoon, S.</t>
  </si>
  <si>
    <t>2019-11-05</t>
  </si>
  <si>
    <t>Taxonomic study on the photid amphipods (Senticaudata, Corophiida, Photoidea, Photidae) from Korean waters, with descriptions of a new genus and seven new species</t>
  </si>
  <si>
    <t>1-59</t>
  </si>
  <si>
    <t>10.3897/zookeys.886.38511</t>
  </si>
  <si>
    <t>Animal Science and Zoology; Ecology, Evolution, Behavior and Systematics; Department: Biodiversity Discovery</t>
  </si>
  <si>
    <t>2020-04-24 16:17:11.248337</t>
  </si>
  <si>
    <t>2019-11-13 09:19:25.744833</t>
  </si>
  <si>
    <t>Morlok, A.; Hamann, C.; Martin, D.; Weber, I.; Joy, K.; Hiesinger, H.; Wogelius, R.; Stojic, A.; Helbert, J.</t>
  </si>
  <si>
    <t>Hamann, C.</t>
  </si>
  <si>
    <t>Morlok, A.; Martin, D.; Weber, I.; Joy, K.; Hiesinger, H.; Wogelius, R.; Stojic, A.; Helbert, J.</t>
  </si>
  <si>
    <t>Mid-infrared spectroscopy of laser-produced basalt melts for remote sensing application</t>
  </si>
  <si>
    <t>Icarus</t>
  </si>
  <si>
    <t>10.1016/j.icarus.2019.113410</t>
  </si>
  <si>
    <t>Space and Planetary Science; Astronomy and Astrophysics; Department: Impact and Meteorite Research; Laboratory: Geochemical and microanalytical facilities</t>
  </si>
  <si>
    <t>2020-01-21 09:37:46.400197</t>
  </si>
  <si>
    <t>2019-11-13 09:20:23.355971</t>
  </si>
  <si>
    <t>Mckibbin, S.; Pittarello, L.; Makarona, C.; Hamann, C.; Hecht, L.; Chernonozhkin, S.; Goderis, S.; Claeys, P.</t>
  </si>
  <si>
    <t>Hamann, C.; Hecht, L.</t>
  </si>
  <si>
    <t>Mckibbin, S.; Pittarello, L.; Makarona, C.; Chernonozhkin, S.; Goderis, S.; Claeys, P.</t>
  </si>
  <si>
    <t>2019-09-29</t>
  </si>
  <si>
    <t>Petrogenesis of main group pallasite meteorites based on relationships among texture, mineralogy, and geochemistry</t>
  </si>
  <si>
    <t>2815–2844</t>
  </si>
  <si>
    <t>10.1111/maps.13392</t>
  </si>
  <si>
    <t>2020-04-28 18:48:29.814154</t>
  </si>
  <si>
    <t>2019-11-13 10:45:41.539258</t>
  </si>
  <si>
    <t>Kellner, S.; Knappertsbusch, M.; Costeur, L.; Müller, B.; Schulz, G.</t>
  </si>
  <si>
    <t>2019-04-01</t>
  </si>
  <si>
    <t>Imaging the internal structure of Borelis schlumbergeri Reichel (1937): Advances by high-resolution hard X-ray microtomography</t>
  </si>
  <si>
    <t>Palaeontologia Electronica</t>
  </si>
  <si>
    <t>10.26879/854</t>
  </si>
  <si>
    <t>Collection: Mikropaläontologie; Department: Microevolution</t>
  </si>
  <si>
    <t>2020-01-21 10:26:16.061275</t>
  </si>
  <si>
    <t>2019-11-13 12:08:56.347957</t>
  </si>
  <si>
    <t>Fröbisch, N.; Witzmann, F.</t>
  </si>
  <si>
    <t>2019-10-24</t>
  </si>
  <si>
    <t>Early tetrapods had an eye on the land</t>
  </si>
  <si>
    <t>Nature</t>
  </si>
  <si>
    <t>494-495</t>
  </si>
  <si>
    <t>10.1038/d41586-019-03107-0</t>
  </si>
  <si>
    <t>2020-02-03 14:07:15.568897</t>
  </si>
  <si>
    <t>2019-11-14 07:37:14.995313</t>
  </si>
  <si>
    <t>2019-11-01</t>
  </si>
  <si>
    <t>17. Fauna – Der Vogel</t>
  </si>
  <si>
    <t>118-121</t>
  </si>
  <si>
    <t>44c2cf96-9c9b-40e4-a7d7-afe6ac957c66</t>
  </si>
  <si>
    <t>Collection: Aves; Collection: Mammalia; Collection: Mineralogie/Petrographie; Department: Collection Development; This publication cites MfN collection specimens</t>
  </si>
  <si>
    <t>2019-11-14 13:22:15.042762</t>
  </si>
  <si>
    <t>2019-11-14 07:39:16.216125</t>
  </si>
  <si>
    <t>17. Fauna – The bird</t>
  </si>
  <si>
    <t>468bb0da-4594-4eee-b1e4-da2fec74eb37</t>
  </si>
  <si>
    <t>popbuch</t>
  </si>
  <si>
    <t>2020-02-03 14:07:41.541232</t>
  </si>
  <si>
    <t>2019-11-14 07:41:10.001532</t>
  </si>
  <si>
    <t>Schmitt, R.; Damaschun, F.</t>
  </si>
  <si>
    <t>15. Minerale und Gesteine – Das Gold</t>
  </si>
  <si>
    <t>110-113</t>
  </si>
  <si>
    <t>67078ecd-c755-40c8-b861-7a9447d41a91</t>
  </si>
  <si>
    <t>Collection: Mineralogie/Petrographie; Department: Collection Development; This publication cites MfN collection specimens</t>
  </si>
  <si>
    <t>2019-11-14 13:21:47.955984</t>
  </si>
  <si>
    <t>2019-11-14 07:42:56.620245</t>
  </si>
  <si>
    <t>15. Rocks and minerals – The Gold</t>
  </si>
  <si>
    <t>03464510-5386-436c-b7e5-e64f52fccaf5</t>
  </si>
  <si>
    <t>2020-01-21 10:51:40.20299</t>
  </si>
  <si>
    <t>2019-11-14 12:59:40.608864</t>
  </si>
  <si>
    <t>Wiedemann, J.; Patzschke, E.; Schmitt, S.</t>
  </si>
  <si>
    <t>2019-07-17</t>
  </si>
  <si>
    <t>Museums' Strategies for Opening up to Open Access. German Museums' Utilization Logics for Digital Content</t>
  </si>
  <si>
    <t>Museum and Society</t>
  </si>
  <si>
    <t>193-209</t>
  </si>
  <si>
    <t>10.29311/mas.v17i2.2756</t>
  </si>
  <si>
    <t>2020-01-15 08:37:49.611051</t>
  </si>
  <si>
    <t>2019-11-15 10:33:40.08083</t>
  </si>
  <si>
    <t>Herrmann, E.; Paß, S.</t>
  </si>
  <si>
    <t>2019-09-30</t>
  </si>
  <si>
    <t>10.5281/zenodo.3464151</t>
  </si>
  <si>
    <t>2020-01-21 11:22:49.320704</t>
  </si>
  <si>
    <t>2019-11-21 08:06:06.494685</t>
  </si>
  <si>
    <t>Trümper, S.; Schneider, J.; Nemyrovska, T.; Korn, D.; Linnemann, U.; Ren, D.; Béthoux, O.</t>
  </si>
  <si>
    <t>Trümper, S.; Schneider, J.; Nemyrovska, T.; Linnemann, U.; Ren, D.; Béthoux, O.</t>
  </si>
  <si>
    <t>2019-11-13</t>
  </si>
  <si>
    <t>Age and depositional environment of the Xiaheyan insect fauna, embedded in marine black shales (Early Pennsylvanian, China)</t>
  </si>
  <si>
    <t>10.1016/j.palaeo.2019.109444</t>
  </si>
  <si>
    <t>Earth-Surface Processes; Palaeontology; Ecology, Evolution, Behavior and Systematics; Oceanography; Department: Diversity Dynamics; Collection: Fossile Cephalopoden, Cnidaria</t>
  </si>
  <si>
    <t>2020-01-21 11:32:58.345017</t>
  </si>
  <si>
    <t>2019-11-21 08:09:10.082507</t>
  </si>
  <si>
    <t>Korn, D.; Price, J.</t>
  </si>
  <si>
    <t>Price, J.</t>
  </si>
  <si>
    <t>2019-10-01</t>
  </si>
  <si>
    <t>Rare representatives of new Late Devonian ammonoids from the Rhenish Mountains and the Montagne Noire</t>
  </si>
  <si>
    <t>71-79</t>
  </si>
  <si>
    <t>10.1127/njgpa/2019/0846</t>
  </si>
  <si>
    <t>Palaeontology; Department: Diversity Dynamics; Collection: Fossile Cephalopoden, Cnidaria; Laboratory: NB paleo laboratories</t>
  </si>
  <si>
    <t>2020-01-21 11:37:08.908458</t>
  </si>
  <si>
    <t>2019-11-21 08:11:07.149683</t>
  </si>
  <si>
    <t>Advanced gonioclymeniid ammonoids from Central Europe</t>
  </si>
  <si>
    <t>157-176</t>
  </si>
  <si>
    <t>10.1127/njgpa/2019/0853</t>
  </si>
  <si>
    <t>2020-01-21 11:52:32.221121</t>
  </si>
  <si>
    <t>2019-11-21 08:13:07.504237</t>
  </si>
  <si>
    <t>Miao, L.; Dai, X.; Korn, D.; Brayard, A.; Chen, J.; Liu, X.; Song, H.</t>
  </si>
  <si>
    <t>Miao, L.; Dai, X.; Brayard, A.; Chen, J.; Liu, X.; Song, H.</t>
  </si>
  <si>
    <t>2019-09-25</t>
  </si>
  <si>
    <t>A Changhsingian (late Permian) nautiloid assemblage from Gujiao, South China</t>
  </si>
  <si>
    <t>Papers in Palaeontology</t>
  </si>
  <si>
    <t>10.1002/spp2.1275</t>
  </si>
  <si>
    <t>2020-01-21 12:00:29.966983</t>
  </si>
  <si>
    <t>2019-11-21 08:14:10.546509</t>
  </si>
  <si>
    <t>Klug, C.; Pohle, A.; Korn, D.</t>
  </si>
  <si>
    <t>Klug, C.; Pohle, A.</t>
  </si>
  <si>
    <t>2019-09-28</t>
  </si>
  <si>
    <t>Empty cephalopod conchs as substrates for gastropod eggs from the Hangenberg Black Shale (Late Devonian) of the Maïder Basin (Morocco)</t>
  </si>
  <si>
    <t>Fossil Imprint</t>
  </si>
  <si>
    <t>59-63</t>
  </si>
  <si>
    <t>10.2478/if-2019-0004</t>
  </si>
  <si>
    <t>Stratigraphy; Palaeontology; Geology; Ecology, Evolution, Behavior and Systematics; Department: Diversity Dynamics</t>
  </si>
  <si>
    <t>2020-01-21 12:21:49.663775</t>
  </si>
  <si>
    <t>2019-11-21 08:15:22.173481</t>
  </si>
  <si>
    <t>Foster, W.; Heindel, K.; Richoz, S.; Gliwa, J.; Lehrmann, D.; Baud, A.; Kolar‐Jurkovšek, T.; Aljinović, D.; Jurkovšek, B.; Korn, D.; Martindale, R.; Peckmann, J.</t>
  </si>
  <si>
    <t>Gliwa, J.; Korn, D.</t>
  </si>
  <si>
    <t>Heindel, K.; Richoz, S.; Lehrmann, D.; Baud, A.; Kolar‐Jurkovšek, T.; Aljinović, D.; Jurkovšek, B.; Martindale, R.; Peckmann, J.</t>
  </si>
  <si>
    <t>Suppressed competitive exclusion enabled the proliferation of Permian/Triassic boundary microbialites</t>
  </si>
  <si>
    <t>The Depositional Record</t>
  </si>
  <si>
    <t>10.1002/dep2.97</t>
  </si>
  <si>
    <t>2020-04-28 11:29:39.298307</t>
  </si>
  <si>
    <t>2019-11-21 08:16:51.636996</t>
  </si>
  <si>
    <t>Korn, D.; Ghaderi, A.; Ghanizadeh Tabrizi, N.; Gliwa, J.</t>
  </si>
  <si>
    <t>Korn, D.; Gliwa, J.</t>
  </si>
  <si>
    <t>Ghaderi, A.; Ghanizadeh Tabrizi, N.</t>
  </si>
  <si>
    <t>2019-08-24</t>
  </si>
  <si>
    <t>The morphospace of Late Permian coiled nautiloids</t>
  </si>
  <si>
    <t>Lethaia</t>
  </si>
  <si>
    <t>10.1111/let.12348</t>
  </si>
  <si>
    <t>Palaeontology; Ecology, Evolution, Behavior and Systematics; Department: Diversity Dynamics; Collection: Fossile Cephalopoden, Cnidaria; Laboratory: NB paleo laboratories</t>
  </si>
  <si>
    <t>2020-01-21 12:53:03.063395</t>
  </si>
  <si>
    <t>2019-11-21 08:18:05.957764</t>
  </si>
  <si>
    <t>Hofmann, R.; Gutwasser, B.; Hüneke, H.; Korn, D.</t>
  </si>
  <si>
    <t>Hofmann, R.; Korn, D.</t>
  </si>
  <si>
    <t>Gutwasser, B.; Hüneke, H.</t>
  </si>
  <si>
    <t>2019-07-31</t>
  </si>
  <si>
    <t>Firm evidence for a post‐extinction ichnofauna: earliest Carboniferous            Cruziana reticulata            assemblage from the Anti‐Atlas of Morocco</t>
  </si>
  <si>
    <t>118-128</t>
  </si>
  <si>
    <t>10.1111/let.12345</t>
  </si>
  <si>
    <t>Palaeontology; Ecology, Evolution, Behavior and Systematics; Department: Diversity Dynamics; Collection: Fossile Arthopoda, Bryozoa, Echinodermata, Trilobita; Laboratory: NB paleo laboratories</t>
  </si>
  <si>
    <t>2020-01-21 13:01:44.706966</t>
  </si>
  <si>
    <t>2019-11-21 08:19:32.267455</t>
  </si>
  <si>
    <t>Korn, D.; Ghaderi, A.; Tabrizi, N.</t>
  </si>
  <si>
    <t>Ghaderi, A.; Tabrizi, N.</t>
  </si>
  <si>
    <t>Early Changhsingian (Late Permian) ammonoids from NW Iran</t>
  </si>
  <si>
    <t>37-56</t>
  </si>
  <si>
    <t>10.1127/njgpa/2019/0829</t>
  </si>
  <si>
    <t>2020-01-21 13:06:57.042838</t>
  </si>
  <si>
    <t>2019-11-21 08:20:47.108598</t>
  </si>
  <si>
    <t>Korn, D.; Ghaderi, A.</t>
  </si>
  <si>
    <t>Ghaderi, A.</t>
  </si>
  <si>
    <t>2019-06-01</t>
  </si>
  <si>
    <t>The Late Permian araxoceratid ammonoids: a case of repetitive temporal and spatial unfolding of homoplastic conch characters</t>
  </si>
  <si>
    <t>339-350</t>
  </si>
  <si>
    <t>10.1127/njgpa/2019/0826</t>
  </si>
  <si>
    <t>2020-01-21 11:43:56.471701</t>
  </si>
  <si>
    <t>2019-11-21 08:27:52.254961</t>
  </si>
  <si>
    <t>Herbig, H.; Korn, D.; Amler, M.; Hartenfels, S.; Jaeger, H.</t>
  </si>
  <si>
    <t>Herbig, H.; Amler, M.; Hartenfels, S.; Jaeger, H.</t>
  </si>
  <si>
    <t>2019-07-25</t>
  </si>
  <si>
    <t>The Mississippian Kulm Basin of the Rhenish Mountains, western Germany – fauna, facies, and stratigraphy of a mixed carbonate-siliciclastic foreland basin</t>
  </si>
  <si>
    <t>Kölner Forum für Geologie und Paläontologie</t>
  </si>
  <si>
    <t>143-217</t>
  </si>
  <si>
    <t>a565051d-c21e-48e7-9738-b3f560ec6da5</t>
  </si>
  <si>
    <t>Dieter.Korn</t>
  </si>
  <si>
    <t>2019-11-21 08:38:08.307601</t>
  </si>
  <si>
    <t>2019-11-21 08:37:56.192891</t>
  </si>
  <si>
    <t>Foster, W.; Heindel, K.; Richoz, S.; Lehrmann, D.; Baud, A.; Kolar‐Jurkovšek, T.; Aljinović, D.; Jurkovšek, B.; Gliwa, J.; Korn, D.; Martindale, R.; Peckmann, J.</t>
  </si>
  <si>
    <t>Faunal composition of microbialites following the end-Permian mass extinction</t>
  </si>
  <si>
    <t>GSA Annual Meeting in Phoenix, Arizona, USA-2019; Geological Society of America Abstracts with Programs</t>
  </si>
  <si>
    <t>b246ba50-71b7-48ca-a5ee-e5a4a6a78d7b</t>
  </si>
  <si>
    <t>2019-11-21 08:41:57.901128</t>
  </si>
  <si>
    <t>2019-11-21 08:41:57.901404</t>
  </si>
  <si>
    <t>Gliwa, J.; Wiedenbeck, M.; Schobben, M.; Forel, M.; Crasquin, S.; Ghaderi, A.; Korn, D.</t>
  </si>
  <si>
    <t>Gliwa, J.; Schobben, M.; Korn, D.</t>
  </si>
  <si>
    <t>Wiedenbeck, M.; Forel, M.; Crasquin, S.; Ghaderi, A.</t>
  </si>
  <si>
    <t>Oxygen isotope curves from the end-Permian mass extinction interval – influence of global warming on ostracod diversity</t>
  </si>
  <si>
    <t>2nd International REKLIM Conference 23 – 26 September 2019</t>
  </si>
  <si>
    <t>832e6ab9-ff1b-4f1b-9cb0-a34e1170b81d</t>
  </si>
  <si>
    <t>2019-11-21 08:43:57.642932</t>
  </si>
  <si>
    <t>2019-11-21 08:43:57.643206</t>
  </si>
  <si>
    <t>Korn, D.; Ghaderi, A.; Kiessling, W.</t>
  </si>
  <si>
    <t>Ghaderi, A.; Kiessling, W.</t>
  </si>
  <si>
    <t>Ammonoid evolution and early warning signs for global warming during the end-Permian mass extinction</t>
  </si>
  <si>
    <t>759c1de5-014b-40cb-b082-2f34c875b8a7</t>
  </si>
  <si>
    <t>Department: Diversity Dynamics; Collection: Fossile Cephalopoden, Cnidaria; Laboratory: NB paleo laboratories</t>
  </si>
  <si>
    <t>2020-01-31 12:38:47.541056</t>
  </si>
  <si>
    <t>2019-11-21 08:47:31.963721</t>
  </si>
  <si>
    <t>Spalletta, C.; Corradini, C.; Feist, R.; Korn, D.; Kumpan, T.; Perri, M.; Pondrelli, M.; Venturini, C.</t>
  </si>
  <si>
    <t>Spalletta, C.; Corradini, C.; Feist, R.; Kumpan, T.; Perri, M.; Pondrelli, M.; Venturini, C.</t>
  </si>
  <si>
    <t>2019-07-24</t>
  </si>
  <si>
    <t>Review of the Devonian-Carboniferous Boundary in the Carnic Alps (Austria and Italy)</t>
  </si>
  <si>
    <t>294-295</t>
  </si>
  <si>
    <t>083d956d-57d3-4ccc-9670-2378d3848351</t>
  </si>
  <si>
    <t>2020-01-31 12:32:50.455786</t>
  </si>
  <si>
    <t>2019-11-21 08:49:50.186471</t>
  </si>
  <si>
    <t>Wang, Q.; Qi, Y.; Sheng, Q.; Chen, J.; Korn, D.; Nemyrovska, T.</t>
  </si>
  <si>
    <t>Wang, Q.; Qi, Y.; Sheng, Q.; Chen, J.; Nemyrovska, T.</t>
  </si>
  <si>
    <t>New progress on the study of the Viséan-Serpukhovian Boundary in South China</t>
  </si>
  <si>
    <t>d7205487-5b0c-48c8-8f33-54a9788d30ae</t>
  </si>
  <si>
    <t>2020-01-31 12:36:46.697292</t>
  </si>
  <si>
    <t>2019-11-21 08:53:39.770362</t>
  </si>
  <si>
    <t>Korn, D.; Wang, Q.</t>
  </si>
  <si>
    <t>Wang, Q.</t>
  </si>
  <si>
    <t>Ammonoids and problems with correlation of the Viséan-Serpukhovian Boundary</t>
  </si>
  <si>
    <t>181-182</t>
  </si>
  <si>
    <t>1cab693d-8abd-44ce-8d99-c18b5362a9af</t>
  </si>
  <si>
    <t>Parm.vonOheimb</t>
  </si>
  <si>
    <t>2019-11-25 15:10:44.632363</t>
  </si>
  <si>
    <t>2019-11-25 14:40:20.88541</t>
  </si>
  <si>
    <t>2019-11-07</t>
  </si>
  <si>
    <t>Cryptic Diversity In Vietnam’s Limestone Karst Habitats</t>
  </si>
  <si>
    <t>Science Trends</t>
  </si>
  <si>
    <t>88275621-179b-4cda-ae9f-4ff26b5ba0b4</t>
  </si>
  <si>
    <t>2020-01-21 13:12:39.323571</t>
  </si>
  <si>
    <t>2019-11-28 12:35:26.911477</t>
  </si>
  <si>
    <t>Foster, W.; Gliwa, J.; Lembke, C.; Pugh, A.; Hofmann, R.; Tietje, M.; Varela, S.; Foster, L.; Korn, D.; Aberhan, M.</t>
  </si>
  <si>
    <t>Gliwa, J.; Hofmann, R.; Tietje, M.; Varela, S.; Korn, D.; Aberhan, M.</t>
  </si>
  <si>
    <t>Lembke, C.; Pugh, A.; Foster, L.</t>
  </si>
  <si>
    <t>2019-11-28</t>
  </si>
  <si>
    <t>Evolutionary and ecophenotypic controls on bivalve body size distributions following the end-Permian mass extinction</t>
  </si>
  <si>
    <t>Global and Planetary Change</t>
  </si>
  <si>
    <t>10.1016/j.gloplacha.2019.103088</t>
  </si>
  <si>
    <t>Global and Planetary Change; Oceanography; Department: Diversity Dynamics; Laboratory: NB paleo laboratories</t>
  </si>
  <si>
    <t>2020-01-22 06:09:14.020279</t>
  </si>
  <si>
    <t>2019-11-28 13:19:21.886767</t>
  </si>
  <si>
    <t>Luther, R.; Artemieva, N.; Wünnemann, K.</t>
  </si>
  <si>
    <t>Luther, R.; Wünnemann, K.</t>
  </si>
  <si>
    <t>Artemieva, N.</t>
  </si>
  <si>
    <t>2019-05-11</t>
  </si>
  <si>
    <t>The effect of atmospheric interaction on impact ejecta dynamics and deposition</t>
  </si>
  <si>
    <t>71-86</t>
  </si>
  <si>
    <t>10.1016/j.icarus.2019.05.007</t>
  </si>
  <si>
    <t>Space and Planetary Science; Astronomy and Astrophysics; Department: Impact and Meteorite Research</t>
  </si>
  <si>
    <t>2020-01-22 06:12:08.890497</t>
  </si>
  <si>
    <t>2019-11-28 13:20:32.760141</t>
  </si>
  <si>
    <t>Raducan, S.; Davison, T.; Luther, R.; Collins, G.</t>
  </si>
  <si>
    <t>Luther, R.</t>
  </si>
  <si>
    <t>Raducan, S.; Davison, T.; Collins, G.</t>
  </si>
  <si>
    <t>2019-04-06</t>
  </si>
  <si>
    <t>The role of asteroid strength, porosity and internal friction in impact momentum transfer</t>
  </si>
  <si>
    <t>282-295</t>
  </si>
  <si>
    <t>10.1016/j.icarus.2019.03.040</t>
  </si>
  <si>
    <t>2020-01-22 06:21:03.361348</t>
  </si>
  <si>
    <t>2019-11-28 13:21:56.88476</t>
  </si>
  <si>
    <t>Stickle, A.; Bruck Syal, M.; Cheng, A.; Collins, G.; Davison, T.; Gisler, G.; Güldemeister, N.; Heberling, T.; Luther, R.; Michel, P.; Miller, P.; Owen, J.; Rainey, E.; Rivkin, A.; Rosch, T.; Wünnemann, K.</t>
  </si>
  <si>
    <t>Güldemeister, N.; Luther, R.; Wünnemann, K.</t>
  </si>
  <si>
    <t>Stickle, A.; Bruck Syal, M.; Cheng, A.; Collins, G.; Davison, T.; Gisler, G.; Heberling, T.; Michel, P.; Miller, P.; Owen, J.; Rainey, E.; Rivkin, A.; Rosch, T.</t>
  </si>
  <si>
    <t>2019-10-21</t>
  </si>
  <si>
    <t>Benchmarking impact hydrocodes in the strength regime: Implications for modeling deflection by a kinetic impactor</t>
  </si>
  <si>
    <t>10.1016/j.icarus.2019.113446</t>
  </si>
  <si>
    <t>2020-02-03 10:38:58.19308</t>
  </si>
  <si>
    <t>2019-11-28 13:28:38.056805</t>
  </si>
  <si>
    <t>Luther, R.; Boustie, M.; Hebert, D.; Jodar, B.; Maindl, T.; Martellato, E.; Raducan, S.; Schäfer, C.; Zagouri, D.; Jutzi, M.; Wünnemann, K.; Burchell, M.; Collins, G.; Davison, T.; Güldemeister, N.; Gulde, M.; Michel, P.; Murdoch, N.; Ormö, J.; Parisi, M.</t>
  </si>
  <si>
    <t>Luther, R.; Martellato, E.; Wünnemann, K.; Güldemeister, N.</t>
  </si>
  <si>
    <t>Boustie, M.; Hebert, D.; Jodar, B.; Maindl, T.; Raducan, S.; Schäfer, C.; Zagouri, D.; Jutzi, M.; Burchell, M.; Collins, G.; Davison, T.; Gulde, M.; Michel, P.; Murdoch, N.; Ormö, J.; Parisi, M.</t>
  </si>
  <si>
    <t>2019-09-15</t>
  </si>
  <si>
    <t>Recent Results from the Hera Impact Simulation Group: Benchmarking of Shock Physics Codes</t>
  </si>
  <si>
    <t>EPSC-DPS2019-1776-2</t>
  </si>
  <si>
    <t>1d09cc3a-b0ec-42ea-a7c7-8cb22c91a35f</t>
  </si>
  <si>
    <t>2020-01-22 06:42:35.42155</t>
  </si>
  <si>
    <t>2019-11-28 14:44:52.348186</t>
  </si>
  <si>
    <t>Callieri, C.; Slabakova, V.; Dzhembekova, N.; Slabakova, N.; Peneva, E.; Cabello-Yeves, P.; Di Cesare, A.; Eckert, E.; Bertoni, R.; Corno, G.; Salcher, M.; Kamburska, L.; Bertoni, F.; Moncheva, S.</t>
  </si>
  <si>
    <t>The mesopelagic anoxic Black Sea as an unexpected habitat for Synechococcus challenges our understanding of global “deep red fluorescence”</t>
  </si>
  <si>
    <t>The ISME Journal</t>
  </si>
  <si>
    <t>1676-1687</t>
  </si>
  <si>
    <t>10.1038/s41396-019-0378-z</t>
  </si>
  <si>
    <t>Ecology, Evolution, Behavior and Systematics; Microbiology; Department: Humanities of Nature</t>
  </si>
  <si>
    <t>2020-01-22 06:56:22.303773</t>
  </si>
  <si>
    <t>2019-12-03 10:15:08.27713</t>
  </si>
  <si>
    <t>Young, J.; Bown, P.; Wade, B.; Pedder, B.; Huber, B.; Lazarus, D.</t>
  </si>
  <si>
    <t>Lazarus, D.</t>
  </si>
  <si>
    <t>Young, J.; Bown, P.; Wade, B.; Pedder, B.; Huber, B.</t>
  </si>
  <si>
    <t>2019-05-31</t>
  </si>
  <si>
    <t>Mikrotax: Developing a Genuinely Effective Platform for Palaeontological Geoinformatics</t>
  </si>
  <si>
    <t>Acta Geologica Sinica</t>
  </si>
  <si>
    <t>S3</t>
  </si>
  <si>
    <t>70-72</t>
  </si>
  <si>
    <t>10.1111/1755-6724.14249</t>
  </si>
  <si>
    <t>2020-05-04 09:45:13.609634</t>
  </si>
  <si>
    <t>2019-12-03 11:24:52.356573</t>
  </si>
  <si>
    <t>Fritz, J.; Greshake, A.; Klementova, M.; Wirth, R.; Palatinus, L.; Fernandes, V.; Böttger, U.; Ferrière, L.</t>
  </si>
  <si>
    <t>Greshake, A.</t>
  </si>
  <si>
    <t>Fritz, J.; Klementova, M.; Wirth, R.; Palatinus, L.; Fernandes, V.; Böttger, U.; Ferrière, L.</t>
  </si>
  <si>
    <t>2019-01-30</t>
  </si>
  <si>
    <t>Donwilhelmsite, IMA 2018-113</t>
  </si>
  <si>
    <t>European Journal of Mineralogy</t>
  </si>
  <si>
    <t>197-202</t>
  </si>
  <si>
    <t>10.1127/ejm/2019/0031-2839</t>
  </si>
  <si>
    <t>Collection: Meteoriten; Department: Impact and Meteorite Research</t>
  </si>
  <si>
    <t>2020-04-22 14:09:57.555077</t>
  </si>
  <si>
    <t>2019-12-03 12:45:27.931652</t>
  </si>
  <si>
    <t>Randsø, P.; Yamasaki, H.; Bownes, S.; Herranz, M.; Di Domenico, M.; Qii, G.; Sørensen, M.</t>
  </si>
  <si>
    <t>Yamasaki, H.</t>
  </si>
  <si>
    <t>Randsø, P.; Bownes, S.; Herranz, M.; Di Domenico, M.; Qii, G.; Sørensen, M.</t>
  </si>
  <si>
    <t>2019-05-28</t>
  </si>
  <si>
    <t>Phylogeny of the Echinoderes coulli-group (Kinorhyncha : Cyclorhagida : Echinoderidae) – a cosmopolitan species group trapped in the intertidal</t>
  </si>
  <si>
    <t>Invertebrate Systematics</t>
  </si>
  <si>
    <t>501-517</t>
  </si>
  <si>
    <t>10.1071/is18069</t>
  </si>
  <si>
    <t>Ecology, Evolution, Behavior and Systematics; Department: Biodiversity Discovery</t>
  </si>
  <si>
    <t>2020-04-22 14:11:20.41264</t>
  </si>
  <si>
    <t>2019-12-03 12:46:44.231396</t>
  </si>
  <si>
    <t>Kajihara, H.; Ikoma, M.; Yamasaki, H.; Hiruta, S.</t>
  </si>
  <si>
    <t>Kajihara, H.; Ikoma, M.; Hiruta, S.</t>
  </si>
  <si>
    <t>Diurodrilus kunii sp. nov. (Annelida: Diurodrilidae) and a Molecular Phylogeny of the Genus</t>
  </si>
  <si>
    <t>Zoological Science</t>
  </si>
  <si>
    <t>250-258</t>
  </si>
  <si>
    <t>10.2108/zs180197</t>
  </si>
  <si>
    <t>Animal Science and Zoology; Department: Biodiversity Discovery</t>
  </si>
  <si>
    <t>2020-05-04 09:47:01.591308</t>
  </si>
  <si>
    <t>2019-12-03 12:47:54.730898</t>
  </si>
  <si>
    <t>Dal Zotto, M.; Neuhaus, B.; Yamasaki, H.; Todaro, M.</t>
  </si>
  <si>
    <t>Dal Zotto, M.; Todaro, M.</t>
  </si>
  <si>
    <t>2019-06-05</t>
  </si>
  <si>
    <t>The genus Condyloderes (Kinorhyncha: Cyclorhagida) in the Mediterranean Sea, including the description of two new species with novel characters</t>
  </si>
  <si>
    <t>Zoologischer Anzeiger</t>
  </si>
  <si>
    <t>206-231</t>
  </si>
  <si>
    <t>10.1016/j.jcz.2019.05.006</t>
  </si>
  <si>
    <t>Animal Science and Zoology; This publication is a species description; This publication cites MfN collection specimens; Department: Biodiversity Discovery</t>
  </si>
  <si>
    <t>2020-05-04 09:47:54.414635</t>
  </si>
  <si>
    <t>2019-12-03 12:48:34.044769</t>
  </si>
  <si>
    <t>Gracilideres mawatarii, a new genus and species of Franciscideridae (Allomalorhagida: Kinorhyncha) – A kinorhynch with thin body cuticle, adapted to the interstitial environment</t>
  </si>
  <si>
    <t>176-188</t>
  </si>
  <si>
    <t>10.1016/j.jcz.2019.05.010</t>
  </si>
  <si>
    <t>Animal Science and Zoology; This publication is a species description; Department: Biodiversity Discovery</t>
  </si>
  <si>
    <t>2020-05-04 09:48:28.499114</t>
  </si>
  <si>
    <t>2019-12-03 12:49:11.802652</t>
  </si>
  <si>
    <t>Yamasaki, H.; Dal Zotto, M.</t>
  </si>
  <si>
    <t>Dal Zotto, M.</t>
  </si>
  <si>
    <t>2019-06-06</t>
  </si>
  <si>
    <t>Investigation of echinoderid kinorhynchs described 90 years ago: redescription of Echinoderes capitatus (Zelinka, 1928) and Echinoderes ferrugineus Zelinka, 1928</t>
  </si>
  <si>
    <t>189-205</t>
  </si>
  <si>
    <t>10.1016/j.jcz.2019.05.013</t>
  </si>
  <si>
    <t>2020-05-04 09:48:55.619677</t>
  </si>
  <si>
    <t>2019-12-03 12:49:47.483978</t>
  </si>
  <si>
    <t>Yamasaki, H.; Neuhaus, B.; George, K.</t>
  </si>
  <si>
    <t>Yamasaki, H.; Neuhaus, B.</t>
  </si>
  <si>
    <t>George, K.</t>
  </si>
  <si>
    <t>Echinoderid mud dragons (Cyclorhagida: Kinorhyncha) from Senghor Seamount (NE Atlantic Ocean) including general discussion of faunistic characters and distribution patterns of seamount kinorhynchs</t>
  </si>
  <si>
    <t>64-87</t>
  </si>
  <si>
    <t>10.1016/j.jcz.2019.05.018</t>
  </si>
  <si>
    <t>Animal Science and Zoology; This publication cites MfN collection specimens; This publication is a species description; Department: Biodiversity Discovery</t>
  </si>
  <si>
    <t>2020-01-22 08:11:37.957032</t>
  </si>
  <si>
    <t>2019-12-03 12:57:39.918675</t>
  </si>
  <si>
    <t>Yamasaki, H.; Fujimoto, S.; Tanaka, H.</t>
  </si>
  <si>
    <t>Fujimoto, S.; Tanaka, H.</t>
  </si>
  <si>
    <t>Sampling and extraction methods for marine meiobenthos</t>
  </si>
  <si>
    <t>Taxa, Proceedings of the Japanese Society of Systematic Zoology</t>
  </si>
  <si>
    <t>40-53</t>
  </si>
  <si>
    <t>10.19004/taxa.46.0_40</t>
  </si>
  <si>
    <t>2020-04-24 16:00:15.174945</t>
  </si>
  <si>
    <t>2019-12-04 10:22:01.205681</t>
  </si>
  <si>
    <t>Elsaka, M.; Mitov, P.; Dunlop, J.</t>
  </si>
  <si>
    <t>Dunlop, J.</t>
  </si>
  <si>
    <t>Elsaka, M.; Mitov, P.</t>
  </si>
  <si>
    <t>2019-05-14</t>
  </si>
  <si>
    <t>New fossil harvestmen (Arachnida: Opiliones) in the HOFFEINS amber collection</t>
  </si>
  <si>
    <t>155-169</t>
  </si>
  <si>
    <t>10.1127/njgpa/2019/0815</t>
  </si>
  <si>
    <t>Palaeontology; Department: Evolutionary Morphology; Collection: Arachnida, Myriapoda</t>
  </si>
  <si>
    <t>2020-01-15 12:35:16.726694</t>
  </si>
  <si>
    <t>2019-12-04 10:24:12.177121</t>
  </si>
  <si>
    <t>Scholtz, G.; Staude, A.; Dunlop, J.</t>
  </si>
  <si>
    <t>Scholtz, G.; Staude, A.</t>
  </si>
  <si>
    <t>2019-06-07</t>
  </si>
  <si>
    <t>Trilobite compound eyes with crystalline cones and rhabdoms show mandibulate affinities</t>
  </si>
  <si>
    <t>Nature Communications</t>
  </si>
  <si>
    <t>10.1038/s41467-019-10459-8</t>
  </si>
  <si>
    <t>General Biochemistry, Genetics and Molecular Biology; General Physics and Astronomy; General Chemistry; Department: Evolutionary Morphology; Collection: Arachnida, Myriapoda</t>
  </si>
  <si>
    <t>2020-01-15 12:34:04.573339</t>
  </si>
  <si>
    <t>2019-12-04 10:26:36.567546</t>
  </si>
  <si>
    <t>Bartel, C.; Dunlop, J.</t>
  </si>
  <si>
    <t>2019-08-16</t>
  </si>
  <si>
    <t>Two laniatorid harvestmen (Opiliones: Cladonychiidae) from Eocene Baltic amber</t>
  </si>
  <si>
    <t>Arachnologische Mitteilungen: Arachnology Letters</t>
  </si>
  <si>
    <t>9-12</t>
  </si>
  <si>
    <t>10.30963/aramit5804</t>
  </si>
  <si>
    <t>Insect Science; Ecology, Evolution, Behavior and Systematics; Department: Evolutionary Morphology; Collection: Arachnida, Myriapoda</t>
  </si>
  <si>
    <t>2020-01-15 12:31:51.689256</t>
  </si>
  <si>
    <t>2019-12-04 10:28:50.928127</t>
  </si>
  <si>
    <t>Müller, S.; Dunlop, J.; Kotthoff, U.; Hammel, J.; Harms, D.</t>
  </si>
  <si>
    <t>Müller, S.; Kotthoff, U.; Hammel, J.; Harms, D.</t>
  </si>
  <si>
    <t>2019-08-31</t>
  </si>
  <si>
    <t>The oldest short-tailed whipscorpion (Schizomida): A new genus and species from the Upper Cretaceous amber of northern Myanmar</t>
  </si>
  <si>
    <t>Cretaceous Research</t>
  </si>
  <si>
    <t>10.1016/j.cretres.2019.104227</t>
  </si>
  <si>
    <t>2020-01-15 12:31:03.483102</t>
  </si>
  <si>
    <t>2019-12-10 14:52:26.428929</t>
  </si>
  <si>
    <t>Oliveira, G.; Reimold, W.; Crósta, A.; Hauser, N.; Mohr-Westheide, M.; Tagle, R.; Galante, D.; Kaufmann, F.</t>
  </si>
  <si>
    <t>Kaufmann, F.</t>
  </si>
  <si>
    <t>Oliveira, G.; Reimold, W.; Crósta, A.; Hauser, N.; Mohr-Westheide, M.; Tagle, R.; Galante, D.</t>
  </si>
  <si>
    <t>2019-11-23</t>
  </si>
  <si>
    <t>Petrographic characterization of Archaean impact spherule layers from Fairview Gold Mine, northern Barberton Greenstone Belt, South Africa</t>
  </si>
  <si>
    <t>Journal of African Earth Sciences</t>
  </si>
  <si>
    <t>10.1016/j.jafrearsci.2019.103718</t>
  </si>
  <si>
    <t>2020-01-21 11:50:43.827101</t>
  </si>
  <si>
    <t>2019-12-11 08:48:04.730928</t>
  </si>
  <si>
    <t>Fanini, L.; Coleman, C.; Lowry, J.</t>
  </si>
  <si>
    <t>Fanini, L.; Lowry, J.</t>
  </si>
  <si>
    <t>2019-12-10</t>
  </si>
  <si>
    <t>Insights into the ecology of Cryptorchestia garbinii on the shores of the urban lake Tegel (Berlin, Germany)</t>
  </si>
  <si>
    <t>Vie et Milieu - Life and Environment</t>
  </si>
  <si>
    <t>2-3</t>
  </si>
  <si>
    <t>187-191</t>
  </si>
  <si>
    <t>48c7d4b4-d4db-4c01-824a-a9b3aba34a55</t>
  </si>
  <si>
    <t>2020-01-15 12:30:31.539922</t>
  </si>
  <si>
    <t>2019-12-11 13:08:42.813037</t>
  </si>
  <si>
    <t>Saç, G.; Özuluğ, M.; Geiger, M.; Freyhof, J.</t>
  </si>
  <si>
    <t>Freyhof, J.</t>
  </si>
  <si>
    <t>Saç, G.; Özuluğ, M.; Geiger, M.</t>
  </si>
  <si>
    <t>Pseudophoxinus cilicicus, a new spring minnow from southern Anatolia (Teleostei: Leuciscidae)</t>
  </si>
  <si>
    <t>105-118</t>
  </si>
  <si>
    <t>10.11646/zootaxa.4671.1.8</t>
  </si>
  <si>
    <t>Animal Science and Zoology; Ecology, Evolution, Behavior and Systematics; This publication is a species description; Collection: Pisces; Department: Biodiversity Discovery</t>
  </si>
  <si>
    <t>2020-01-15 12:28:14.385043</t>
  </si>
  <si>
    <t>2019-12-11 13:10:33.555025</t>
  </si>
  <si>
    <t>Eagderi, S.; Nikmehr, N.; Freyhof, J.</t>
  </si>
  <si>
    <t>Eagderi, S.; Nikmehr, N.</t>
  </si>
  <si>
    <t>2019-08-12</t>
  </si>
  <si>
    <t>Alburnus zagrosensis, a junior synonym of Alburnus sellal (Teleostei: Leuciscidae)</t>
  </si>
  <si>
    <t>367-374</t>
  </si>
  <si>
    <t>10.11646/zootaxa.4652.2.9</t>
  </si>
  <si>
    <t>Animal Science and Zoology; Ecology, Evolution, Behavior and Systematics; This publication is a taxonomic revision; Department: Biodiversity Discovery</t>
  </si>
  <si>
    <t>2020-01-15 12:26:57.541956</t>
  </si>
  <si>
    <t>2019-12-11 13:12:05.856989</t>
  </si>
  <si>
    <t>Vatandoust, S.; Mousavi‐Sabet, H.; Geiger, M.; Freyhof, J.</t>
  </si>
  <si>
    <t>Vatandoust, S.; Mousavi‐Sabet, H.; Geiger, M.</t>
  </si>
  <si>
    <t>2019-08-19</t>
  </si>
  <si>
    <t>A new record of Iranian subterranean fishes reveals the potential presence of a large freshwater aquifer in the Zagros Mountains</t>
  </si>
  <si>
    <t>Journal of Applied Ichthyology</t>
  </si>
  <si>
    <t>1269-1275</t>
  </si>
  <si>
    <t>10.1111/jai.13964</t>
  </si>
  <si>
    <t>Aquatic Science; Department: Biodiversity Discovery; Collection: Pisces</t>
  </si>
  <si>
    <t>2020-01-15 12:22:53.388853</t>
  </si>
  <si>
    <t>2019-12-11 13:13:26.442449</t>
  </si>
  <si>
    <t>Mousavi‐Sabet, H.; Saemi-Komsari, M.; Doadrio, I.; Freyhof, J.</t>
  </si>
  <si>
    <t>Mousavi‐Sabet, H.; Saemi-Komsari, M.; Doadrio, I.</t>
  </si>
  <si>
    <t>2019-09-17</t>
  </si>
  <si>
    <t>Garra roseae, a new species from the Makran region in southern Iran (Teleostei: Cyprinidae)</t>
  </si>
  <si>
    <t>223-239</t>
  </si>
  <si>
    <t>10.11646/zootaxa.4671.2.3</t>
  </si>
  <si>
    <t>Animal Science and Zoology; Ecology, Evolution, Behavior and Systematics; This publication is a species description; Department: Biodiversity Discovery; Collection: Pisces</t>
  </si>
  <si>
    <t>2020-01-15 12:26:00.956007</t>
  </si>
  <si>
    <t>2019-12-11 14:03:06.097939</t>
  </si>
  <si>
    <t>Eagderi, S.; Mousavi‐Sabet, H.; Freyhof, J.</t>
  </si>
  <si>
    <t>Eagderi, S.; Mousavi‐Sabet, H.</t>
  </si>
  <si>
    <t>Paraschistura makranensis, a new loach from the Jegin River drainage in southern Iran with comments on P. ilamensis and P. pasatigris (Teleostei: Nemacheilidae)</t>
  </si>
  <si>
    <t>258-270</t>
  </si>
  <si>
    <t>10.11646/zootaxa.4668.2.6</t>
  </si>
  <si>
    <t>This publication is a species description; Department: Biodiversity Discovery; Collection: Pisces</t>
  </si>
  <si>
    <t>Joerg.Freyhof</t>
  </si>
  <si>
    <t>2019-12-11 14:52:51.567053</t>
  </si>
  <si>
    <t>2019-12-11 14:33:55.222453</t>
  </si>
  <si>
    <t>Ford, M.; Brahimi, A.; Doadrio, I.; Perea, S.; Yahyaoui, A.; Freyhof, J.</t>
  </si>
  <si>
    <t>Ford, M.; Brahimi, A.; Doadrio, I.; Perea, S.; Yahyaoui, A.</t>
  </si>
  <si>
    <t>2019-08-14</t>
  </si>
  <si>
    <t>Freshwater fishes of the Maghreb: distribution, diversity and conservation status</t>
  </si>
  <si>
    <t>Frontiers in Marine Science</t>
  </si>
  <si>
    <t>10.3389/conf.fmars.2019.07.00136</t>
  </si>
  <si>
    <t>2019-12-11 14:59:59.155688</t>
  </si>
  <si>
    <t>2019-12-11 14:35:19.43572</t>
  </si>
  <si>
    <t>Oikonomou, A.; Ford, M.; Barbieri, R.; Kalogianni, E.; Stasinou, N.; Stoumboudi, M.; Freyhof, J.</t>
  </si>
  <si>
    <t>Oikonomou, A.; Ford, M.; Barbieri, R.; Kalogianni, E.; Stasinou, N.; Stoumboudi, M.</t>
  </si>
  <si>
    <t>New Red List assessments proposed for the recently described freshwater fish species in Greece</t>
  </si>
  <si>
    <t>10.3389/conf.fmars.2019.07.00150</t>
  </si>
  <si>
    <t>Aquatic Science; Global and Planetary Change; Department: Biodiversity Discovery; Collection: Pisces</t>
  </si>
  <si>
    <t>2019-12-11 14:41:33.459128</t>
  </si>
  <si>
    <t>2019-12-11 14:41:33.459401</t>
  </si>
  <si>
    <t>Gransee, A.; Kaus, A.; Freyhof, J.; Borchardt, D.</t>
  </si>
  <si>
    <t>Gransee, A.; Kaus, A.; Borchardt, D.</t>
  </si>
  <si>
    <t>New insights into the morphological and molecular variability of the genus Barbatula from across Mongolia</t>
  </si>
  <si>
    <t>10.3389/conf.fmars.2019.07.00115</t>
  </si>
  <si>
    <t>David.Marjanovic</t>
  </si>
  <si>
    <t>2019-12-11 16:40:34.675711</t>
  </si>
  <si>
    <t>2019-12-11 16:40:34.676002</t>
  </si>
  <si>
    <t>Laurin, M.; Lapauze, O.; Marjanović, D.</t>
  </si>
  <si>
    <t>Laurin, M.; Lapauze, O.</t>
  </si>
  <si>
    <t>2019-10-15</t>
  </si>
  <si>
    <t>What do ossification sequences tell us about the origin of extant amphibians?</t>
  </si>
  <si>
    <t>PCI Paleo</t>
  </si>
  <si>
    <t>352609, ver. 4</t>
  </si>
  <si>
    <t>10.1101/352609</t>
  </si>
  <si>
    <t>2020-01-15 12:19:19.858954</t>
  </si>
  <si>
    <t>2019-12-13 07:48:35.847323</t>
  </si>
  <si>
    <t>Buchwald, S.; Klug, C.; Korn, D.</t>
  </si>
  <si>
    <t>Klug, C.</t>
  </si>
  <si>
    <t>2019-12-12</t>
  </si>
  <si>
    <t>The polyphasic ontogeny of the discoidal Late Devonian ammonoid Acrimeroceras</t>
  </si>
  <si>
    <t>1-17</t>
  </si>
  <si>
    <t>10.1007/s12542-019-00497-4</t>
  </si>
  <si>
    <t>2020-01-15 12:16:25.971239</t>
  </si>
  <si>
    <t>2019-12-13 11:43:00.098733</t>
  </si>
  <si>
    <t>Sattler, F.; Schwarz, D.</t>
  </si>
  <si>
    <t>Sattler, F.</t>
  </si>
  <si>
    <t>2019-10-18</t>
  </si>
  <si>
    <t>Tooth replacement in a specimen of Tyrannosaurus rex (Dinosauria, Theropoda) from the Hell Creek Formation (Maastrichtian), Montana</t>
  </si>
  <si>
    <t>Historical Biology</t>
  </si>
  <si>
    <t>1-24</t>
  </si>
  <si>
    <t>10.1080/08912963.2019.1675052</t>
  </si>
  <si>
    <t>Department: Evolutionary Morphology; This publication cites MfN collection specimens; Collection: Fossile Reptilien, Fährten, Vögel; Laboratory: 3D laboratory [CT, surface scan, photogrammetry, digital visualisation]</t>
  </si>
  <si>
    <t>2020-01-15 12:13:48.119945</t>
  </si>
  <si>
    <t>2019-12-13 13:54:01.805694</t>
  </si>
  <si>
    <t>Movalli, P.; Duke, G.; Ramello, G.; Dekker, R.; Vrezec, A.; Shore, R.; García-Fernández, A.; Wernham, C.; Krone, O.; Alygizakis, N.; Badry, A.; Barbagli, F.; Biesmeijer, K.; Boano, G.; Bond, A.; Choresh, Y.; Christensen, J.; Cincinelli, A.; Danielsson, S.; Dias, A.; Dietz, R.; Eens, M.; Espín, S.; Eulaers, I.; Frahnert, S.; Fuiz, T.; Gkotsis, G.; Glowacka, N.; Gómez-Ramírez, P.; Grotti, M.; Guiraud, M.; Hosner, P.; Johansson, U.; Jaspers, V.; Kamminga, P.; Koschorreck, J.; Knopf, B.; Kubin, E.; Lobrutto, S.; Lourenco, R.; Martellini, T.; Martínez-López, E.; Mateo, R.; Nika, M.; Nikolopoulou, V.; Osborn, D.; Pauwels, O.; Pavia, M.; Pereira, M.; Rüdel, H.; Sanchez-Virosta, P.; Slobodnik, J.; Sonne, C.; Thomaidis, N.; Töpfer, T.; Treu, G.; Väinölä, R.; Valkama, J.; Van Der Mije, S.; Vangeluwe, D.; Warren, B.; Woog, F.</t>
  </si>
  <si>
    <t>Frahnert, S.</t>
  </si>
  <si>
    <t>Movalli, P.; Duke, G.; Ramello, G.; Dekker, R.; Vrezec, A.; Shore, R.; García-Fernández, A.; Wernham, C.; Krone, O.; Alygizakis, N.; Badry, A.; Barbagli, F.; Biesmeijer, K.; Boano, G.; Bond, A.; Choresh, Y.; Christensen, J.; Cincinelli, A.; Danielsson, S.; Dias, A.; Dietz, R.; Eens, M.; Espín, S.; Eulaers, I.; Fuiz, T.; Gkotsis, G.; Glowacka, N.; Gómez-Ramírez, P.; Grotti, M.; Guiraud, M.; Hosner, P.; Johansson, U.; Jaspers, V.; Kamminga, P.; Koschorreck, J.; Knopf, B.; Kubin, E.; Lobrutto, S.; Lourenco, R.; Martellini, T.; Martínez-López, E.; Mateo, R.; Nika, M.; Nikolopoulou, V.; Osborn, D.; Pauwels, O.; Pavia, M.; Pereira, M.; Rüdel, H.; Sanchez-Virosta, P.; Slobodnik, J.; Sonne, C.; Thomaidis, N.; Töpfer, T.; Treu, G.; Väinölä, R.; Valkama, J.; Van Der Mije, S.; Vangeluwe, D.; Warren, B.; Woog, F.</t>
  </si>
  <si>
    <t>2019-05-27</t>
  </si>
  <si>
    <t>Progress on bringing together raptor collections in Europe for contaminant research and monitoring in relation to chemicals regulation</t>
  </si>
  <si>
    <t>Environmental Science and Pollution Research</t>
  </si>
  <si>
    <t>20132-20136</t>
  </si>
  <si>
    <t>10.1007/s11356-019-05340-6</t>
  </si>
  <si>
    <t>Pollution; Health, Toxicology and Mutagenesis; Environmental Chemistry; General Medicine; Department: Collection Development</t>
  </si>
  <si>
    <t>2020-04-22 14:18:04.499785</t>
  </si>
  <si>
    <t>2019-12-13 14:16:22.2756</t>
  </si>
  <si>
    <t>Bendel, E.; Westphal, N.; Frahnert, S.</t>
  </si>
  <si>
    <t>Visualization of the acoustic organ of Spheniscus demersus (Spheniscidae, Aves) via diceCT at the Museum für Naturkunde Berlin.</t>
  </si>
  <si>
    <t>10.7479/qaj0-1a29</t>
  </si>
  <si>
    <t>Collection: Aves; Department: Evolutionary Morphology; Department: Biodiversity Informatics</t>
  </si>
  <si>
    <t>Peter.Giere</t>
  </si>
  <si>
    <t>2020-01-06 10:53:01.594431</t>
  </si>
  <si>
    <t>2019-12-18 10:55:04.222049</t>
  </si>
  <si>
    <t>Giere, P.; Abele, A.; Aßel, E.; Eichner, P.; Friederichs, A.; Hiller, C.; Kirschey, L.; Miehlbradt, S.; Neumann, C.; Plappert, C.; Schmitt, R.; Schultka, S.; Schulz, N.</t>
  </si>
  <si>
    <t>Giere, P.; Abele, A.; Aßel, E.; Eichner, P.; Friederichs, A.; Hiller, C.; Kirschey, L.; Miehlbradt, S.; Neumann, C.; Plappert, C.; Schmitt, R.; Schultka, S.</t>
  </si>
  <si>
    <t>Schulz, N.</t>
  </si>
  <si>
    <t>Sammlungserhalt: Notfallplanung am Museum für Naturkunde</t>
  </si>
  <si>
    <t>Arbeitsheften des Brandenburgischen Landesamtes für Denkmalpflege und Archäologischen Landesmuseums</t>
  </si>
  <si>
    <t>Nr. 55 (2019)</t>
  </si>
  <si>
    <t>92-99</t>
  </si>
  <si>
    <t>ba5220e8-1275-47c0-a0ba-97dfade2f1ac</t>
  </si>
  <si>
    <t>2020-01-21 10:54:12.920302</t>
  </si>
  <si>
    <t>2019-12-19 13:51:53.556253</t>
  </si>
  <si>
    <t>Hagedorn, G.</t>
  </si>
  <si>
    <t>Wir brauchen eine Evolution des Systems</t>
  </si>
  <si>
    <t>151-156</t>
  </si>
  <si>
    <t>55cfaa10-3310-43b5-bb57-38c3f8e18e8c</t>
  </si>
  <si>
    <t>2020-01-29 09:20:03.075827</t>
  </si>
  <si>
    <t>2019-12-19 14:05:38.591021</t>
  </si>
  <si>
    <t>Hagedorn, G.; Kalmus, P.; Mann, M.; Vicca, S.; Van Den Berge, J.; Van Ypersele, J.; Bourg, D.; Rotmans, J.; Kaaronen, R.; Rahmstorf, S.; Kromp-Kolb, H.; Kirchengast, G.; Knutti, R.; Seneviratne, S.; Thalmann, P.; Cretney, R.; Green, A.; Anderson, K.; Hedberg, M.; Nilsson, D.; Kuttner, A.; Hayhoe, K.</t>
  </si>
  <si>
    <t>Kalmus, P.; Mann, M.; Vicca, S.; Van Den Berge, J.; Van Ypersele, J.; Bourg, D.; Rotmans, J.; Kaaronen, R.; Rahmstorf, S.; Kromp-Kolb, H.; Kirchengast, G.; Knutti, R.; Seneviratne, S.; Thalmann, P.; Cretney, R.; Green, A.; Anderson, K.; Hedberg, M.; Nilsson, D.; Kuttner, A.; Hayhoe, K.</t>
  </si>
  <si>
    <t>2019-04-12</t>
  </si>
  <si>
    <t>Concerns of young protesters are justified</t>
  </si>
  <si>
    <t>139-140</t>
  </si>
  <si>
    <t>10.1126/science.aax3807</t>
  </si>
  <si>
    <t>2020-01-21 12:05:22.749503</t>
  </si>
  <si>
    <t>2019-12-19 14:08:42.573605</t>
  </si>
  <si>
    <t>FridaysForFuture: Digitalisierung macht Protest wissenschaftlicher</t>
  </si>
  <si>
    <t>Wissensplattform Erde und Umwelt</t>
  </si>
  <si>
    <t>61af693a-d49e-4929-ab3a-8ff49a5cebd4</t>
  </si>
  <si>
    <t>arbeitspapier</t>
  </si>
  <si>
    <t>2020-01-15 12:06:41.476806</t>
  </si>
  <si>
    <t>2019-12-19 14:11:44.768105</t>
  </si>
  <si>
    <t>Active but not Activists: Research communication by Scientists for Future</t>
  </si>
  <si>
    <t>Elephant in the lab</t>
  </si>
  <si>
    <t>doi:10.5281/zenodo.3268593</t>
  </si>
  <si>
    <t>2020-01-15 12:02:18.082012</t>
  </si>
  <si>
    <t>2019-12-19 14:17:56.897864</t>
  </si>
  <si>
    <t>Mattauch, L.; Creutzig, F.; Aus Dem Moore, N.; Franks, M.; Funke, F.; Jakob, M.; Sager, L.; Schwarz, M.; Voß, A.; Beck, M.; Daub, C.; Drupp, M.; Ekardt, F.; Hagedorn, G.; Kirchner, M.; Kruse, T.; Loew, T.; Neuhoff, K.; Neuweg, I.; Peterson, S.; Roesti, M.; Schneider, G.; Schmidt, R.; Schwarze, R.; Siegmeier, J.; Thalmann, P.; Wallacher, J.</t>
  </si>
  <si>
    <t>Mattauch, L.; Creutzig, F.; Aus Dem Moore, N.; Franks, M.; Funke, F.; Jakob, M.; Sager, L.; Schwarz, M.; Voß, A.; Beck, M.; Daub, C.; Drupp, M.; Ekardt, F.; Kruse, T.; Loew, T.; Neuhoff, K.; Neuweg, I.; Peterson, S.; Roesti, M.; Schneider, G.; Schwarze, R.; Siegmeier, J.; Thalmann, P.; Wallacher, J.</t>
  </si>
  <si>
    <t>2019-08-22</t>
  </si>
  <si>
    <t>Antworten auf zentrale Fragen zur Einführung von CO2-Preisen. Gestaltungsoptionen und ihre Auswirkungen für den schnellen Übergang in die klimafreundliche Gesellschaft.</t>
  </si>
  <si>
    <t>Diskussionsbeiträge der scientists for future.</t>
  </si>
  <si>
    <t>https://doi.org/10.5281/zenodo.3371150</t>
  </si>
  <si>
    <t>2020-01-29 09:23:33.586767</t>
  </si>
  <si>
    <t>2019-12-19 14:22:46.125467</t>
  </si>
  <si>
    <t>Scientists for Future: Aufklärung gegen die Klimakrise</t>
  </si>
  <si>
    <t>Blätter für deutsche und internationale Politik</t>
  </si>
  <si>
    <t>57-64</t>
  </si>
  <si>
    <t>60da69a9-bb48-45f8-bd10-be780425f5c2</t>
  </si>
  <si>
    <t>discussion_paper</t>
  </si>
  <si>
    <t>2020-01-27 14:20:20.061431</t>
  </si>
  <si>
    <t>2019-12-19 14:28:47.887386</t>
  </si>
  <si>
    <t>Die Zukunft ist vorhersagbar – Neue Allianzen im Naturschutz</t>
  </si>
  <si>
    <t>DNT-JOURNAL</t>
  </si>
  <si>
    <t>279-298</t>
  </si>
  <si>
    <t>832c33e1-28bd-497d-a06a-f0ec309e9718</t>
  </si>
  <si>
    <t>2020-01-15 12:00:07.613873</t>
  </si>
  <si>
    <t>2019-12-20 14:58:17.681312</t>
  </si>
  <si>
    <t>Antell, G.; Kiessling, W.; Aberhan, M.; Saupe, E.</t>
  </si>
  <si>
    <t>Aberhan, M.</t>
  </si>
  <si>
    <t>Antell, G.; Kiessling, W.; Saupe, E.</t>
  </si>
  <si>
    <t>Marine Biodiversity and Geographic Distributions Are Independent on Large Scales</t>
  </si>
  <si>
    <t>Current Biology</t>
  </si>
  <si>
    <t>115-121.e1-e5</t>
  </si>
  <si>
    <t>10.1016/j.cub.2019.10.065</t>
  </si>
  <si>
    <t>Department: Diversity Dynamics; Collection: Fossile Bivalia, Gastropoda, Brachiopoda, Porifera</t>
  </si>
  <si>
    <t>2020-01-28 08:33:09.330326</t>
  </si>
  <si>
    <t>2019-12-20 15:22:49.910689</t>
  </si>
  <si>
    <t>Sander, P.; Aberhan, M.; Gravendyck, J.; Kindlimann, R.; Konietzko-Meier, D.; Schobben, M.; Schwermann, A.; Wintrich, T.</t>
  </si>
  <si>
    <t>Aberhan, M.; Schobben, M.</t>
  </si>
  <si>
    <t>Sander, P.; Gravendyck, J.; Kindlimann, R.; Konietzko-Meier, D.; Schwermann, A.; Wintrich, T.</t>
  </si>
  <si>
    <t>2019-10-28</t>
  </si>
  <si>
    <t>A new Rhaetian bonebed from Germany: Implications for the end-Triassic extinctions in the marine realm</t>
  </si>
  <si>
    <t>Journal of Vertebrate Paleontology, Program and Abstracts, 2019</t>
  </si>
  <si>
    <t>c188d435-9445-4aed-87aa-bb482e9d6e19</t>
  </si>
  <si>
    <t>Martin.Aberhan</t>
  </si>
  <si>
    <t>2019-12-20 15:30:15.701011</t>
  </si>
  <si>
    <t>2019-12-20 15:30:15.701326</t>
  </si>
  <si>
    <t>Martindale, R.; Weiss, A.; Foster, W.; Muscente, A.; Garvie, C.; Aberhan, M.; Kosir, A.</t>
  </si>
  <si>
    <t>Martindale, R.; Weiss, A.; Muscente, A.; Garvie, C.; Kosir, A.</t>
  </si>
  <si>
    <t>Paleobiogeographical and paleoecological trends through the late Paleocene and early Eocene: a comparison between reefal and molluscan communities</t>
  </si>
  <si>
    <t>Geological Society of America, Abstracts with Programs</t>
  </si>
  <si>
    <t>147-7</t>
  </si>
  <si>
    <t>10.1130/abs/2019AM-332913</t>
  </si>
  <si>
    <t>2020-02-03 11:42:29.980621</t>
  </si>
  <si>
    <t>2019-12-20 15:39:48.981586</t>
  </si>
  <si>
    <t>2019-05-01</t>
  </si>
  <si>
    <t>Biotic controls on Phanerozoic biodiversity</t>
  </si>
  <si>
    <t>EGU2019-6964</t>
  </si>
  <si>
    <t>5caba32f-0375-47d5-8fe1-3f0255bf6712</t>
  </si>
  <si>
    <t>2019-12-20 15:45:01.248031</t>
  </si>
  <si>
    <t>2019-12-20 15:45:01.248307</t>
  </si>
  <si>
    <t>Foster, W.; Korn, D.; Aberhan, M.</t>
  </si>
  <si>
    <t>Korn, D.; Aberhan, M.</t>
  </si>
  <si>
    <t>2019-10-25</t>
  </si>
  <si>
    <t>Bioindicators of deep-time heavy metal toxicity: testing the end-Permian heavy metal toxicity hypothesis</t>
  </si>
  <si>
    <t>No. 249-7</t>
  </si>
  <si>
    <t>65c3f938-4e8c-4392-9f82-f992c0523672</t>
  </si>
  <si>
    <t>2020-02-03 12:12:43.771346</t>
  </si>
  <si>
    <t>2019-12-20 16:07:20.436915</t>
  </si>
  <si>
    <t>Foster, W.; Garvie, C.; Muscente, A.; Aberhan, M.; Weiss, A.; Martindale, R.</t>
  </si>
  <si>
    <t>Garvie, C.; Muscente, A.; Weiss, A.; Martindale, R.</t>
  </si>
  <si>
    <t>Resilient marine invertebrate communities along the US Gulf Coastal Plain during the Early Cenozoic hyperthermals</t>
  </si>
  <si>
    <t>PaleoBios</t>
  </si>
  <si>
    <t>Supplement 1</t>
  </si>
  <si>
    <t>8efb145e-f1c3-41af-9432-b7713d982aae</t>
  </si>
  <si>
    <t>2020-02-03 12:12:31.093006</t>
  </si>
  <si>
    <t>2019-12-20 16:11:13.74486</t>
  </si>
  <si>
    <t>Foster, W.; Ayzel, G.; Isson, T.; Mutti, M.; Aberhan, M.</t>
  </si>
  <si>
    <t>Ayzel, G.; Isson, T.; Mutti, M.</t>
  </si>
  <si>
    <t>Deadly trio of carbon dioxide“ leaves a selective extinction record during the end-Permian mass extinction</t>
  </si>
  <si>
    <t>1adb1277-f60b-4c74-aa9f-612a403f1565</t>
  </si>
  <si>
    <t>2019-12-20 16:13:54.575286</t>
  </si>
  <si>
    <t>2019-12-20 16:13:54.575563</t>
  </si>
  <si>
    <t>Selective extinctions of marine organisms indicate that the complex interplay of multiple stressors, elicited by climate change, caused the end-Permian extinctions</t>
  </si>
  <si>
    <t>Paper-No. 38-2</t>
  </si>
  <si>
    <t>8211c9ea-ce3b-4e75-a509-f1830d6934f8</t>
  </si>
  <si>
    <t>2020-02-03 12:12:17.950024</t>
  </si>
  <si>
    <t>2019-12-20 16:16:15.652029</t>
  </si>
  <si>
    <t>No patterns of ecological release in brachiopod and bivalve distributions over the Phanerozoic.</t>
  </si>
  <si>
    <t>2080a2ae-2517-411e-b329-a760306e1778</t>
  </si>
  <si>
    <t>2020-01-02 08:33:57.150288</t>
  </si>
  <si>
    <t>2020-01-02 08:33:57.150579</t>
  </si>
  <si>
    <t>Zilch, M.; Gröber, J.</t>
  </si>
  <si>
    <t>Zilch, M.</t>
  </si>
  <si>
    <t>81/2019</t>
  </si>
  <si>
    <t>70b01d22-ef60-49d4-976c-0d12d38afb35</t>
  </si>
  <si>
    <t>2020-01-15 11:59:36.945715</t>
  </si>
  <si>
    <t>2020-01-02 11:42:02.875139</t>
  </si>
  <si>
    <t>Ripperger, S.; Carter, G.; Duda, N.; Koelpin, A.; Cassens, B.; Kapitza, R.; Josic, D.; Berrío-Martínez, J.; Page, R.; Mayer, F.</t>
  </si>
  <si>
    <t>Josic, D.; Mayer, F.</t>
  </si>
  <si>
    <t>Carter, G.; Duda, N.; Koelpin, A.; Cassens, B.; Kapitza, R.; Berrío-Martínez, J.; Page, R.</t>
  </si>
  <si>
    <t>2019-11-03</t>
  </si>
  <si>
    <t>Vampire Bats that Cooperate in the Lab Maintain Their Social Networks in the Wild</t>
  </si>
  <si>
    <t>4139-4144.e4</t>
  </si>
  <si>
    <t>10.1016/j.cub.2019.10.024</t>
  </si>
  <si>
    <t>Department: Microevolution</t>
  </si>
  <si>
    <t>2020-01-15 11:58:12.757842</t>
  </si>
  <si>
    <t>2020-01-02 11:43:10.626586</t>
  </si>
  <si>
    <t>Gottsberger, B.; Mayer, F.</t>
  </si>
  <si>
    <t>Mayer, F.</t>
  </si>
  <si>
    <t>Gottsberger, B.</t>
  </si>
  <si>
    <t>2019-05-25</t>
  </si>
  <si>
    <t>Dominance effects strengthen premating hybridization barriers between sympatric species of grasshoppers (Acrididae, Orthoptera)</t>
  </si>
  <si>
    <t>Journal of Evolutionary Biology</t>
  </si>
  <si>
    <t>921-930</t>
  </si>
  <si>
    <t>10.1111/jeb.13490</t>
  </si>
  <si>
    <t>2020-01-15 11:57:25.226986</t>
  </si>
  <si>
    <t>2020-01-02 11:44:12.142025</t>
  </si>
  <si>
    <t>Blankers, T.; Berdan, E.; Hennig, R.; Mayer, F.</t>
  </si>
  <si>
    <t>Blankers, T.; Mayer, F.</t>
  </si>
  <si>
    <t>Hennig, R.</t>
  </si>
  <si>
    <t>Physical linkage and mate preference generate linkage disequilibrium for behavioral isolation in two parapatric crickets</t>
  </si>
  <si>
    <t>Evolution</t>
  </si>
  <si>
    <t>777-791</t>
  </si>
  <si>
    <t>10.1111/evo.13706</t>
  </si>
  <si>
    <t>Genetics; Ecology, Evolution, Behavior and Systematics; General Agricultural and Biological Sciences; Department: Microevolution</t>
  </si>
  <si>
    <t>2020-01-15 11:54:56.902659</t>
  </si>
  <si>
    <t>2020-01-02 11:45:20.441514</t>
  </si>
  <si>
    <t>Ripperger, S.; Günther, L.; Wieser, H.; Duda, N.; Hierold, M.; Cassens, B.; Kapitza, R.; Koelpin, A.; Mayer, F.</t>
  </si>
  <si>
    <t>Ripperger, S.; Günther, L.; Wieser, H.; Mayer, F.</t>
  </si>
  <si>
    <t>Duda, N.; Hierold, M.; Cassens, B.; Kapitza, R.; Koelpin, A.</t>
  </si>
  <si>
    <t>2019-02-13</t>
  </si>
  <si>
    <t>Proximity sensors on common noctule bats reveal evidence that mothers guide juveniles to roosts but not food</t>
  </si>
  <si>
    <t>10.1098/rsbl.2018.0884</t>
  </si>
  <si>
    <t>Agricultural and Biological Sciences (miscellaneous); General Agricultural and Biological Sciences; Department: Microevolution</t>
  </si>
  <si>
    <t>2020-04-22 14:23:23.709171</t>
  </si>
  <si>
    <t>2020-01-03 11:34:18.281414</t>
  </si>
  <si>
    <t>Westphal, N.; Mahlow, K.; Head, J.; Müller, J.</t>
  </si>
  <si>
    <t>Westphal, N.; Mahlow, K.; Müller, J.</t>
  </si>
  <si>
    <t>Head, J.</t>
  </si>
  <si>
    <t>2019-01-10</t>
  </si>
  <si>
    <t>Pectoral myology of limb-reduced worm lizards (Squamata, Amphisbaenia) suggests decoupling of the musculoskeletal system during the evolution of body elongation</t>
  </si>
  <si>
    <t>BMC Evolutionary Biology</t>
  </si>
  <si>
    <t>10.1186/s12862-018-1303-1</t>
  </si>
  <si>
    <t>Ecology, Evolution, Behavior and Systematics; Department: Evolutionary Morphology</t>
  </si>
  <si>
    <t>2020-01-14 10:36:34.061822</t>
  </si>
  <si>
    <t>2020-01-03 11:35:45.887992</t>
  </si>
  <si>
    <t>Heger, T.; Bernard-Verdier, M.; Gessler, A.; Greenwood, A.; Grossart, H.; Hilker, M.; Keinath, S.; Kowarik, I.; Kueffer, C.; Marquard, E.; Müller, J.; Niemeier, S.; Onandia, G.; Petermann, J.; Rillig, M.; Rödel, M.; Saul, W.; Schittko, C.; Tockner, K.; Joshi, J.; Jeschke, J.</t>
  </si>
  <si>
    <t>Keinath, S.; Müller, J.; Niemeier, S.; Rödel, M.</t>
  </si>
  <si>
    <t>Heger, T.; Bernard-Verdier, M.; Gessler, A.; Greenwood, A.; Grossart, H.; Hilker, M.; Kowarik, I.; Kueffer, C.; Marquard, E.; Onandia, G.; Petermann, J.; Rillig, M.; Saul, W.; Schittko, C.; Tockner, K.; Joshi, J.; Jeschke, J.</t>
  </si>
  <si>
    <t>2019-09-18</t>
  </si>
  <si>
    <t>Towards an Integrative, Eco-Evolutionary Understanding of Ecological Novelty: Studying and Communicating Interlinked Effects of Global Change</t>
  </si>
  <si>
    <t>BioScience</t>
  </si>
  <si>
    <t>888-899</t>
  </si>
  <si>
    <t>10.1093/biosci/biz095</t>
  </si>
  <si>
    <t>General Agricultural and Biological Sciences; Department: Diversity Dynamics</t>
  </si>
  <si>
    <t>2020-04-22 14:35:40.881342</t>
  </si>
  <si>
    <t>2020-01-03 11:36:48.497062</t>
  </si>
  <si>
    <t>Garcia-Porta, J.; Irisarri, I.; Kirchner, M.; Rodríguez, A.; Kirchhof, S.; Brown, J.; Macleod, A.; Turner, A.; Ahmadzadeh, F.; Albaladejo, G.; Crnobrnja-Isailovic, J.; De La Riva, I.; Fawzi, A.; Galán, P.; Göçmen, B.; Harris, D.; Jiménez-Robles, O.; Joger, U.; Jovanović Glavaš, O.; Karış, M.; Koziel, G.; Künzel, S.; Lyra, M.; Miles, D.; Nogales, M.; Oğuz, M.; Pafilis, P.; Rancilhac, L.; Rodríguez, N.; Rodríguez Concepción, B.; Sanchez, E.; Salvi, D.; Slimani, T.; S’Khifa, A.; Qashqaei, A.; Žagar, A.; Lemmon, A.; Moriarty Lemmon, E.; Carretero, M.; Carranza, S.; Philippe, H.; Sinervo, B.; Müller, J.; Vences, M.; Wollenberg Valero, K.</t>
  </si>
  <si>
    <t>Kirchner, M.; Kirchhof, S.; Müller, J.</t>
  </si>
  <si>
    <t>Garcia-Porta, J.; Irisarri, I.; Rodríguez, A.; Brown, J.; Macleod, A.; Turner, A.; Ahmadzadeh, F.; Albaladejo, G.; Crnobrnja-Isailovic, J.; De La Riva, I.; Fawzi, A.; Galán, P.; Göçmen, B.; Harris, D.; Jiménez-Robles, O.; Joger, U.; Jovanović Glavaš, O.; Karış, M.; Koziel, G.; Künzel, S.; Lyra, M.; Miles, D.; Nogales, M.; Oğuz, M.; Pafilis, P.; Rancilhac, L.; Rodríguez, N.; Rodríguez Concepción, B.; Sanchez, E.; Salvi, D.; Slimani, T.; S’Khifa, A.; Qashqaei, A.; Žagar, A.; Lemmon, A.; Moriarty Lemmon, E.; Carretero, M.; Carranza, S.; Philippe, H.; Sinervo, B.; Vences, M.; Wollenberg Valero, K.</t>
  </si>
  <si>
    <t>2019-09-09</t>
  </si>
  <si>
    <t>Environmental temperatures shape thermal physiology as well as diversification and genome-wide substitution rates in lizards</t>
  </si>
  <si>
    <t>10.1038/s41467-019-11943-x</t>
  </si>
  <si>
    <t>General Biochemistry, Genetics and Molecular Biology; General Physics and Astronomy; General Chemistry; Department: Diversity Dynamics; Department: Evolutionary Morphology</t>
  </si>
  <si>
    <t>2020-04-22 14:37:30.35045</t>
  </si>
  <si>
    <t>2020-01-03 11:39:36.374033</t>
  </si>
  <si>
    <t>Owusu Agyemang, P.; Roberts, E.; Bussert, R.; Evans, D.; Müller, J.</t>
  </si>
  <si>
    <t>Owusu Agyemang, P.; Roberts, E.; Bussert, R.; Evans, D.</t>
  </si>
  <si>
    <t>U-Pb detrital zircon constraints on the depositional age and provenance of the dinosaur-bearing Upper Cretaceous Wadi Milk formation of Sudan</t>
  </si>
  <si>
    <t>52-72</t>
  </si>
  <si>
    <t>10.1016/j.cretres.2019.01.005</t>
  </si>
  <si>
    <t>Palaeontology; Department: Evolutionary Morphology</t>
  </si>
  <si>
    <t>2020-01-15 11:34:53.566449</t>
  </si>
  <si>
    <t>2020-01-03 11:49:38.323359</t>
  </si>
  <si>
    <t>Sobral, G.; Müller, J.</t>
  </si>
  <si>
    <t>Sobral, G.</t>
  </si>
  <si>
    <t>2019-05-22</t>
  </si>
  <si>
    <t>The braincase of Mesosuchus browni (Reptilia, Archosauromorpha) with information on the inner ear and description of a pneumatic sinus</t>
  </si>
  <si>
    <t>e6798</t>
  </si>
  <si>
    <t>doi.org/10.7717/peerj.6798</t>
  </si>
  <si>
    <t>2020-02-03 09:26:11.213843</t>
  </si>
  <si>
    <t>2020-01-06 09:07:36.077437</t>
  </si>
  <si>
    <t>Giere, P.; Binder, H.; Pohl, R.</t>
  </si>
  <si>
    <t>Giere, P.</t>
  </si>
  <si>
    <t>Binder, H.; Pohl, R.</t>
  </si>
  <si>
    <t>2019-11-18</t>
  </si>
  <si>
    <t>Fachgruppe Notfallverbund Kulturgut</t>
  </si>
  <si>
    <t>Jahresbericht 2018</t>
  </si>
  <si>
    <t>37806d5e-724a-4753-98b0-108a35cd71d4</t>
  </si>
  <si>
    <t>2020-01-31 14:09:53.902339</t>
  </si>
  <si>
    <t>2020-01-06 09:13:23.994965</t>
  </si>
  <si>
    <t>2019-12-15</t>
  </si>
  <si>
    <t>Gert Wappler 1935-2019</t>
  </si>
  <si>
    <t>GMIT Geowissenschaftliche Mitteilungen</t>
  </si>
  <si>
    <t>bf72aea1-8cd9-4498-96e1-523bc8538119</t>
  </si>
  <si>
    <t>2020-04-22 14:38:27.881304</t>
  </si>
  <si>
    <t>2020-01-06 10:40:56.524113</t>
  </si>
  <si>
    <t>Hecker, N.; Lächele, U.; Stuckas, H.; Giere, P.; Hiller, M.</t>
  </si>
  <si>
    <t>Lächele, U.; Giere, P.</t>
  </si>
  <si>
    <t>Hecker, N.; Stuckas, H.; Hiller, M.</t>
  </si>
  <si>
    <t>2019-07-23</t>
  </si>
  <si>
    <t>Convergent vomeronasal system reduction in mammals coincides with convergent losses of calcium signalling and odorant‐degrading genes</t>
  </si>
  <si>
    <t>3656-3668</t>
  </si>
  <si>
    <t>10.1111/mec.15180</t>
  </si>
  <si>
    <t>2020-01-15 11:30:37.03951</t>
  </si>
  <si>
    <t>2020-01-06 11:06:20.269801</t>
  </si>
  <si>
    <t>Richter, A.; Sieber, A.; Siebert, J.; Miczajka-Rußmann, V.; Zabel, J.; Ziegler, D.; Hecker, S.; Frigerio, D.</t>
  </si>
  <si>
    <t>Ziegler, D.</t>
  </si>
  <si>
    <t>Richter, A.; Sieber, A.; Siebert, J.; Miczajka-Rußmann, V.; Zabel, J.; Hecker, S.; Frigerio, D.</t>
  </si>
  <si>
    <t>Storytelling for narrative approaches in citizen science: towards a generalized model</t>
  </si>
  <si>
    <t>10.22323/2.18060202</t>
  </si>
  <si>
    <t>2020-01-15 11:29:00.807815</t>
  </si>
  <si>
    <t>2020-01-06 12:43:38.49983</t>
  </si>
  <si>
    <t>Pusch, L.; Kammerer, C.; Fröbisch, J.</t>
  </si>
  <si>
    <t>Pusch, L.; Fröbisch, J.</t>
  </si>
  <si>
    <t>Kammerer, C.</t>
  </si>
  <si>
    <t>Cranial anatomy of the early cynodont Galesaurus planiceps and the origin of mammalian endocranial characters</t>
  </si>
  <si>
    <t>Journal of Anatomy</t>
  </si>
  <si>
    <t>592-621</t>
  </si>
  <si>
    <t>10.1111/joa.12958</t>
  </si>
  <si>
    <t>Anatomy; Department: Evolutionary Morphology; Department: Diversity Dynamics; Laboratory: 3D laboratory [CT, surface scan, photogrammetry, digital visualisation]</t>
  </si>
  <si>
    <t>2020-01-15 11:27:36.613176</t>
  </si>
  <si>
    <t>2020-01-06 12:46:34.580515</t>
  </si>
  <si>
    <t>Macdougall, M.; Brocklehurst, N.; Fröbisch, J.</t>
  </si>
  <si>
    <t>Species richness and disparity of parareptiles across the end-Permian mass extinction</t>
  </si>
  <si>
    <t>Proceedings of the Royal Society B: Biological Sciences</t>
  </si>
  <si>
    <t>10.1098/rspb.2018.2572</t>
  </si>
  <si>
    <t>General Agricultural and Biological Sciences; General Environmental Science; Department: Diversity Dynamics</t>
  </si>
  <si>
    <t>2020-01-15 11:26:26.139064</t>
  </si>
  <si>
    <t>2020-01-06 12:47:50.431716</t>
  </si>
  <si>
    <t>Grunert, H.; Brocklehurst, N.; Fröbisch, J.</t>
  </si>
  <si>
    <t>Brocklehurst, N.; Fröbisch, J.</t>
  </si>
  <si>
    <t>Grunert, H.</t>
  </si>
  <si>
    <t>Diversity and Disparity of Therocephalia: Macroevolutionary Patterns through Two Mass Extinctions</t>
  </si>
  <si>
    <t>10.1038/s41598-019-41628-w</t>
  </si>
  <si>
    <t>2020-04-27 11:09:45.095257</t>
  </si>
  <si>
    <t>2020-01-06 12:49:12.279297</t>
  </si>
  <si>
    <t>Klein, N.; Verrière, A.; Sartorelli, H.; Wintrich, T.; Fröbisch, J.</t>
  </si>
  <si>
    <t>Verrière, A.; Fröbisch, J.</t>
  </si>
  <si>
    <t>Klein, N.; Sartorelli, H.; Wintrich, T.</t>
  </si>
  <si>
    <t>Microanatomy and growth of the mesosaurs Stereosternum tumidum and Brazilosaurus sanpauloensis (Reptilia, Parareptilia)</t>
  </si>
  <si>
    <t>Fossil Record</t>
  </si>
  <si>
    <t>91-110</t>
  </si>
  <si>
    <t>10.5194/fr-22-91-2019</t>
  </si>
  <si>
    <t>Department: Diversity Dynamics; Department: Evolutionary Morphology; Collection: Fossile Reptilien, Fährten, Vögel</t>
  </si>
  <si>
    <t>2020-01-15 11:23:17.024627</t>
  </si>
  <si>
    <t>2020-01-06 12:50:31.043607</t>
  </si>
  <si>
    <t>Macdougall, M.; Winge, A.; Ponstein, J.; Jansen, M.; Reisz, R.; Fröbisch, J.</t>
  </si>
  <si>
    <t>Macdougall, M.; Winge, A.; Ponstein, J.; Jansen, M.; Fröbisch, J.</t>
  </si>
  <si>
    <t>Reisz, R.</t>
  </si>
  <si>
    <t>2019-10-31</t>
  </si>
  <si>
    <t>New information on the early Permian lanthanosuchoid Feeserpeton oklahomensis based on computed tomography</t>
  </si>
  <si>
    <t>e7753</t>
  </si>
  <si>
    <t>10.7717/peerj.7753</t>
  </si>
  <si>
    <t>General Neuroscience; General Agricultural and Biological Sciences; This publication is a taxonomic revision; Department: Evolutionary Morphology; Department: Diversity Dynamics</t>
  </si>
  <si>
    <t>2020-01-15 11:20:55.420636</t>
  </si>
  <si>
    <t>2020-01-06 12:57:18.642084</t>
  </si>
  <si>
    <t>Hampe, O.; Hairapetian, V.; Ataabadi, M.; Orak, Z.</t>
  </si>
  <si>
    <t>Hampe, O.</t>
  </si>
  <si>
    <t>Hairapetian, V.; Ataabadi, M.; Orak, Z.</t>
  </si>
  <si>
    <t>2019-05-21</t>
  </si>
  <si>
    <t>Preliminary report on a late Tortonian/Messinian balaenopterid cetacean (Mammalia, Mysticeti) from Sistan and Baluchestan Province (Iran)</t>
  </si>
  <si>
    <t>Geopersia</t>
  </si>
  <si>
    <t>65-79</t>
  </si>
  <si>
    <t>10.22059/geope.2018.258484.648391</t>
  </si>
  <si>
    <t>2020-01-21 12:24:42.039674</t>
  </si>
  <si>
    <t>2020-01-06 13:04:06.03514</t>
  </si>
  <si>
    <t>Hampe, O.; Hartkopf-Fröder, C.; Von Der Hocht, F.</t>
  </si>
  <si>
    <t>Hartkopf-Fröder, C.; Von Der Hocht, F.</t>
  </si>
  <si>
    <t>2019-12-18</t>
  </si>
  <si>
    <t>Neue Walüberreste – Squalodontidae, ?Eomysticetidae – aus dem Oberoligozän des Rheinlandes</t>
  </si>
  <si>
    <t>Archäologie im Rheinland</t>
  </si>
  <si>
    <t>60-62</t>
  </si>
  <si>
    <t>3deba205-14b7-4219-ab7d-f9693f2e4d12</t>
  </si>
  <si>
    <t>2020-01-15 11:12:43.57594</t>
  </si>
  <si>
    <t>2020-01-06 13:52:24.027004</t>
  </si>
  <si>
    <t>Chen, L.; Qiu, Q.; Jiang, Y.; Wang, K.; Lin, Z.; Li, Z.; Bibi, F.; Yang, Y.; Wang, J.; Nie, W.; Su, W.; Liu, G.; Li, Q.; Fu, W.; Pan, X.; Liu, C.; Yang, J.; Zhang, C.; Yin, Y.; Wang, Y.; Zhao, Y.; Zhang, C.; Wang, Z.; Qin, Y.; Liu, W.; Wang, B.; Ren, Y.; Zhang, R.; Zeng, Y.; Da Fonseca, R.; Wei, B.; Li, R.; Wan, W.; Zhao, R.; Zhu, W.; Wang, Y.; Duan, S.; Gao, Y.; Zhang, Y.; Chen, C.; Hvilsom, C.; Epps, C.; Chemnick, L.; Dong, Y.; Mirarab, S.; Siegismund, H.; Ryder, O.; Gilbert, M.; Lewin, H.; Zhang, G.; Heller, R.; Wang, W.</t>
  </si>
  <si>
    <t>Bibi, F.</t>
  </si>
  <si>
    <t>Chen, L.; Qiu, Q.; Jiang, Y.; Wang, K.; Lin, Z.; Li, Z.; Yang, Y.; Wang, J.; Nie, W.; Su, W.; Liu, G.; Li, Q.; Fu, W.; Pan, X.; Liu, C.; Yang, J.; Zhang, C.; Yin, Y.; Wang, Y.; Zhao, Y.; Zhang, C.; Wang, Z.; Qin, Y.; Liu, W.; Wang, B.; Ren, Y.; Zhang, R.; Zeng, Y.; Da Fonseca, R.; Wei, B.; Li, R.; Wan, W.; Zhao, R.; Zhu, W.; Wang, Y.; Duan, S.; Gao, Y.; Zhang, Y.; Chen, C.; Hvilsom, C.; Epps, C.; Chemnick, L.; Dong, Y.; Mirarab, S.; Siegismund, H.; Ryder, O.; Gilbert, M.; Lewin, H.; Zhang, G.; Heller, R.; Wang, W.</t>
  </si>
  <si>
    <t>2019-06-20</t>
  </si>
  <si>
    <t>Large-scale ruminant genome sequencing provides insights into their evolution and distinct traits</t>
  </si>
  <si>
    <t>eaav6202</t>
  </si>
  <si>
    <t>10.1126/science.aav6202</t>
  </si>
  <si>
    <t>2020-01-15 11:09:47.65535</t>
  </si>
  <si>
    <t>2020-01-06 13:53:22.275274</t>
  </si>
  <si>
    <t>Fortelius, M.; Bibi, F.; Tang, H.; Žliobaitė, I.; Eronen, J.; Kaya, F.</t>
  </si>
  <si>
    <t>Fortelius, M.; Tang, H.; Žliobaitė, I.; Eronen, J.; Kaya, F.</t>
  </si>
  <si>
    <t>2019-03-19</t>
  </si>
  <si>
    <t>The nature of the Old World savannah palaeobiome</t>
  </si>
  <si>
    <t>Nature Ecology &amp; Evolution</t>
  </si>
  <si>
    <t>504-504</t>
  </si>
  <si>
    <t>10.1038/s41559-019-0857-7</t>
  </si>
  <si>
    <t>2020-01-06 14:57:38.012752</t>
  </si>
  <si>
    <t>2020-01-06 14:47:52.840066</t>
  </si>
  <si>
    <t>Giere, P.; Lächele, U.; Schurian, B.; Hill, M.</t>
  </si>
  <si>
    <t>Giere, P.; Lächele, U.; Schurian, B.</t>
  </si>
  <si>
    <t>Hill, M.</t>
  </si>
  <si>
    <t>2019-06-03</t>
  </si>
  <si>
    <t>Abstracts</t>
  </si>
  <si>
    <t>Journal of Morphology</t>
  </si>
  <si>
    <t>S1</t>
  </si>
  <si>
    <t>S126</t>
  </si>
  <si>
    <t>10.1002/jmor.21003</t>
  </si>
  <si>
    <t>2020-01-27 14:42:32.318248</t>
  </si>
  <si>
    <t>2020-01-06 15:02:03.945223</t>
  </si>
  <si>
    <t>Lächele, U.; Hecker, N.; Hiller, M.; Stuckas, H.; Giere, P.</t>
  </si>
  <si>
    <t>Hecker, N.; Hiller, M.; Stuckas, H.</t>
  </si>
  <si>
    <t>S158</t>
  </si>
  <si>
    <t>df2401d8-5cfe-4912-8ea9-e871b1b7f6be</t>
  </si>
  <si>
    <t>Karl-Heinz.Frommolt</t>
  </si>
  <si>
    <t>2020-01-07 07:26:56.824359</t>
  </si>
  <si>
    <t>2020-01-07 07:26:56.82465</t>
  </si>
  <si>
    <t>Frommolt, K.; Hoch, H.; Wessel, A.</t>
  </si>
  <si>
    <t>2019-12-01</t>
  </si>
  <si>
    <t>Call for the Establishment of a VibroLibrary at the Animal Sound Archive Berlin</t>
  </si>
  <si>
    <t>Biotremology: Studying Vibrational Behavior</t>
  </si>
  <si>
    <t>479-483</t>
  </si>
  <si>
    <t>10.1007/978-3-030-22293-2_23</t>
  </si>
  <si>
    <t>Department: Biodiversity Informatics; Collection: Tierstimmenarchiv</t>
  </si>
  <si>
    <t>2020-01-21 12:34:19.633816</t>
  </si>
  <si>
    <t>2020-01-07 08:55:11.1261</t>
  </si>
  <si>
    <t>Lasseck, M.</t>
  </si>
  <si>
    <t>Bird Species Identification in Soundscapes</t>
  </si>
  <si>
    <t>CEUR Workshop Proceedings</t>
  </si>
  <si>
    <t>d708bdad-cb09-4e69-892b-ab83e22abd15</t>
  </si>
  <si>
    <t>2020-01-15 10:54:49.964351</t>
  </si>
  <si>
    <t>2020-01-07 09:03:20.605551</t>
  </si>
  <si>
    <t>Wölfer, J.; Amson, E.; Arnold, P.; Botton‐Divet, L.; Fabre, A.; Heteren, A.; Nyakatura, J.</t>
  </si>
  <si>
    <t>Amson, E.</t>
  </si>
  <si>
    <t>Wölfer, J.; Arnold, P.; Botton‐Divet, L.; Fabre, A.; Heteren, A.; Nyakatura, J.</t>
  </si>
  <si>
    <t>Femoral morphology of sciuromorph rodents in light of scaling and locomotor ecology</t>
  </si>
  <si>
    <t>731-747</t>
  </si>
  <si>
    <t>10.1111/joa.12980</t>
  </si>
  <si>
    <t>Anatomy; Developmental Biology; Cell Biology; Ecology, Evolution, Behavior and Systematics; Molecular Biology; Histology; This publication cites MfN collection specimens; Department: Evolutionary Morphology; Collection: Mammalia</t>
  </si>
  <si>
    <t>2020-01-15 10:53:55.520254</t>
  </si>
  <si>
    <t>2020-01-07 09:14:13.725639</t>
  </si>
  <si>
    <t>Plasse, M.; Amson, E.; Bardin, J.; Grimal, Q.; Germain, D.</t>
  </si>
  <si>
    <t>Plasse, M.; Bardin, J.; Grimal, Q.; Germain, D.</t>
  </si>
  <si>
    <t>2019-05-15</t>
  </si>
  <si>
    <t>Trabecular architecture in the humeral metaphyses of non‐avian reptiles (Crocodylia, Squamata and Testudines): Lifestyle, allometry and phylogeny</t>
  </si>
  <si>
    <t>982-998</t>
  </si>
  <si>
    <t>10.1002/jmor.20996</t>
  </si>
  <si>
    <t>Developmental Biology; Animal Science and Zoology; Department: Evolutionary Morphology</t>
  </si>
  <si>
    <t>2020-04-22 14:39:12.689748</t>
  </si>
  <si>
    <t>2020-01-07 09:34:30.54244</t>
  </si>
  <si>
    <t>Amson, E.; Kilbourne, B.</t>
  </si>
  <si>
    <t>Trabecular bone architecture in the stylopod epiphyses of mustelids (Mammalia, Carnivora)</t>
  </si>
  <si>
    <t>10.1098/rsos.190938</t>
  </si>
  <si>
    <t>This publication cites MfN collection specimens; Collection: Mammalia; Laboratory: 3D laboratory [CT, surface scan, photogrammetry, digital visualisation]; Department: Evolutionary Morphology</t>
  </si>
  <si>
    <t>2020-01-15 10:51:08.799098</t>
  </si>
  <si>
    <t>2020-01-07 09:39:39.222225</t>
  </si>
  <si>
    <t>2019-10-14</t>
  </si>
  <si>
    <t>Overall Bone Structure as Assessed by Slice-by-Slice Profile</t>
  </si>
  <si>
    <t>Evolutionary Biology</t>
  </si>
  <si>
    <t>343-348</t>
  </si>
  <si>
    <t>10.1007/s11692-019-09486-6</t>
  </si>
  <si>
    <t>Ecology, Evolution, Behavior and Systematics; This publication cites MfN collection specimens; Department: Evolutionary Morphology; Collection: Mammalia; Laboratory: 3D laboratory [CT, surface scan, photogrammetry, digital visualisation]</t>
  </si>
  <si>
    <t>2020-01-15 10:48:34.9233</t>
  </si>
  <si>
    <t>2020-01-07 13:20:22.351677</t>
  </si>
  <si>
    <t>Deering, K.; Spiegel, E.; Quaisser, C.; Nowak, D.; Schierl, R.; Bose-O’Reilly, S.; Garí, M.</t>
  </si>
  <si>
    <t>Quaisser, C.</t>
  </si>
  <si>
    <t>Deering, K.; Spiegel, E.; Nowak, D.; Schierl, R.; Bose-O’Reilly, S.; Garí, M.</t>
  </si>
  <si>
    <t>2019-05-19</t>
  </si>
  <si>
    <t>Monitoring of arsenic, mercury and organic pesticides in particulate matter, ambient air and settled dust in natural history collections taking the example of the Museum für Naturkunde, Berlin</t>
  </si>
  <si>
    <t>Environmental Monitoring and Assessment</t>
  </si>
  <si>
    <t>10.1007/s10661-019-7495-z</t>
  </si>
  <si>
    <t>Pollution; Management, Monitoring, Policy and Law; General Environmental Science; General Medicine; Department: Collection Development</t>
  </si>
  <si>
    <t>2020-02-03 08:53:16.636069</t>
  </si>
  <si>
    <t>2020-01-07 13:30:26.641113</t>
  </si>
  <si>
    <t>Herrmann, E.</t>
  </si>
  <si>
    <t>2019-09-19</t>
  </si>
  <si>
    <t>Live Digitisation for BHL at the Long Night of Museums in Berlin</t>
  </si>
  <si>
    <t>14c1b945-e964-4c9e-8ff2-a477cc7d6704</t>
  </si>
  <si>
    <t>Collection: Bibliothek; Department: Science Data Management</t>
  </si>
  <si>
    <t>2020-02-03 09:44:29.34756</t>
  </si>
  <si>
    <t>2020-01-07 14:03:12.173374</t>
  </si>
  <si>
    <t>2019-06-02</t>
  </si>
  <si>
    <t>Bildungsangebote für Kinder, Jugendliche und Erwachsene</t>
  </si>
  <si>
    <t>10.7479/9spa-drye</t>
  </si>
  <si>
    <t>2020-01-31 14:47:09.892076</t>
  </si>
  <si>
    <t>2020-01-07 14:19:13.671912</t>
  </si>
  <si>
    <t>Sutherland, R.; Dickens, G.; Blum, P.; Agnini, C.; Alegret, L.; Asatryan, G.; Bhattacharya, J.; Bordenave, A.; Chang, L.; Collot, J.; Cramwinckel, M.; Dallanave, E.; Drake, M.; Etienne, S.; Giorgioni, M.; Gurnis, M.; Harper, D.; Huang, H.; Keller, A.; Lam, A.; Li, H.; Matsui, H.; Morgans, H.; Newsam, C.; Park, Y.; Pascher, K.; Pekar, S.; Penman, D.; Saito, S.; Stratford, W.; Westerhold, T.; Zhou, X.</t>
  </si>
  <si>
    <t>Asatryan, G.</t>
  </si>
  <si>
    <t>Sutherland, R.; Dickens, G.; Blum, P.; Agnini, C.; Alegret, L.; Bhattacharya, J.; Bordenave, A.; Chang, L.; Collot, J.; Cramwinckel, M.; Dallanave, E.; Drake, M.; Etienne, S.; Giorgioni, M.; Gurnis, M.; Harper, D.; Huang, H.; Keller, A.; Lam, A.; Li, H.; Matsui, H.; Morgans, H.; Newsam, C.; Park, Y.; Pascher, K.; Pekar, S.; Penman, D.; Saito, S.; Stratford, W.; Westerhold, T.; Zhou, X.</t>
  </si>
  <si>
    <t>2019-02-01</t>
  </si>
  <si>
    <t>Expedition 371 summary</t>
  </si>
  <si>
    <t>Proceedings of the International Ocean Discovery Program</t>
  </si>
  <si>
    <t>10.14379/iodp.proc.371.101.2019</t>
  </si>
  <si>
    <t>2020-01-31 14:46:59.209914</t>
  </si>
  <si>
    <t>2020-01-07 14:20:14.331</t>
  </si>
  <si>
    <t>Expedition 371 methods</t>
  </si>
  <si>
    <t>10.14379/iodp.proc.371.102.2019</t>
  </si>
  <si>
    <t>2020-01-31 14:47:24.877937</t>
  </si>
  <si>
    <t>2020-01-07 14:21:02.680462</t>
  </si>
  <si>
    <t>Site U1506</t>
  </si>
  <si>
    <t>10.14379/iodp.proc.371.103.2019</t>
  </si>
  <si>
    <t>2020-01-31 14:47:43.954553</t>
  </si>
  <si>
    <t>2020-01-07 14:21:56.09868</t>
  </si>
  <si>
    <t>Site U1507</t>
  </si>
  <si>
    <t>10.14379/iodp.proc.371.104.2019</t>
  </si>
  <si>
    <t>Andre.Mascarenhas</t>
  </si>
  <si>
    <t>2020-04-16 12:47:22.352136</t>
  </si>
  <si>
    <t>2020-01-07 20:30:15.981387</t>
  </si>
  <si>
    <t>Skarlatidou, A.; Suskevics, M.; Göbel, C.; Prūse, B.; Tauginiené, L.; Mascarenhas, A.; Mazzonetto, M.; Sheppard, A.; Barrett, J.; Haklay, M.; Baruch, A.; Moraitopoulou, E.; Austen, K.; Baïz, I.; Berditchevskaia, A.; Berényi, E.; Hoyte, S.; Kleijssen, L.; Kragh, G.; Legris, M.; Mansilla-Sanchez, A.; Nold, C.; Vitos, M.; Wyszomirski, P.</t>
  </si>
  <si>
    <t>Göbel, C.; Mascarenhas, A.</t>
  </si>
  <si>
    <t>Skarlatidou, A.; Suskevics, M.; Prūse, B.; Tauginiené, L.; Mazzonetto, M.; Sheppard, A.; Barrett, J.; Haklay, M.; Baruch, A.; Moraitopoulou, E.; Austen, K.; Baïz, I.; Berditchevskaia, A.; Berényi, E.; Hoyte, S.; Kleijssen, L.; Kragh, G.; Legris, M.; Mansilla-Sanchez, A.; Nold, C.; Vitos, M.; Wyszomirski, P.</t>
  </si>
  <si>
    <t>The Value of Stakeholder Mapping to Enhance Co-Creation in Citizen Science Initiatives</t>
  </si>
  <si>
    <t>Citizen Science: Theory and Practice</t>
  </si>
  <si>
    <t>1-10</t>
  </si>
  <si>
    <t>10.5334/cstp.226</t>
  </si>
  <si>
    <t>2020-01-08 09:58:00.817045</t>
  </si>
  <si>
    <t>2020-01-08 09:57:14.033182</t>
  </si>
  <si>
    <t>Damaschun, F.</t>
  </si>
  <si>
    <t>Alexander von Humboldt als Sammler</t>
  </si>
  <si>
    <t>34-41</t>
  </si>
  <si>
    <t>71b6d66f-61d9-4003-a336-753270dda3fd</t>
  </si>
  <si>
    <t>This publication cites MfN collection specimens; Department: Collection Development; Collection: Historische Bild- und Schriftgutsammlung; Collection: Mineralogie/Petrographie; Collection: Bibliothek; Department: Humanities of Nature</t>
  </si>
  <si>
    <t>2020-01-08 10:00:49.069699</t>
  </si>
  <si>
    <t>2020-01-08 10:00:49.070003</t>
  </si>
  <si>
    <t>Vom »kleinen Apotheker« zum Studenten in Freiberg</t>
  </si>
  <si>
    <t>52-55</t>
  </si>
  <si>
    <t>ddee9058-cacc-4ff3-b13b-389331633c7a</t>
  </si>
  <si>
    <t>This publication cites MfN collection specimens; Department: Collection Development; Department: Humanities of Nature; Collection: Historische Bild- und Schriftgutsammlung; Collection: Bibliothek; Collection: Mineralogie/Petrographie</t>
  </si>
  <si>
    <t>2020-01-08 10:05:16.875479</t>
  </si>
  <si>
    <t>2020-01-08 10:02:39.458111</t>
  </si>
  <si>
    <t>Studium in Freiberg</t>
  </si>
  <si>
    <t>56-57</t>
  </si>
  <si>
    <t>5a9770b4-5e1d-497d-89cf-83cdda2ee7af</t>
  </si>
  <si>
    <t>This publication cites MfN collection specimens; Department: Collection Development; Department: Humanities of Nature; Collection: Historische Bild- und Schriftgutsammlung; Collection: Mineralogie/Petrographie; Collection: Bibliothek</t>
  </si>
  <si>
    <t>2020-01-08 10:04:53.472116</t>
  </si>
  <si>
    <t>2020-01-08 10:04:53.472416</t>
  </si>
  <si>
    <t>Arsenopyrit aus Bräunsdorf</t>
  </si>
  <si>
    <t>58-59</t>
  </si>
  <si>
    <t>0da517fb-014d-4c2b-9cb9-5adbb53a5466</t>
  </si>
  <si>
    <t>This publication cites MfN collection specimens; Department: Humanities of Nature; Department: Collection Development; Collection: Mineralogie/Petrographie; Collection: Historische Bild- und Schriftgutsammlung; Collection: Bibliothek</t>
  </si>
  <si>
    <t>2020-01-08 10:06:52.989736</t>
  </si>
  <si>
    <t>2020-01-08 10:06:52.99003</t>
  </si>
  <si>
    <t>Humboldt schickt gekaufte »Stükke« nach Berlin</t>
  </si>
  <si>
    <t>60-61</t>
  </si>
  <si>
    <t>d1375cef-42c4-4f89-8aec-f3ff6f0bda20</t>
  </si>
  <si>
    <t>2020-01-08 10:08:52.635418</t>
  </si>
  <si>
    <t>2020-01-08 10:08:37.842813</t>
  </si>
  <si>
    <t>»Ein sonderbarer Aufzug!« – Exkursion nach Böhmen</t>
  </si>
  <si>
    <t>62-63</t>
  </si>
  <si>
    <t>542a539b-b350-48b4-a35a-86f45ef428d9</t>
  </si>
  <si>
    <t>2020-01-08 10:11:22.097866</t>
  </si>
  <si>
    <t>2020-01-08 10:11:22.098157</t>
  </si>
  <si>
    <t>Fehlbestimmung oder ›falsches‹ Stück</t>
  </si>
  <si>
    <t>64-65</t>
  </si>
  <si>
    <t>b79d2482-5b3f-4e58-b473-727ec0a0d230</t>
  </si>
  <si>
    <t>2020-01-08 10:12:40.364873</t>
  </si>
  <si>
    <t>2020-01-08 10:12:40.365159</t>
  </si>
  <si>
    <t>Vom Assessor zum Oberbergrat</t>
  </si>
  <si>
    <t>68-69</t>
  </si>
  <si>
    <t>395eb327-13ce-40ad-afb6-33e68dd98b08</t>
  </si>
  <si>
    <t>2020-01-08 10:13:50.518208</t>
  </si>
  <si>
    <t>2020-01-08 10:13:50.518489</t>
  </si>
  <si>
    <t>Bergbau in Goldkronach</t>
  </si>
  <si>
    <t>70-71</t>
  </si>
  <si>
    <t>bbb46b6f-1b3e-41b4-ac04-cd28e0e6500c</t>
  </si>
  <si>
    <t>2020-01-08 10:15:01.733937</t>
  </si>
  <si>
    <t>2020-01-08 10:15:01.734218</t>
  </si>
  <si>
    <t>Eisenerzbergbau</t>
  </si>
  <si>
    <t>72-73</t>
  </si>
  <si>
    <t>54d61225-ff41-48d1-b83d-2ba3bb0d1f3e</t>
  </si>
  <si>
    <t>2020-01-08 10:16:31.343146</t>
  </si>
  <si>
    <t>2020-01-08 10:16:31.343426</t>
  </si>
  <si>
    <t>Friedensstifter im Saalfeld-Kaulsdorfer Bergkrieg</t>
  </si>
  <si>
    <t>74-75</t>
  </si>
  <si>
    <t>3e35d7e7-886d-4c2f-b65c-c37fd026d606</t>
  </si>
  <si>
    <t>2020-01-08 10:17:34.082959</t>
  </si>
  <si>
    <t>2020-01-08 10:17:34.08324</t>
  </si>
  <si>
    <t>Der fränkische Magnetberg</t>
  </si>
  <si>
    <t>76-79</t>
  </si>
  <si>
    <t>6a4f2aff-42eb-48bc-924a-ddbe3e3d5f29</t>
  </si>
  <si>
    <t>2020-01-08 10:18:43.880797</t>
  </si>
  <si>
    <t>2020-01-08 10:18:43.881077</t>
  </si>
  <si>
    <t>Das Specksteinvorkommen von Göpfersgrün</t>
  </si>
  <si>
    <t>80-81</t>
  </si>
  <si>
    <t>652267a6-ecc2-4f64-b1a8-3686298b9ab5</t>
  </si>
  <si>
    <t>2020-01-08 10:19:48.383122</t>
  </si>
  <si>
    <t>2020-01-08 10:19:48.383411</t>
  </si>
  <si>
    <t>Humboldts Versuch, eine Kiste mit Mineralien nach Berlin zu schicken</t>
  </si>
  <si>
    <t>82-83</t>
  </si>
  <si>
    <t>df15ba59-b055-4fbc-ad54-84ed5cec1ce9</t>
  </si>
  <si>
    <t>2020-01-08 10:21:06.216735</t>
  </si>
  <si>
    <t>2020-01-08 10:21:06.217021</t>
  </si>
  <si>
    <t>Gold − Segen und Fluch Südamerikas</t>
  </si>
  <si>
    <t>98-101</t>
  </si>
  <si>
    <t>6b53beff-6779-4a11-8788-25f03ed82093</t>
  </si>
  <si>
    <t>2020-01-08 10:22:08.42772</t>
  </si>
  <si>
    <t>2020-01-08 10:22:08.428022</t>
  </si>
  <si>
    <t>Silber – der Schatz in Perus und Mexikos Boden</t>
  </si>
  <si>
    <t>102-107</t>
  </si>
  <si>
    <t>0b8d0c37-2e97-4949-8943-9399730682b4</t>
  </si>
  <si>
    <t>2020-01-08 10:23:17.280161</t>
  </si>
  <si>
    <t>2020-01-08 10:23:17.280451</t>
  </si>
  <si>
    <t>Kupfer und Arsen – eine harte Verbindung</t>
  </si>
  <si>
    <t>120-123</t>
  </si>
  <si>
    <t>d3c83f9c-4fae-4261-9bf6-7c92015a6f88</t>
  </si>
  <si>
    <t>2020-01-08 10:25:35.682245</t>
  </si>
  <si>
    <t>2020-01-08 10:25:35.682543</t>
  </si>
  <si>
    <t>»Hyacinthroth, durchs Honigelbe bis ins Weingelbe sich verlaufend« – Feueropal aus Mexiko</t>
  </si>
  <si>
    <t>144-147</t>
  </si>
  <si>
    <t>f0854960-f698-47fd-af0f-0545d9760687</t>
  </si>
  <si>
    <t>2020-01-08 10:26:54.157954</t>
  </si>
  <si>
    <t>2020-01-08 10:26:54.15824</t>
  </si>
  <si>
    <t>Vogelmist und brennender Schlamm – Guano und Moya</t>
  </si>
  <si>
    <t>154-159</t>
  </si>
  <si>
    <t>6c7365b1-5e4e-4399-bfeb-a4020755b12a</t>
  </si>
  <si>
    <t>2020-01-08 10:28:16.827341</t>
  </si>
  <si>
    <t>2020-01-08 10:28:16.699221</t>
  </si>
  <si>
    <t>Panchrom, Erythronium, Vanadium – ein Element wird mehrfach entdeckt</t>
  </si>
  <si>
    <t>170-173</t>
  </si>
  <si>
    <t>ce459596-30eb-433c-9563-199b3514c9fb</t>
  </si>
  <si>
    <t>This publication cites MfN collection specimens; Department: Collection Development; Department: Humanities of Nature; Collection: Mineralogie/Petrographie; Collection: Historische Bild- und Schriftgutsammlung; Collection: Bibliothek</t>
  </si>
  <si>
    <t>2020-01-08 10:29:29.824353</t>
  </si>
  <si>
    <t>2020-01-08 10:29:29.824638</t>
  </si>
  <si>
    <t>Die Reise nach Russland im Jahre 1829</t>
  </si>
  <si>
    <t>216-221</t>
  </si>
  <si>
    <t>b8727a93-8822-4523-966a-c4fd9abbc494</t>
  </si>
  <si>
    <t>2020-01-08 10:30:22.723215</t>
  </si>
  <si>
    <t>2020-01-08 10:30:22.723498</t>
  </si>
  <si>
    <t>An der Quelle des russischen Reichtums – der Ural</t>
  </si>
  <si>
    <t>236-239</t>
  </si>
  <si>
    <t>bda1157d-c232-4c89-b988-dde8b9aa5a8e</t>
  </si>
  <si>
    <t>2020-01-08 10:31:27.297628</t>
  </si>
  <si>
    <t>2020-01-08 10:31:27.297927</t>
  </si>
  <si>
    <t>Die Platinvorkommen im Ural</t>
  </si>
  <si>
    <t>240-243</t>
  </si>
  <si>
    <t>294f0c79-7fc3-40d2-bc36-8db24039b5ee</t>
  </si>
  <si>
    <t>2020-01-08 10:32:27.624573</t>
  </si>
  <si>
    <t>2020-01-08 10:32:27.624865</t>
  </si>
  <si>
    <t>Das Goldbergwerk Beresowsk</t>
  </si>
  <si>
    <t>244-249</t>
  </si>
  <si>
    <t>de4fedc7-7a8c-4ee7-b811-c85dec53a1ef</t>
  </si>
  <si>
    <t>2020-01-08 10:33:32.887154</t>
  </si>
  <si>
    <t>2020-01-08 10:33:32.887438</t>
  </si>
  <si>
    <t>Malachit – Schmuckstein und Kupfererz</t>
  </si>
  <si>
    <t>19ae0d61-a32e-4e73-bb37-ea392c4c6e52</t>
  </si>
  <si>
    <t>2020-01-08 10:34:31.052063</t>
  </si>
  <si>
    <t>2020-01-08 10:34:31.052347</t>
  </si>
  <si>
    <t>Die Edelsteinpegmatite von Mursinka</t>
  </si>
  <si>
    <t>256-261</t>
  </si>
  <si>
    <t>a9f8ff86-464e-49c9-b49a-833c6834eaf5</t>
  </si>
  <si>
    <t>2020-01-08 10:35:26.93462</t>
  </si>
  <si>
    <t>2020-01-08 10:35:26.934925</t>
  </si>
  <si>
    <t>Die Rhodonit-Vorkommen bei Jekaterinburg</t>
  </si>
  <si>
    <t>262-263</t>
  </si>
  <si>
    <t>c8a30425-3f98-4df2-8ce0-a475b3adfece</t>
  </si>
  <si>
    <t>2020-01-08 10:36:18.868318</t>
  </si>
  <si>
    <t>2020-01-08 10:36:18.868806</t>
  </si>
  <si>
    <t>Das Goldene Dreieck</t>
  </si>
  <si>
    <t>298-299</t>
  </si>
  <si>
    <t>82aea200-613e-4e50-9033-b0379dc43b77</t>
  </si>
  <si>
    <t>2020-01-08 10:37:05.704031</t>
  </si>
  <si>
    <t>2020-01-08 10:37:05.704316</t>
  </si>
  <si>
    <t>Ein Smaragd von 2.691 Karat – ein großzügiges Geschenk des Zaren</t>
  </si>
  <si>
    <t>300-305</t>
  </si>
  <si>
    <t>d5d8da08-002e-4d43-aa13-efb3c6b885b8</t>
  </si>
  <si>
    <t>2020-01-08 10:38:00.585493</t>
  </si>
  <si>
    <t>2020-01-08 10:38:00.585793</t>
  </si>
  <si>
    <t>Die Reise in den Erz-Altai</t>
  </si>
  <si>
    <t>308-311</t>
  </si>
  <si>
    <t>6ee48a3c-352c-4032-a450-ac06465d473b</t>
  </si>
  <si>
    <t>2020-01-08 10:38:54.457838</t>
  </si>
  <si>
    <t>2020-01-08 10:38:54.458123</t>
  </si>
  <si>
    <t>Jährlich tausend Pud Silber</t>
  </si>
  <si>
    <t>312-313</t>
  </si>
  <si>
    <t>d0ada6c7-5923-4de8-9a95-72b8033c4f87</t>
  </si>
  <si>
    <t>2020-01-08 10:39:41.864488</t>
  </si>
  <si>
    <t>2020-01-08 10:39:41.864796</t>
  </si>
  <si>
    <t>Unansehnlich, aber wertvoll – Hornerz</t>
  </si>
  <si>
    <t>314-315</t>
  </si>
  <si>
    <t>f9e3e237-a6aa-49c8-993d-8f9ab97325c6</t>
  </si>
  <si>
    <t>This publication cites MfN collection specimens; Department: Humanities of Nature; Department: Collection Development; Collection: Historische Bild- und Schriftgutsammlung; Collection: Mineralogie/Petrographie; Collection: Bibliothek</t>
  </si>
  <si>
    <t>2020-01-08 10:40:46.806505</t>
  </si>
  <si>
    <t>2020-01-08 10:40:46.806802</t>
  </si>
  <si>
    <t>Stromeyerit – ein neues Silbermineral vom Schlangenberg</t>
  </si>
  <si>
    <t>316-317</t>
  </si>
  <si>
    <t>36aaf470-84ae-4e1f-be49-888833e420a5</t>
  </si>
  <si>
    <t>2020-01-08 10:41:44.595236</t>
  </si>
  <si>
    <t>2020-01-08 10:41:44.595521</t>
  </si>
  <si>
    <t>Elektrum – silberhaltiges Gold</t>
  </si>
  <si>
    <t>322-323</t>
  </si>
  <si>
    <t>ade1b217-27c0-4623-bc5b-f48019f96182</t>
  </si>
  <si>
    <t>2020-01-08 10:42:39.799756</t>
  </si>
  <si>
    <t>2020-01-08 10:42:39.800044</t>
  </si>
  <si>
    <t>Azurit und Malachit</t>
  </si>
  <si>
    <t>324-325</t>
  </si>
  <si>
    <t>3b8f1567-3f67-42eb-aaba-feec5e231f93</t>
  </si>
  <si>
    <t>2020-01-08 10:43:29.022637</t>
  </si>
  <si>
    <t>2020-01-08 10:43:29.022949</t>
  </si>
  <si>
    <t>Messingblüte – ein Kupfer-Zink-Mineral mit locus typicus im Altai</t>
  </si>
  <si>
    <t>326-329</t>
  </si>
  <si>
    <t>a31af98f-0e87-41c2-b00a-b65099d5d715</t>
  </si>
  <si>
    <t>2020-01-08 10:44:18.427832</t>
  </si>
  <si>
    <t>2020-01-08 10:44:18.42812</t>
  </si>
  <si>
    <t>Schwerspat und Schwererde – Verwirrungen um zwei Minerale</t>
  </si>
  <si>
    <t>330-333</t>
  </si>
  <si>
    <t>9d85ae0f-062f-4603-a000-5a6a0b755e45</t>
  </si>
  <si>
    <t>2020-01-08 10:45:11.801038</t>
  </si>
  <si>
    <t>2020-01-08 10:45:11.801321</t>
  </si>
  <si>
    <t>30. August 1829: Wo war Humboldt an diesem Tag?</t>
  </si>
  <si>
    <t>346-349</t>
  </si>
  <si>
    <t>0203cd1d-0a46-4dd4-870f-6ebbf2c63579</t>
  </si>
  <si>
    <t>2020-01-08 10:46:05.122938</t>
  </si>
  <si>
    <t>2020-01-08 10:46:05.123257</t>
  </si>
  <si>
    <t>Geschenke des botanischen Reisenden »Herrn von Warzewitz«</t>
  </si>
  <si>
    <t>360-363</t>
  </si>
  <si>
    <t>fa653870-b5d7-4088-a2e6-7b7a41048a6e</t>
  </si>
  <si>
    <t>2020-01-08 10:46:54.601975</t>
  </si>
  <si>
    <t>2020-01-08 10:46:54.602257</t>
  </si>
  <si>
    <t>Muscheln, Jakob und fossile Pflanzen – weitere Humboldt-Objekte im Museum</t>
  </si>
  <si>
    <t>382-891</t>
  </si>
  <si>
    <t>ea243fa8-cd2c-435e-9fb6-55bd34a25637</t>
  </si>
  <si>
    <t>2020-01-15 10:40:56.00754</t>
  </si>
  <si>
    <t>2020-01-08 12:17:50.001147</t>
  </si>
  <si>
    <t>Valente, L.; Etienne, R.; Garcia-R., J.</t>
  </si>
  <si>
    <t>Valente, L.</t>
  </si>
  <si>
    <t>Etienne, R.; Garcia-R., J.</t>
  </si>
  <si>
    <t>2019-08-05</t>
  </si>
  <si>
    <t>Deep Macroevolutionary Impact of Humans on New Zealand’s Unique Avifauna</t>
  </si>
  <si>
    <t>2563-2569.e4</t>
  </si>
  <si>
    <t>10.1016/j.cub.2019.06.058</t>
  </si>
  <si>
    <t>General Biochemistry, Genetics and Molecular Biology; General Agricultural and Biological Sciences; Department: Microevolution</t>
  </si>
  <si>
    <t>2020-01-08 12:23:20.402934</t>
  </si>
  <si>
    <t>2020-01-08 12:21:53.994156</t>
  </si>
  <si>
    <t>Spiegel, E.; Deering, K.; Quaisser, C.; Böhm, S.; Nowak, D.; Rakete, S.; Böse-O'Reilly, S.</t>
  </si>
  <si>
    <t>Spiegel, E.; Deering, K.; Böhm, S.; Nowak, D.; Rakete, S.; Böse-O'Reilly, S.</t>
  </si>
  <si>
    <t>Handreichung zum Umgang mit kontaminiertem Sammlungsgut</t>
  </si>
  <si>
    <t>4676b4a0-a013-49d1-b701-a067ff196b90</t>
  </si>
  <si>
    <t>2020-04-22 15:16:31.91896</t>
  </si>
  <si>
    <t>2020-01-08 14:14:23.870218</t>
  </si>
  <si>
    <t>Buenaventura, E.; Szpila, K.; Cassel, B.; Wiegmann, B.; Pape, T.</t>
  </si>
  <si>
    <t>Szpila, K.; Cassel, B.; Wiegmann, B.; Pape, T.</t>
  </si>
  <si>
    <t>Anchored hybrid enrichment challenges the traditional classification of flesh flies (Diptera: Sarcophagidae)</t>
  </si>
  <si>
    <t>Systematic Entomology</t>
  </si>
  <si>
    <t>10.1111/syen.12395</t>
  </si>
  <si>
    <t>Insect Science; Ecology, Evolution, Behavior and Systematics; Department: Biodiversity Discovery</t>
  </si>
  <si>
    <t>Anke.Hoffmann</t>
  </si>
  <si>
    <t>2020-02-20 14:51:58.025588</t>
  </si>
  <si>
    <t>2020-01-09 08:38:55.098758</t>
  </si>
  <si>
    <t>Hoffmann, A.; Glöckler, F.; Giere, P.; Petersen, M.; Hoffmann, J.</t>
  </si>
  <si>
    <t>How to collate sample and legal information with existing data management systems? – An example for handling regulation according to Access and Benefit Sharing and its documentation for the collection of the Museum für Naturkunde Berlin</t>
  </si>
  <si>
    <t>https://doi.org/10.7479/gj7g-2s08</t>
  </si>
  <si>
    <t>2020-01-15 10:39:13.3428</t>
  </si>
  <si>
    <t>2020-01-09 09:08:05.793904</t>
  </si>
  <si>
    <t>Knörnschild, M.; Fernandez, A.; Nagy, M.</t>
  </si>
  <si>
    <t>Knörnschild, M.; Nagy, M.</t>
  </si>
  <si>
    <t>Fernandez, A.</t>
  </si>
  <si>
    <t>2019-07-09</t>
  </si>
  <si>
    <t>Vocal information and the navigation of social decisions in bats: Is social complexity linked to vocal complexity?</t>
  </si>
  <si>
    <t>Functional Ecology</t>
  </si>
  <si>
    <t>10.1111/1365-2435.13407</t>
  </si>
  <si>
    <t>Ecology, Evolution, Behavior and Systematics; Department: Microevolution</t>
  </si>
  <si>
    <t>2020-02-03 11:29:13.704386</t>
  </si>
  <si>
    <t>2020-01-09 09:08:28.293024</t>
  </si>
  <si>
    <t>Alexander R., S.; Sadowski, E.; Kaasalainen, U.; Jouko, R.</t>
  </si>
  <si>
    <t>Alexander R., S.; Kaasalainen, U.; Jouko, R.</t>
  </si>
  <si>
    <t>2019-03-22</t>
  </si>
  <si>
    <t>A botanical view of the ‘Baltic amber forest’: new evidence from seed plants, lichens and fungi</t>
  </si>
  <si>
    <t>AMBERIF</t>
  </si>
  <si>
    <t>5-9</t>
  </si>
  <si>
    <t>27683339-398e-4b15-bb2d-648419f0403e</t>
  </si>
  <si>
    <t>2020-01-15 10:37:22.700815</t>
  </si>
  <si>
    <t>2020-01-09 09:23:38.593439</t>
  </si>
  <si>
    <t>Gross, V.; Treffkorn, S.; Reichelt, J.; Epple, L.; Lüter, C.; Mayer, G.</t>
  </si>
  <si>
    <t>Lüter, C.</t>
  </si>
  <si>
    <t>Gross, V.; Treffkorn, S.; Reichelt, J.; Epple, L.; Mayer, G.</t>
  </si>
  <si>
    <t>Miniaturization of tardigrades (water bears): Morphological and genomic perspectives</t>
  </si>
  <si>
    <t>Arthropod structure and development</t>
  </si>
  <si>
    <t>12-19</t>
  </si>
  <si>
    <t>10.1016/j.asd.2018.11.006</t>
  </si>
  <si>
    <t>Laboratory: Integrated zoological laboratory [SEM, TEM, histology, confocal &amp; light microscopy, immunocytochemistry, central optical laboratories (light microscopy, digital photography)]; Department: Evolutionary Morphology</t>
  </si>
  <si>
    <t>2020-01-15 11:48:52.908517</t>
  </si>
  <si>
    <t>2020-01-09 09:32:46.059948</t>
  </si>
  <si>
    <t>Lüter, C.; Scholz, J.</t>
  </si>
  <si>
    <t>Scholz, J.</t>
  </si>
  <si>
    <t>Lophophorata (Tentaculata) - Kranzfühler</t>
  </si>
  <si>
    <t>605-640</t>
  </si>
  <si>
    <t>10.1007/978-3-662-55354-1_22</t>
  </si>
  <si>
    <t>2020-01-21 12:37:01.218484</t>
  </si>
  <si>
    <t>2020-01-09 09:41:30.526654</t>
  </si>
  <si>
    <t>Bauche, M.; Lüter, C.</t>
  </si>
  <si>
    <t>Die Kuba-Expedition 1967</t>
  </si>
  <si>
    <t>152-154</t>
  </si>
  <si>
    <t>8ad004c0-c1b0-4716-908d-9abfd00c5192</t>
  </si>
  <si>
    <t>This publication cites MfN collection specimens; Department: Biodiversity Discovery; Department: Science in Society; Collection: Marine Invertebraten</t>
  </si>
  <si>
    <t>2020-01-09 12:37:32.422944</t>
  </si>
  <si>
    <t>2020-01-09 10:11:19.351269</t>
  </si>
  <si>
    <t>Frisch, J.</t>
  </si>
  <si>
    <t>Die Käferfauna des Naturschutzgebiets Haimberg bei Mittelrode und angrenzender Flächen (Insecta, Coleoptera)</t>
  </si>
  <si>
    <t>Beiträge zur Naturkunde in Osthessen</t>
  </si>
  <si>
    <t>55/56</t>
  </si>
  <si>
    <t>47-130</t>
  </si>
  <si>
    <t>16d354ef-9002-4799-91a4-36b64119cc1c</t>
  </si>
  <si>
    <t>This publication cites MfN collection specimens; Department: Biodiversity Discovery; Collection: Coleoptera</t>
  </si>
  <si>
    <t>2020-01-09 12:36:18.257445</t>
  </si>
  <si>
    <t>2020-01-09 10:15:04.766641</t>
  </si>
  <si>
    <t>Die Heuschreckenfauna des Naturschutzgebiets Haimberg bei Mittelrode und angrenzender Flächen (Insecta, Orthoptera)</t>
  </si>
  <si>
    <t>229-244</t>
  </si>
  <si>
    <t>59e5e5f5-b648-47b0-9a0e-ef77f346c49f</t>
  </si>
  <si>
    <t>2020-04-28 17:43:35.679151</t>
  </si>
  <si>
    <t>2020-01-09 12:22:18.247486</t>
  </si>
  <si>
    <t>Gisondi, S.; Lenzi, A.; Ziegler, J.; Di Giulio, A.; Cerretti, P.</t>
  </si>
  <si>
    <t>Ziegler, J.</t>
  </si>
  <si>
    <t>Gisondi, S.; Lenzi, A.; Di Giulio, A.; Cerretti, P.</t>
  </si>
  <si>
    <t>Stevenia gilasiani sp. nov. (Diptera: Rhinophoridae): the first woodlouse fly with male sexual-patches</t>
  </si>
  <si>
    <t>423-431</t>
  </si>
  <si>
    <t>10.11646/zootaxa.4571.3.10</t>
  </si>
  <si>
    <t>This publication cites MfN collection specimens; This publication is a taxonomic revision; This publication is a species description; Department: Biodiversity Informatics; Collection: Diptera, Siphonaptera</t>
  </si>
  <si>
    <t>2020-01-15 10:33:08.730503</t>
  </si>
  <si>
    <t>2020-01-09 12:46:32.327573</t>
  </si>
  <si>
    <t>Gilasian, E.; Ziegler, J.; Parchami-Araghi, M.</t>
  </si>
  <si>
    <t>Gilasian, E.; Parchami-Araghi, M.</t>
  </si>
  <si>
    <t>Review of the genus Bampura Tschorsnig (Diptera: Tachinidae), with the description of a new species from Iran</t>
  </si>
  <si>
    <t>41-58</t>
  </si>
  <si>
    <t>10.11646/zootaxa.4585.1.3</t>
  </si>
  <si>
    <t>2020-04-22 15:17:46.733465</t>
  </si>
  <si>
    <t>2020-01-09 12:53:32.193174</t>
  </si>
  <si>
    <t>Diekämper, J.; Hansen, S.</t>
  </si>
  <si>
    <t>Diekämper, J.</t>
  </si>
  <si>
    <t>Hansen, S.</t>
  </si>
  <si>
    <t>2019-12-04</t>
  </si>
  <si>
    <t>Hype, Hope, and Help: Situating a Science Announcement in a Web of Stories</t>
  </si>
  <si>
    <t>NanoEthics</t>
  </si>
  <si>
    <t>269-272</t>
  </si>
  <si>
    <t>10.1007/s11569-019-00358-z</t>
  </si>
  <si>
    <t>Management of Technology and Innovation; Philosophy; History and Philosophy of Science; Social Sciences (miscellaneous); Sociology and Political Science; Department: Science in Society</t>
  </si>
  <si>
    <t>2020-01-15 10:30:01.626946</t>
  </si>
  <si>
    <t>2020-01-09 12:58:51.688792</t>
  </si>
  <si>
    <t>Stuke, J.; Ziegler, J.</t>
  </si>
  <si>
    <t>Stuke, J.</t>
  </si>
  <si>
    <t>Type catalogue of the thick-headed flies (Diptera, Conopidae) in the collection of the Museum für Naturkunde Berlin, Germany</t>
  </si>
  <si>
    <t>Deutsche Entomologische Zeitschrift</t>
  </si>
  <si>
    <t>41-53</t>
  </si>
  <si>
    <t>10.3897/dez.66.33814</t>
  </si>
  <si>
    <t>This publication cites MfN collection specimens; Department: Collection Development; Collection: Diptera, Siphonaptera</t>
  </si>
  <si>
    <t>2020-01-15 10:27:55.109041</t>
  </si>
  <si>
    <t>2020-01-09 13:24:56.608262</t>
  </si>
  <si>
    <t>Heckeberg, N.; Wörheide, G.</t>
  </si>
  <si>
    <t>Wörheide, G.</t>
  </si>
  <si>
    <t>A comprehensive approach towards the systematics of Cervidae</t>
  </si>
  <si>
    <t>PeerJ Preprints</t>
  </si>
  <si>
    <t>10.7287/peerj.preprints.27618v1</t>
  </si>
  <si>
    <t>Department: Evolutionary Morphology; This publication cites MfN collection specimens; Collection: Mammalia</t>
  </si>
  <si>
    <t>2020-02-03 10:57:54.569933</t>
  </si>
  <si>
    <t>2020-01-09 13:38:12.021981</t>
  </si>
  <si>
    <t>Ziegler, D.; Mühlenbein, F.; Krohmer, J.; Weißkopf, M.; Vohland, K.</t>
  </si>
  <si>
    <t>Ziegler, D.; Vohland, K.</t>
  </si>
  <si>
    <t>Mühlenbein, F.; Krohmer, J.; Weißkopf, M.</t>
  </si>
  <si>
    <t>2019-06-30</t>
  </si>
  <si>
    <t>Forum Citizen Science</t>
  </si>
  <si>
    <t>765d40e7-05bd-44da-a748-9611917935f5</t>
  </si>
  <si>
    <t>2020-01-27 13:57:43.237496</t>
  </si>
  <si>
    <t>2020-01-09 13:40:48.81064</t>
  </si>
  <si>
    <t>Ziegler, D.; Machill, K.; Mühlenbein, F.; Vohland, K.</t>
  </si>
  <si>
    <t>Machill, K.; Mühlenbein, F.</t>
  </si>
  <si>
    <t>Strategie-Workshop der Citizen Science Plattform Bürger schaffen Wissen</t>
  </si>
  <si>
    <t>1-14</t>
  </si>
  <si>
    <t>d2e0584f-0b7e-4f57-ac80-e3945eba19d7</t>
  </si>
  <si>
    <t>2020-02-03 09:57:44.169501</t>
  </si>
  <si>
    <t>2020-01-09 14:41:26.203415</t>
  </si>
  <si>
    <t>Thormann, J.; Ahrens, D.; Anderson, C.; Astrin, J.; Mumladze, L.; Rulik, B.; Tarkhnishvili, D.; Espeland, M.; Geiger, M.; Hein, N.; Iankoshvili, G.; Karalashvili, E.; Mengual, X.; Morkel, C.; Neiber, M.; Peters, R.; Reimann, A.; Ssymank, A.; Wesener, T.; Ziegler, J.; Misof, B.</t>
  </si>
  <si>
    <t>Thormann, J.; Ahrens, D.; Anderson, C.; Astrin, J.; Mumladze, L.; Rulik, B.; Tarkhnishvili, D.; Espeland, M.; Geiger, M.; Hein, N.; Iankoshvili, G.; Karalashvili, E.; Mengual, X.; Morkel, C.; Neiber, M.; Peters, R.; Reimann, A.; Ssymank, A.; Wesener, T.; Misof, B.</t>
  </si>
  <si>
    <t>A prelude to the Caucasus Barcode of Life Platform (CaBOL): Biodiversity Days in Georgia in 2018 and 2019</t>
  </si>
  <si>
    <t>Bonn zoological Bulletin</t>
  </si>
  <si>
    <t>275-296</t>
  </si>
  <si>
    <t>10.20363/bzb-2019.68.2.275</t>
  </si>
  <si>
    <t>2020-01-15 10:18:47.707419</t>
  </si>
  <si>
    <t>2020-01-09 16:10:46.113553</t>
  </si>
  <si>
    <t>Conenna, I.; López-Baucells, A.; Rocha, R.; Ripperger, S.; Cabeza, M.</t>
  </si>
  <si>
    <t>Ripperger, S.</t>
  </si>
  <si>
    <t>Conenna, I.; López-Baucells, A.; Rocha, R.; Cabeza, M.</t>
  </si>
  <si>
    <t>2019-08-15</t>
  </si>
  <si>
    <t>Movement seasonality in a desert-dwelling bat revealed by miniature GPS loggers</t>
  </si>
  <si>
    <t>Movement Ecology</t>
  </si>
  <si>
    <t>10.1186/s40462-019-0170-8</t>
  </si>
  <si>
    <t>2020-01-15 11:50:22.480668</t>
  </si>
  <si>
    <t>2020-01-09 16:12:12.924707</t>
  </si>
  <si>
    <t>Duda, N.; Ripperger, S.; Tschapka, M.; Mayer, F.; Weigel, R.; Koelpin, A.</t>
  </si>
  <si>
    <t>Ripperger, S.; Mayer, F.</t>
  </si>
  <si>
    <t>Duda, N.; Tschapka, M.; Weigel, R.; Koelpin, A.</t>
  </si>
  <si>
    <t>2019-10-08</t>
  </si>
  <si>
    <t>Wireless Sensor Platform for Detection of Vital Parameters of Bats</t>
  </si>
  <si>
    <t>2019 41st Annual International Conference of the IEEE Engineering in Medicine and Biology Society (EMBC)</t>
  </si>
  <si>
    <t>1294-1297</t>
  </si>
  <si>
    <t>10.1109/embc.2019.8856769</t>
  </si>
  <si>
    <t>2020-01-15 10:15:44.207326</t>
  </si>
  <si>
    <t>2020-01-09 16:14:42.353328</t>
  </si>
  <si>
    <t>Duda, N.; Barthule, A.; Ripperger, S.; Mayer, F.; Weigel, R.; Koelpin, A.</t>
  </si>
  <si>
    <t>Duda, N.; Barthule, A.; Weigel, R.; Koelpin, A.</t>
  </si>
  <si>
    <t>2019-05-13</t>
  </si>
  <si>
    <t>Non-Invasive Low Power ECG for Heart Beat Detection of Bats</t>
  </si>
  <si>
    <t>2019 IEEE Topical Conference on Wireless Sensors and Sensor Networks (WiSNet)</t>
  </si>
  <si>
    <t>10.1109/wisnet.2019.8711816</t>
  </si>
  <si>
    <t>2020-01-15 10:12:21.20352</t>
  </si>
  <si>
    <t>2020-01-09 16:15:48.384625</t>
  </si>
  <si>
    <t>Ripperger, S.; Rehse, S.; Wacker, S.; Kalko, E.; Schulz, S.; Rodriguez-Herrera, B.; Ayasse, M.</t>
  </si>
  <si>
    <t>Rehse, S.; Wacker, S.; Kalko, E.; Rodriguez-Herrera, B.; Ayasse, M.</t>
  </si>
  <si>
    <t>Nocturnal scent in a ‘bird-fig’: A cue to attract bats as additional dispersers?</t>
  </si>
  <si>
    <t>e0220461</t>
  </si>
  <si>
    <t>10.1371/journal.pone.0220461</t>
  </si>
  <si>
    <t>General Biochemistry, Genetics and Molecular Biology; General Agricultural and Biological Sciences; General Medicine; Department: Microevolution</t>
  </si>
  <si>
    <t>2020-02-03 08:21:18.092738</t>
  </si>
  <si>
    <t>2020-01-09 16:22:53.663182</t>
  </si>
  <si>
    <t>2019-09-04</t>
  </si>
  <si>
    <t>Novel Bio-logging Technologies for Automated Tracking</t>
  </si>
  <si>
    <t>IUCN Bat Specialist Group Newsletter: THE USE OF TECHNOLOGY FOR BAT CONSERVATION</t>
  </si>
  <si>
    <t>03ec31bd-eafe-458d-aee4-51bbb24b91bb</t>
  </si>
  <si>
    <t>2020-04-22 15:18:57.082229</t>
  </si>
  <si>
    <t>2020-01-09 17:27:00.056484</t>
  </si>
  <si>
    <t>Brink, K.; Macdougall, M.; Reisz, R.</t>
  </si>
  <si>
    <t>Macdougall, M.</t>
  </si>
  <si>
    <t>Brink, K.; Reisz, R.</t>
  </si>
  <si>
    <t>Dimetrodon (Synapsida: Sphenacodontidae) from the cave system at Richards Spur, OK, USA, and a comparison of Early Permian–aged vertebrate paleoassemblages</t>
  </si>
  <si>
    <t>The Science of Nature</t>
  </si>
  <si>
    <t>10.1007/s00114-018-1598-1</t>
  </si>
  <si>
    <t>Ecology, Evolution, Behavior and Systematics; Department: Diversity Dynamics</t>
  </si>
  <si>
    <t>2020-01-09 22:27:55.970992</t>
  </si>
  <si>
    <t>2020-01-09 22:27:55.971269</t>
  </si>
  <si>
    <t>Mass Digitization of a Historic Histological Slide Collection:?Challenges and Insights</t>
  </si>
  <si>
    <t>fe91dff1-feef-4810-bdca-f0a3a5f1addc</t>
  </si>
  <si>
    <t>2020-02-03 11:32:56.155968</t>
  </si>
  <si>
    <t>2020-01-09 23:21:37.235246</t>
  </si>
  <si>
    <t>Lächele, U.; Hecker, N.; Stuckas, H.; Hiller, M.; Giere, P.</t>
  </si>
  <si>
    <t>Integrating morphology and genomics provides new?insights into the loss of the vomeronasal system</t>
  </si>
  <si>
    <t>93rd Annual Meeting of the German Society for Mammalian Biology</t>
  </si>
  <si>
    <t>495897be-d2f4-4fce-8f4d-13eafe6dde2e</t>
  </si>
  <si>
    <t>2020-01-09 23:55:16.762124</t>
  </si>
  <si>
    <t>2020-01-09 23:55:16.762398</t>
  </si>
  <si>
    <t>2019-11-15</t>
  </si>
  <si>
    <t>2ef866fe-f60f-42e4-bba3-d80359068ae2</t>
  </si>
  <si>
    <t>2020-01-14 10:56:30.304647</t>
  </si>
  <si>
    <t>2020-01-10 08:28:07.323615</t>
  </si>
  <si>
    <t>Leaché, A.; Portik, D.; Rivera, D.; Rödel, M.; Penner, J.; Gvoždík, V.; Greenbaum, E.; Jongsma, G.; Ofori‐Boateng, C.; Burger, M.; Eniang, E.; Bell, R.; Fujita, M.</t>
  </si>
  <si>
    <t>Penner, J.</t>
  </si>
  <si>
    <t>Leaché, A.; Portik, D.; Rivera, D.; Gvoždík, V.; Greenbaum, E.; Jongsma, G.; Ofori‐Boateng, C.; Burger, M.; Eniang, E.; Bell, R.; Fujita, M.</t>
  </si>
  <si>
    <t>2019-10-06</t>
  </si>
  <si>
    <t>Exploring rain forest diversification using demographic model testing in the African foam‐nest treefrog            Chiromantis rufescens</t>
  </si>
  <si>
    <t>2706-2721</t>
  </si>
  <si>
    <t>10.1111/jbi.13716</t>
  </si>
  <si>
    <t>Ecology; Ecology, Evolution, Behavior and Systematics; Department: Diversity Dynamics</t>
  </si>
  <si>
    <t>2020-04-22 15:20:04.329095</t>
  </si>
  <si>
    <t>2020-01-10 08:41:29.10618</t>
  </si>
  <si>
    <t>Schäfer, M.; Tsekané, S.; Tchassem, F.; Drakulić, S.; Kameni, M.; Gonwouo, N.; Rödel, M.</t>
  </si>
  <si>
    <t>Schäfer, M.; Rödel, M.</t>
  </si>
  <si>
    <t>Tsekané, S.; Tchassem, F.; Drakulić, S.; Kameni, M.; Gonwouo, N.</t>
  </si>
  <si>
    <t>2019-08-09</t>
  </si>
  <si>
    <t>Goliath frogs build nests for spawning – the reason for their gigantism?</t>
  </si>
  <si>
    <t>Journal of Natural History</t>
  </si>
  <si>
    <t>21-22</t>
  </si>
  <si>
    <t>1263-1276</t>
  </si>
  <si>
    <t>10.1080/00222933.2019.1642528</t>
  </si>
  <si>
    <t>2020-04-22 15:21:36.960502</t>
  </si>
  <si>
    <t>2020-01-10 08:56:02.457853</t>
  </si>
  <si>
    <t>Radchuk, V.; Reed, T.; Teplitsky, C.; Van De Pol, M.; Charmantier, A.; Hassall, C.; Adamík, P.; Adriaensen, F.; Ahola, M.; Arcese, P.; Miguel Avilés, J.; Balbontin, J.; Berg, K.; Borras, A.; Burthe, S.; Clobert, J.; Dehnhard, N.; De Lope, F.; Dhondt, A.; Dingemanse, N.; Doi, H.; Eeva, T.; Fickel, J.; Filella, I.; Fossøy, F.; Goodenough, A.; Hall, S.; Hansson, B.; Harris, M.; Hasselquist, D.; Hickler, T.; Joshi, J.; Kharouba, H.; Martínez, J.; Mihoub, J.; Mills, J.; Molina-Morales, M.; Moksnes, A.; Ozgul, A.; Parejo, D.; Pilard, P.; Poisbleau, M.; Rousset, F.; Rödel, M.; Scott, D.; Senar, J.; Stefanescu, C.; Stokke, B.; Kusano, T.; Tarka, M.; Tarwater, C.; Thonicke, K.; Thorley, J.; Wilting, A.; Tryjanowski, P.; Merilä, J.; Sheldon, B.; Pape Møller, A.; Matthysen, E.; Janzen, F.; Dobson, F.; Visser, M.; Beissinger, S.; Courtiol, A.; Kramer-Schadt, S.</t>
  </si>
  <si>
    <t>Radchuk, V.; Reed, T.; Teplitsky, C.; Van De Pol, M.; Charmantier, A.; Hassall, C.; Adamík, P.; Adriaensen, F.; Ahola, M.; Arcese, P.; Miguel Avilés, J.; Balbontin, J.; Berg, K.; Borras, A.; Burthe, S.; Clobert, J.; Dehnhard, N.; De Lope, F.; Dhondt, A.; Dingemanse, N.; Doi, H.; Eeva, T.; Fickel, J.; Filella, I.; Fossøy, F.; Goodenough, A.; Hall, S.; Hansson, B.; Harris, M.; Hasselquist, D.; Hickler, T.; Joshi, J.; Kharouba, H.; Martínez, J.; Mihoub, J.; Mills, J.; Molina-Morales, M.; Moksnes, A.; Ozgul, A.; Parejo, D.; Pilard, P.; Poisbleau, M.; Rousset, F.; Scott, D.; Senar, J.; Stefanescu, C.; Stokke, B.; Kusano, T.; Tarka, M.; Tarwater, C.; Thonicke, K.; Thorley, J.; Wilting, A.; Tryjanowski, P.; Merilä, J.; Sheldon, B.; Pape Møller, A.; Matthysen, E.; Janzen, F.; Dobson, F.; Visser, M.; Beissinger, S.; Courtiol, A.; Kramer-Schadt, S.</t>
  </si>
  <si>
    <t>Adaptive responses of animals to climate change are most likely insufficient</t>
  </si>
  <si>
    <t>10.1038/s41467-019-10924-4</t>
  </si>
  <si>
    <t>General Biochemistry, Genetics and Molecular Biology; General Physics and Astronomy; General Chemistry; Department: Diversity Dynamics</t>
  </si>
  <si>
    <t>2020-04-22 15:22:34.026949</t>
  </si>
  <si>
    <t>2020-01-10 09:06:54.240941</t>
  </si>
  <si>
    <t>Kpan, T.; Ernst, R.; Kouassi, P.; Rödel, M.</t>
  </si>
  <si>
    <t>Kpan, T.; Ernst, R.; Kouassi, P.</t>
  </si>
  <si>
    <t>Prevalence of endoparasitic mites on four West African leaf‐litter frogs depends on habitat humidity</t>
  </si>
  <si>
    <t>Biotropica</t>
  </si>
  <si>
    <t>432-442</t>
  </si>
  <si>
    <t>10.1111/btp.12649</t>
  </si>
  <si>
    <t>2020-04-22 15:23:06.606681</t>
  </si>
  <si>
    <t>2020-01-10 09:11:11.261012</t>
  </si>
  <si>
    <t>Portillo, F.; Stanley, E.; Branch, W.; Conradie, W.; Rödel, M.; Penner, J.; Barej, M.; Kusamba, C.; Muninga, W.; Aristote, M.; Bauer, A.; Trape, J.; Nagy, Z.; Carlino, P.; Pauwels, O.; Menegon, M.; Ineich, I.; Burger, M.; Zassi-Boulou, A.; Mazuch, T.; Jackson, K.; Hughes, D.; Behangana, M.; Greenbaum, E.</t>
  </si>
  <si>
    <t>Rödel, M.; Penner, J.</t>
  </si>
  <si>
    <t>Portillo, F.; Stanley, E.; Branch, W.; Conradie, W.; Barej, M.; Kusamba, C.; Muninga, W.; Aristote, M.; Bauer, A.; Trape, J.; Nagy, Z.; Carlino, P.; Pauwels, O.; Menegon, M.; Ineich, I.; Burger, M.; Zassi-Boulou, A.; Mazuch, T.; Jackson, K.; Hughes, D.; Behangana, M.; Greenbaum, E.</t>
  </si>
  <si>
    <t>2019-04-17</t>
  </si>
  <si>
    <t>Evolutionary history of burrowing asps (Lamprophiidae: Atractaspidinae) with emphasis on fang evolution and prey selection</t>
  </si>
  <si>
    <t>e0214889</t>
  </si>
  <si>
    <t>10.1371/journal.pone.0214889</t>
  </si>
  <si>
    <t>General Biochemistry, Genetics and Molecular Biology; General Agricultural and Biological Sciences; General Medicine; Department: Diversity Dynamics</t>
  </si>
  <si>
    <t>2020-04-22 15:23:50.455471</t>
  </si>
  <si>
    <t>2020-01-10 09:15:52.795828</t>
  </si>
  <si>
    <t>Scherz, M.; Hutter, C.; Rakotoarison, A.; Riemann, J.; Rödel, M.; Ndriantsoa, S.; Glos, J.; Hyde Roberts, S.; Crottini, A.; Vences, M.; Glaw, F.</t>
  </si>
  <si>
    <t>Scherz, M.; Hutter, C.; Rakotoarison, A.; Riemann, J.; Ndriantsoa, S.; Glos, J.; Hyde Roberts, S.; Crottini, A.; Vences, M.; Glaw, F.</t>
  </si>
  <si>
    <t>Morphological and ecological convergence at the lower size limit for vertebrates highlighted by five new miniaturised microhylid frog species from three different Madagascan genera</t>
  </si>
  <si>
    <t>e0213314</t>
  </si>
  <si>
    <t>10.1371/journal.pone.0213314</t>
  </si>
  <si>
    <t>2020-01-15 09:31:08.684436</t>
  </si>
  <si>
    <t>2020-01-10 09:21:07.697984</t>
  </si>
  <si>
    <t>Rödel, M.; Kucharzewski, C.; Mahlow, K.; Chirio, L.; Pauwels, O.; Carlino, P.; Sambolah, G.; Glos, J.</t>
  </si>
  <si>
    <t>Rödel, M.; Mahlow, K.</t>
  </si>
  <si>
    <t>Chirio, L.; Pauwels, O.; Carlino, P.; Sambolah, G.; Glos, J.</t>
  </si>
  <si>
    <t>A new stiletto snake (Lamprophiidae, Atractaspidinae, Atractaspis) from Liberia and Guinea, West Africa</t>
  </si>
  <si>
    <t>107-123</t>
  </si>
  <si>
    <t>10.3897/zse.95.31488</t>
  </si>
  <si>
    <t>2020-04-22 15:24:34.902844</t>
  </si>
  <si>
    <t>2020-01-10 09:34:43.947943</t>
  </si>
  <si>
    <t>Rödel, M.; Glos, J.</t>
  </si>
  <si>
    <t>Glos, J.</t>
  </si>
  <si>
    <t>Herpetological surveys in two proposed protected areas in Liberia, West Africa</t>
  </si>
  <si>
    <t>15-35</t>
  </si>
  <si>
    <t>10.3897/zse.95.31726</t>
  </si>
  <si>
    <t>2020-01-14 12:33:35.184111</t>
  </si>
  <si>
    <t>2020-01-10 10:09:19.215579</t>
  </si>
  <si>
    <t>Xu, L.; Auer, G.; Peona, V.; Suh, A.; Deng, Y.; Feng, S.; Zhang, G.; Blom, M.; Christidis, L.; Prost, S.; Irestedt, M.; Zhou, Q.</t>
  </si>
  <si>
    <t>Blom, M.</t>
  </si>
  <si>
    <t>Xu, L.; Auer, G.; Peona, V.; Suh, A.; Deng, Y.; Feng, S.; Zhang, G.; Christidis, L.; Prost, S.; Irestedt, M.; Zhou, Q.</t>
  </si>
  <si>
    <t>Dynamic evolutionary history and gene content of sex chromosomes across diverse songbirds</t>
  </si>
  <si>
    <t>834-844</t>
  </si>
  <si>
    <t>10.1038/s41559-019-0850-1</t>
  </si>
  <si>
    <t>2020-01-14 12:32:07.293434</t>
  </si>
  <si>
    <t>2020-01-10 10:11:25.30057</t>
  </si>
  <si>
    <t>Blom, M.; Matzke, N.; Bragg, J.; Arida, E.; Austin, C.; Backlin, A.; Carretero, M.; Fisher, R.; Glaw, F.; Hathaway, S.; Iskandar, D.; Mcguire, J.; Karin, B.; Reilly, S.; Rittmeyer, E.; Rocha, S.; Sanchez, M.; Stubbs, A.; Vences, M.; Moritz, C.</t>
  </si>
  <si>
    <t>Blom, M.; Arida, E.</t>
  </si>
  <si>
    <t>Matzke, N.; Bragg, J.; Austin, C.; Backlin, A.; Carretero, M.; Fisher, R.; Glaw, F.; Hathaway, S.; Iskandar, D.; Mcguire, J.; Karin, B.; Reilly, S.; Rittmeyer, E.; Rocha, S.; Sanchez, M.; Stubbs, A.; Vences, M.; Moritz, C.</t>
  </si>
  <si>
    <t>2019-06-04</t>
  </si>
  <si>
    <t>Habitat preference modulates trans-oceanic dispersal in a terrestrial vertebrate</t>
  </si>
  <si>
    <t>10.1098/rspb.2018.2575</t>
  </si>
  <si>
    <t>2020-01-14 12:30:49.762264</t>
  </si>
  <si>
    <t>2020-01-10 10:13:04.405548</t>
  </si>
  <si>
    <t>Jønsson, K.; Blom, M.; Marki, P.; Joseph, L.; Sangster, G.; Ericson, P.; Irestedt, M.</t>
  </si>
  <si>
    <t>Jønsson, K.; Marki, P.; Joseph, L.; Sangster, G.; Ericson, P.; Irestedt, M.</t>
  </si>
  <si>
    <t>2019-03-23</t>
  </si>
  <si>
    <t>Complete subspecies-level phylogeny of the Oriolidae (Aves: Passeriformes): Out of Australasia and return</t>
  </si>
  <si>
    <t>Molecular Phylogenetics and Evolution</t>
  </si>
  <si>
    <t>200-209</t>
  </si>
  <si>
    <t>10.1016/j.ympev.2019.03.015</t>
  </si>
  <si>
    <t>Genetics; Ecology, Evolution, Behavior and Systematics; Molecular Biology; Department: Microevolution</t>
  </si>
  <si>
    <t>2020-01-14 12:29:37.549007</t>
  </si>
  <si>
    <t>2020-01-10 10:14:20.701912</t>
  </si>
  <si>
    <t>Irestedt, M.; Ericson, P.; Johansson, U.; Oliver, P.; Joseph, L.; Blom, M.</t>
  </si>
  <si>
    <t>Irestedt, M.; Ericson, P.; Johansson, U.; Oliver, P.; Joseph, L.</t>
  </si>
  <si>
    <t>No Signs of Genetic Erosion in a 19th Century Genome of the Extinct Paradise Parrot (Psephotellus pulcherrimus)</t>
  </si>
  <si>
    <t>Diversity</t>
  </si>
  <si>
    <t>10.3390/d11040058</t>
  </si>
  <si>
    <t>2020-01-14 12:27:35.223498</t>
  </si>
  <si>
    <t>2020-01-10 10:14:49.657948</t>
  </si>
  <si>
    <t>Fritz, S.; See, L.; Carlson, T.; Haklay, M.; Oliver, J.; Fraisl, D.; Mondardini, R.; Brocklehurst, M.; Shanley, L.; Schade, S.; Wehn, U.; Abrate, T.; Anstee, J.; Arnold, S.; Billot, M.; Campbell, J.; Espey, J.; Gold, M.; Hager, G.; He, S.; Hepburn, L.; Hsu, A.; Long, D.; Masó, J.; Mccallum, I.; Muniafu, M.; Moorthy, I.; Obersteiner, M.; Parker, A.; Weisspflug, M.; West, S.</t>
  </si>
  <si>
    <t>Gold, M.; Weisspflug, M.</t>
  </si>
  <si>
    <t>Fritz, S.; See, L.; Carlson, T.; Haklay, M.; Oliver, J.; Fraisl, D.; Mondardini, R.; Brocklehurst, M.; Shanley, L.; Schade, S.; Wehn, U.; Abrate, T.; Anstee, J.; Arnold, S.; Billot, M.; Campbell, J.; Espey, J.; Hager, G.; He, S.; Hepburn, L.; Hsu, A.; Long, D.; Masó, J.; Mccallum, I.; Muniafu, M.; Moorthy, I.; Obersteiner, M.; Parker, A.; West, S.</t>
  </si>
  <si>
    <t>2019-10-09</t>
  </si>
  <si>
    <t>Citizen science and the United Nations Sustainable Development Goals</t>
  </si>
  <si>
    <t>Nature Sustainability</t>
  </si>
  <si>
    <t>922-930</t>
  </si>
  <si>
    <t>10.1038/s41893-019-0390-3</t>
  </si>
  <si>
    <t>2020-01-14 12:24:05.668555</t>
  </si>
  <si>
    <t>2020-01-10 10:15:52.448903</t>
  </si>
  <si>
    <t>Jønsson, K.; Reeve, A.; Blom, M.; Irestedt, M.; Marki, P.</t>
  </si>
  <si>
    <t>Jønsson, K.; Reeve, A.; Irestedt, M.; Marki, P.</t>
  </si>
  <si>
    <t>2019-03-08</t>
  </si>
  <si>
    <t>Unrecognised (species) diversity in New Guinean passerine birds</t>
  </si>
  <si>
    <t>Emu - Austral Ornithology</t>
  </si>
  <si>
    <t>233-241</t>
  </si>
  <si>
    <t>10.1080/01584197.2019.1581033</t>
  </si>
  <si>
    <t>2020-01-14 12:19:59.828348</t>
  </si>
  <si>
    <t>2020-01-10 10:17:05.792337</t>
  </si>
  <si>
    <t>Vohland, K.; Weißpflug, M.; Pettibone, L.</t>
  </si>
  <si>
    <t>Citizen Science and the Neoliberal Transformation of Science – an Ambivalent Relationship</t>
  </si>
  <si>
    <t>10.5334/cstp.186</t>
  </si>
  <si>
    <t>Maike.Weisspflug</t>
  </si>
  <si>
    <t>2020-01-10 10:22:58.49545</t>
  </si>
  <si>
    <t>2020-01-10 10:22:58.495766</t>
  </si>
  <si>
    <t>Hannah Arendt</t>
  </si>
  <si>
    <t>aaa3d9c8-d880-4349-ad8f-cc4e70b06336</t>
  </si>
  <si>
    <t>2020-01-14 12:16:34.121881</t>
  </si>
  <si>
    <t>2020-01-10 10:25:28.480819</t>
  </si>
  <si>
    <t>Weißpflug, M.; Vogel, J.</t>
  </si>
  <si>
    <t>2019-11-06</t>
  </si>
  <si>
    <t>Museen</t>
  </si>
  <si>
    <t>Öffentliche Vernunft? - Die Wissenschaft in der Demokratie</t>
  </si>
  <si>
    <t>10.1515/9783110614244-010</t>
  </si>
  <si>
    <t>2020-01-10 11:47:56.85496</t>
  </si>
  <si>
    <t>2020-01-10 11:47:56.855237</t>
  </si>
  <si>
    <t>Wie Citizen Science helfen kann, die globalen Nachhaltigkeitsziele zu erreichen</t>
  </si>
  <si>
    <t>Blog Bürger schaffen Wissen</t>
  </si>
  <si>
    <t>5b801b85-4b38-48e4-a50b-caf72f9fd942</t>
  </si>
  <si>
    <t>2020-01-14 12:13:22.608087</t>
  </si>
  <si>
    <t>2020-01-10 12:43:08.34545</t>
  </si>
  <si>
    <t>Dehant, V.; Debaille, V.; Dobos, V.; Gaillard, F.; Gillmann, C.; Goderis, S.; Grenfell, J.; Höning, D.; Javaux, E.; Karatekin, Ö.; Morbidelli, A.; Noack, L.; Rauer, H.; Scherf, M.; Spohn, T.; Tackley, P.; Van Hoolst, T.; Wünnemann, K.</t>
  </si>
  <si>
    <t>Wünnemann, K.</t>
  </si>
  <si>
    <t>Dehant, V.; Debaille, V.; Dobos, V.; Gaillard, F.; Gillmann, C.; Goderis, S.; Grenfell, J.; Höning, D.; Javaux, E.; Karatekin, Ö.; Morbidelli, A.; Noack, L.; Rauer, H.; Scherf, M.; Spohn, T.; Tackley, P.; Van Hoolst, T.</t>
  </si>
  <si>
    <t>2019-08-20</t>
  </si>
  <si>
    <t>Geoscience for Understanding Habitability in the Solar System and Beyond</t>
  </si>
  <si>
    <t>Space Science Reviews</t>
  </si>
  <si>
    <t>10.1007/s11214-019-0608-8</t>
  </si>
  <si>
    <t>2020-01-14 12:08:48.608088</t>
  </si>
  <si>
    <t>2020-01-10 12:44:25.469981</t>
  </si>
  <si>
    <t>Vasconcelos, M.; Rocha, F.; Crósta, A.; Wünnemann, K.; Güldemeister, N.; Leite, E.; Ferreira, J.; Reimold, W.</t>
  </si>
  <si>
    <t>Wünnemann, K.; Güldemeister, N.</t>
  </si>
  <si>
    <t>Vasconcelos, M.; Rocha, F.; Crósta, A.; Leite, E.; Ferreira, J.; Reimold, W.</t>
  </si>
  <si>
    <t>Insights about the formation of a complex impact structure formed in basalt from numerical modeling: The Vista Alegre structure, southern Brazil</t>
  </si>
  <si>
    <t>2373-2383</t>
  </si>
  <si>
    <t>10.1111/maps.13298</t>
  </si>
  <si>
    <t>2020-01-14 12:07:56.971206</t>
  </si>
  <si>
    <t>2020-01-10 12:45:20.319758</t>
  </si>
  <si>
    <t>Zhu, M.; Artemieva, N.; Morbidelli, A.; Yin, Q.; Becker, H.; Wünnemann, K.</t>
  </si>
  <si>
    <t>Zhu, M.; Artemieva, N.; Morbidelli, A.; Yin, Q.; Becker, H.</t>
  </si>
  <si>
    <t>Reconstructing the late-accretion history of the Moon</t>
  </si>
  <si>
    <t>226-229</t>
  </si>
  <si>
    <t>10.1038/s41586-019-1359-0</t>
  </si>
  <si>
    <t>2020-01-14 12:06:34.327892</t>
  </si>
  <si>
    <t>2020-01-10 12:46:45.666085</t>
  </si>
  <si>
    <t>Moreau, J.; Kohout, T.; Wünnemann, K.; Halodova, P.; Haloda, J.</t>
  </si>
  <si>
    <t>Moreau, J.; Kohout, T.; Halodova, P.; Haloda, J.</t>
  </si>
  <si>
    <t>2019-06-18</t>
  </si>
  <si>
    <t>Shock physics mesoscale modeling of shock stage 5 and 6 in ordinary and enstatite chondrites</t>
  </si>
  <si>
    <t>50-65</t>
  </si>
  <si>
    <t>10.1016/j.icarus.2019.06.004</t>
  </si>
  <si>
    <t>2020-01-14 12:03:20.592028</t>
  </si>
  <si>
    <t>2020-01-10 12:50:17.689291</t>
  </si>
  <si>
    <t>Zhu, M.; Wünnemann, K.; Potter, R.; Kleine, T.; Morbidelli, A.</t>
  </si>
  <si>
    <t>Zhu, M.; Potter, R.; Kleine, T.; Morbidelli, A.</t>
  </si>
  <si>
    <t>2019-05-20</t>
  </si>
  <si>
    <t>Are the Moon's Nearside‐Farside Asymmetries the Result of a Giant Impact?</t>
  </si>
  <si>
    <t>Journal of Geophysical Research: Planets</t>
  </si>
  <si>
    <t>2117-2140</t>
  </si>
  <si>
    <t>10.1029/2018je005826</t>
  </si>
  <si>
    <t>2020-02-03 11:07:31.475071</t>
  </si>
  <si>
    <t>2020-01-10 13:15:52.722907</t>
  </si>
  <si>
    <t>Lompa, T.; Wünnemann, K.</t>
  </si>
  <si>
    <t>Lompa, T.</t>
  </si>
  <si>
    <t>The Effects of Impactor and Target Properties on the Formation of Basin Structures on the Moon</t>
  </si>
  <si>
    <t>Large Meteorite Impacts VI 2019</t>
  </si>
  <si>
    <t>e7e83d74-4f15-46e1-9240-5fd35c2dcdb7</t>
  </si>
  <si>
    <t>2020-02-03 11:10:09.218949</t>
  </si>
  <si>
    <t>2020-01-10 13:18:22.339939</t>
  </si>
  <si>
    <t>How do impactor and target properties affect the formation of basin structures on the Moon?</t>
  </si>
  <si>
    <t>EPSC-DPS2019-1653-1</t>
  </si>
  <si>
    <t>b781b08e-6702-4de0-b902-2b25f7eb9c48</t>
  </si>
  <si>
    <t>2020-01-10 15:05:49.22163</t>
  </si>
  <si>
    <t>2020-01-10 13:20:13.753002</t>
  </si>
  <si>
    <t>Jones, J.; Kirschey, L.; Gruppe, A.</t>
  </si>
  <si>
    <t>Kirschey, L.</t>
  </si>
  <si>
    <t>Jones, J.; Gruppe, A.</t>
  </si>
  <si>
    <t>A targeted survey of Neuropterida diversity in natural areas of eastern Bavaria, Germany</t>
  </si>
  <si>
    <t>Proceedings of the XIII International Symposiumof Neuropterology 17–22 June 2018, Laufen, Germany</t>
  </si>
  <si>
    <t>285-297</t>
  </si>
  <si>
    <t>10.5281/zenodo.3572321</t>
  </si>
  <si>
    <t>2020-02-03 11:15:40.596865</t>
  </si>
  <si>
    <t>2020-01-10 13:24:37.33666</t>
  </si>
  <si>
    <t>Güldemeister, N.; Manske, L.; Buger, C.; Wünnemann, K.</t>
  </si>
  <si>
    <t>Güldemeister, N.; Manske, L.; Wünnemann, K.</t>
  </si>
  <si>
    <t>Buger, C.</t>
  </si>
  <si>
    <t>The Thermal State of Earth After the Moon-Forming Impact Event Using Numerical Simulations</t>
  </si>
  <si>
    <t>50th Lunarand Planetary Science Conference 2019</t>
  </si>
  <si>
    <t>a06f6d07-f84e-4da2-8968-1f135e20cd02</t>
  </si>
  <si>
    <t>Lukas.Manske</t>
  </si>
  <si>
    <t>2020-01-10 13:26:09.313624</t>
  </si>
  <si>
    <t>2020-01-10 13:26:09.313916</t>
  </si>
  <si>
    <t>Manske, L.; Wünnemann, K.</t>
  </si>
  <si>
    <t>Impact-Induced Melting by Giant Collision Events</t>
  </si>
  <si>
    <t>43d157e7-eae0-4e8f-a4dd-9a6dbee8920d</t>
  </si>
  <si>
    <t>2020-02-03 11:17:27.431708</t>
  </si>
  <si>
    <t>2020-01-10 13:28:28.400008</t>
  </si>
  <si>
    <t>Manske, L.; Güldemeister, N.; Wünnemann, K.</t>
  </si>
  <si>
    <t>Melting Induced by Giant Collisons in the Earth-Moon System</t>
  </si>
  <si>
    <t>7302adc7-ee41-4ef9-88ea-9e323714378b</t>
  </si>
  <si>
    <t>2020-01-22 10:08:00.249761</t>
  </si>
  <si>
    <t>2020-01-10 13:28:28.675706</t>
  </si>
  <si>
    <t>Numerical modelling of the thermal state of Earth after giant impact events</t>
  </si>
  <si>
    <t>0072a2b2-b816-4fab-889c-4de7c5ac5f4e</t>
  </si>
  <si>
    <t>2020-02-03 11:18:51.117442</t>
  </si>
  <si>
    <t>2020-01-10 13:31:40.141437</t>
  </si>
  <si>
    <t>Manske, L.; Marchi, S.; Wünnemann, K.</t>
  </si>
  <si>
    <t>Marchi, S.</t>
  </si>
  <si>
    <t>Production and Provenience of Impact-Generated Melt by Large Scale Collisions on Mars</t>
  </si>
  <si>
    <t>067161e9-016c-43c6-a65c-cfe5b69604a3</t>
  </si>
  <si>
    <t>2020-01-10 14:35:28.771908</t>
  </si>
  <si>
    <t>2020-01-10 13:42:30.286505</t>
  </si>
  <si>
    <t>Diekämper, J.; Hegerl, C.; Moormann, A.; Vohland, K.; Figueiredo, L.; Trübswetter, A.; Peters, T.</t>
  </si>
  <si>
    <t>Diekämper, J.; Moormann, A.; Vohland, K.</t>
  </si>
  <si>
    <t>Hegerl, C.; Figueiredo, L.; Trübswetter, A.; Peters, T.</t>
  </si>
  <si>
    <t>Ein Supermarkt im Museum: Der Supermarkt ErbUndGut im Museum für Naturkunde</t>
  </si>
  <si>
    <t>10.7479/31tr-sf19</t>
  </si>
  <si>
    <t>2020-01-10 14:29:38.631201</t>
  </si>
  <si>
    <t>2020-01-10 13:45:09.703122</t>
  </si>
  <si>
    <t>Vohland, K.; Knapp, V.</t>
  </si>
  <si>
    <t>Rechtliche Rahmenbedingungen von Bürgerforschung. Bericht über ein Fachgespräch am 21. Mai 2019 im Museum für Naturkunde Berlin, Leibniz Institut für Evolutions- und Biodiversitätsforschung (MfN)</t>
  </si>
  <si>
    <t>DOI: 10.7479/w295-dm53</t>
  </si>
  <si>
    <t>2020-01-10 14:12:50.052182</t>
  </si>
  <si>
    <t>2020-01-10 13:49:05.332658</t>
  </si>
  <si>
    <t>Manzoni, M.; Vohland, K.; Schade, S.; Tsinaraki, C.</t>
  </si>
  <si>
    <t>Vohland, K.</t>
  </si>
  <si>
    <t>Manzoni, M.; Schade, S.; Tsinaraki, C.</t>
  </si>
  <si>
    <t>2019-09-06</t>
  </si>
  <si>
    <t>Citizens Science and Environmental Monitoring: Benefits and Challenges</t>
  </si>
  <si>
    <t>978-92-76-09557-6</t>
  </si>
  <si>
    <t>10.2760/39</t>
  </si>
  <si>
    <t>2020-01-10 14:25:57.958737</t>
  </si>
  <si>
    <t>2020-01-10 13:59:05.352856</t>
  </si>
  <si>
    <t>Manzoni, M.; Vohland, K.; Göbel, C.; Prūse, B.</t>
  </si>
  <si>
    <t>Vohland, K.; Göbel, C.</t>
  </si>
  <si>
    <t>Manzoni, M.; Prūse, B.</t>
  </si>
  <si>
    <t>Citizen Science Strategies in Europe - preliminary findings from the pan-European Survey of Citizen Science Strategies and initiatives in Europe as part of a joint initiative of the COST ACTION 15212 and the JRC discussed in Cēsis, Latvia, 4th June 2019</t>
  </si>
  <si>
    <t>10.7479/myw2-9584</t>
  </si>
  <si>
    <t>2020-01-14 11:48:40.715482</t>
  </si>
  <si>
    <t>2020-01-10 15:43:14.14843</t>
  </si>
  <si>
    <t>Park, K.; Mey, W.; Koo, J.; De Prins, J.; Cho, S.</t>
  </si>
  <si>
    <t>Mey, W.</t>
  </si>
  <si>
    <t>Park, K.; Koo, J.; De Prins, J.; Cho, S.</t>
  </si>
  <si>
    <t>2019-03-15</t>
  </si>
  <si>
    <t>Revision of the genus Ptilothyris Walsingham, 1897 (Lepidoptera: Gelechioidea: Lecithoceridae), with descriptions of eight new species from Africa</t>
  </si>
  <si>
    <t>10.11646/zootaxa.4567.2.1</t>
  </si>
  <si>
    <t>2020-01-14 11:46:14.824298</t>
  </si>
  <si>
    <t>2020-01-10 15:48:37.080674</t>
  </si>
  <si>
    <t>Park, K.; Koo, J.; Mey, W.</t>
  </si>
  <si>
    <t>Park, K.; Koo, J.</t>
  </si>
  <si>
    <t>2019-08-23</t>
  </si>
  <si>
    <t>Two new species of Homaloxestis Meyrick, 1910 (Lepidoptera: Lecithoceridae) from Uganda, with a checklist of the genus in the Afrotropical Region</t>
  </si>
  <si>
    <t>591-598</t>
  </si>
  <si>
    <t>10.11646/zootaxa.4658.3.10</t>
  </si>
  <si>
    <t>2020-01-29 14:51:27.738089</t>
  </si>
  <si>
    <t>2020-01-10 15:52:02.008065</t>
  </si>
  <si>
    <t>Mey, W.; Freitag, H.</t>
  </si>
  <si>
    <t>Freitag, H.</t>
  </si>
  <si>
    <t>New species of caddisflies (Insecta: Trichoptera) from emergence traps at streams in central Palawan, Philippines</t>
  </si>
  <si>
    <t>Aquatic Insects</t>
  </si>
  <si>
    <t>207-235</t>
  </si>
  <si>
    <t>10.1080/01650424.2019.1617423</t>
  </si>
  <si>
    <t>Insect Science; Aquatic Science; Ecology, Evolution, Behavior and Systematics; Department: Biodiversity Discovery</t>
  </si>
  <si>
    <t>2020-04-22 15:25:31.477393</t>
  </si>
  <si>
    <t>2020-01-10 15:57:45.951109</t>
  </si>
  <si>
    <t>Mey, W.; De Moor, F.</t>
  </si>
  <si>
    <t>De Moor, F.</t>
  </si>
  <si>
    <t>2019-07-15</t>
  </si>
  <si>
    <t>The Trichoptera (Insecta) of the lower Kunene River in Namibia and Angola</t>
  </si>
  <si>
    <t>Zoosymposia</t>
  </si>
  <si>
    <t>134-150</t>
  </si>
  <si>
    <t>10.11646/zoosymposia.14.1.16</t>
  </si>
  <si>
    <t>This publication is a species description; Department: Biodiversity Discovery</t>
  </si>
  <si>
    <t>2020-01-14 11:42:19.554044</t>
  </si>
  <si>
    <t>2020-01-10 16:02:36.698157</t>
  </si>
  <si>
    <t>Mclaughlin, J.; Frandsen, P.; Mey, W.; Pauls, S.</t>
  </si>
  <si>
    <t>Mclaughlin, J.; Frandsen, P.; Pauls, S.</t>
  </si>
  <si>
    <t>A Preliminary Phylogeny of Rhyacophilidae with Reference to Fansipangana and the Monophyly of Rhyacophila</t>
  </si>
  <si>
    <t>189-192</t>
  </si>
  <si>
    <t>10.11646/zoosymposia.14.1.20</t>
  </si>
  <si>
    <t>2020-01-13 14:35:28.673464</t>
  </si>
  <si>
    <t>2020-01-10 16:10:53.469891</t>
  </si>
  <si>
    <t>2019-12-21</t>
  </si>
  <si>
    <t>First report of Eriocottidae from Madagascar (Lepidoptera: Tineoidea)</t>
  </si>
  <si>
    <t>Metamorphosis</t>
  </si>
  <si>
    <t>30-32</t>
  </si>
  <si>
    <t>29ff28e7-b2f6-4517-9042-a59286308d25</t>
  </si>
  <si>
    <t>2020-04-22 15:26:10.997413</t>
  </si>
  <si>
    <t>2020-01-13 11:34:08.948101</t>
  </si>
  <si>
    <t>Kilbourne, B.; Hutchinson, J.</t>
  </si>
  <si>
    <t>Hutchinson, J.</t>
  </si>
  <si>
    <t>Morphological diversification of biomechanical traits: mustelid locomotor specializations and the macroevolution of long bone cross-sectional morphology</t>
  </si>
  <si>
    <t>1-16</t>
  </si>
  <si>
    <t>10.1186/s12862-019-1349-8</t>
  </si>
  <si>
    <t>2020-01-13 14:34:57.211641</t>
  </si>
  <si>
    <t>2020-01-13 12:05:09.06543</t>
  </si>
  <si>
    <t>On the identity of Azygophleps asylas (Cramer, 1779 [1777]) in southern Africa and descriptions of related species (Lepidoptera: Cossidae)</t>
  </si>
  <si>
    <t>Annals of the Ditsong National Museum of Natural History</t>
  </si>
  <si>
    <t>43 - 58</t>
  </si>
  <si>
    <t>b776fd21-7054-4c8a-bec4-7224514042db</t>
  </si>
  <si>
    <t>2020-01-13 14:34:15.826642</t>
  </si>
  <si>
    <t>2020-01-13 12:21:13.874188</t>
  </si>
  <si>
    <t>Malicky, H.; Mey, W.</t>
  </si>
  <si>
    <t>Malicky, H.</t>
  </si>
  <si>
    <t>Setodes asuriel n.sp. (Leptoceridae), eine neue Trichopteren-Art aus Thailand</t>
  </si>
  <si>
    <t>Braueria</t>
  </si>
  <si>
    <t>f8aed741-9aff-4b54-9f9e-f590f9b80e39</t>
  </si>
  <si>
    <t>2020-01-14 06:23:51.286301</t>
  </si>
  <si>
    <t>2020-01-13 12:36:17.853755</t>
  </si>
  <si>
    <t>Nachtrag zur Köcherfliegenfauna der Plane im Naturpark Hoher Fläming (Insecta, Trichoptera)</t>
  </si>
  <si>
    <t>Veröffentlichungen des Naturkundemuseums Potsdam</t>
  </si>
  <si>
    <t>105-107</t>
  </si>
  <si>
    <t>6c0ae19c-0190-4da2-896f-7ebc6dd26daf</t>
  </si>
  <si>
    <t>2020-01-14 11:33:23.028422</t>
  </si>
  <si>
    <t>2020-01-13 12:58:30.391399</t>
  </si>
  <si>
    <t>Oláh, J.; Andersen, T.; Beshkov, S.; Bilalli, A.; Coppa, G.; Ibrahimi, H.; Johanson, K.; Kovács, T.; Mey, W.; Musliu, M.; Oláh Jr., J.; Ruiz-Garcia, A.</t>
  </si>
  <si>
    <t>Oláh, J.; Andersen, T.; Beshkov, S.; Bilalli, A.; Coppa, G.; Ibrahimi, H.; Johanson, K.; Kovács, T.; Musliu, M.; Oláh Jr., J.; Ruiz-Garcia, A.</t>
  </si>
  <si>
    <t>Lineage sorting by parameres in Limnephilinae subfamily (Trichoptera): with description of a new tribe, new genera and new species</t>
  </si>
  <si>
    <t>Opuscula Zoologica</t>
  </si>
  <si>
    <t>Supplementum 1</t>
  </si>
  <si>
    <t>3-98</t>
  </si>
  <si>
    <t>10.18348/opzool.2019.S1.3</t>
  </si>
  <si>
    <t>2020-01-13 13:56:35.95692</t>
  </si>
  <si>
    <t>2020-01-13 13:56:35.95721</t>
  </si>
  <si>
    <t>Die Kleinschmetterlinge der oberen Plane im Naturpark Hoher Fläming, Mark Brandenburg (Insecta, Lepidoptera)</t>
  </si>
  <si>
    <t>Märkische Entomologische Nachrichten</t>
  </si>
  <si>
    <t>253-276</t>
  </si>
  <si>
    <t>5270dcd0-9728-43f9-8a12-a38dbbcc2eee</t>
  </si>
  <si>
    <t>2020-01-13 14:19:54.42155</t>
  </si>
  <si>
    <t>2020-01-13 14:19:54.421847</t>
  </si>
  <si>
    <t>Die Urmotten (Lepidoptera, Micropterigidae) des Bitterfelder Bernsteins: Beschreibung neuer Gattungen und Arten</t>
  </si>
  <si>
    <t>Entomologische Nachrichten und Berichte</t>
  </si>
  <si>
    <t>7-15</t>
  </si>
  <si>
    <t>25f4d37b-1417-4602-9eac-01c31a10b131</t>
  </si>
  <si>
    <t>2020-01-27 10:09:18.9257</t>
  </si>
  <si>
    <t>2020-01-14 09:37:30.792926</t>
  </si>
  <si>
    <t>2019-08-01</t>
  </si>
  <si>
    <t>10.7479/w295-dm53</t>
  </si>
  <si>
    <t>2020-01-14 14:02:05.607575</t>
  </si>
  <si>
    <t>2020-01-14 14:02:05.607865</t>
  </si>
  <si>
    <t>Channing, A.; Rödel, M.</t>
  </si>
  <si>
    <t>Channing, A.</t>
  </si>
  <si>
    <t>Field guide to the frogs &amp; other amphibians of Africa</t>
  </si>
  <si>
    <t>a08d5390-c197-4076-b903-e4c05e0092da</t>
  </si>
  <si>
    <t>2020-01-14 14:19:36.18812</t>
  </si>
  <si>
    <t>2020-01-14 14:19:36.188421</t>
  </si>
  <si>
    <t>Soro, N.; Kouamé, A.; Kouamé, N.; Adepo-Gourène, A.; Rödel, M.</t>
  </si>
  <si>
    <t>Soro, N.; Kouamé, A.; Kouamé, N.; Adepo-Gourène, A.</t>
  </si>
  <si>
    <t>Morerella cyanophthalma (Anura: Hyperoliidae) in south-eastern Ivory Coast: Additional data and implications for the species’ conservation</t>
  </si>
  <si>
    <t>1215-1223</t>
  </si>
  <si>
    <t>b2c69f7e-353f-4205-b734-d5ee5fc9a6fb</t>
  </si>
  <si>
    <t>2020-01-14 14:24:31.328672</t>
  </si>
  <si>
    <t>2020-01-14 14:24:31.328965</t>
  </si>
  <si>
    <t>Schäfer, M.; Doumbia, J.; Rödel, M.</t>
  </si>
  <si>
    <t>Doumbia, J.</t>
  </si>
  <si>
    <t>2019-10-29</t>
  </si>
  <si>
    <t>The freshwater crab Liberonautes latidactylus (de Man, 1903) preys on adult Allen’s Giant Frog, Conraua alleni (Barbour and Loveridge, 1927)</t>
  </si>
  <si>
    <t>1073-1076</t>
  </si>
  <si>
    <t>497d01e2-aa44-4396-a5c2-0642bcf8d8ef</t>
  </si>
  <si>
    <t>2020-01-14 14:29:15.36209</t>
  </si>
  <si>
    <t>2020-01-14 14:29:15.362374</t>
  </si>
  <si>
    <t>Gongomin, B.; Kouamé, N.; Rödel, M.</t>
  </si>
  <si>
    <t>Gongomin, B.; Kouamé, N.</t>
  </si>
  <si>
    <t>New records of the Togo Toad, Sclerophrys togoensis, from south-eastern Ivory Coast</t>
  </si>
  <si>
    <t>501-508</t>
  </si>
  <si>
    <t>a5958079-79a2-4ef9-af2e-24f88b2ea148</t>
  </si>
  <si>
    <t>2020-01-14 14:39:40.815979</t>
  </si>
  <si>
    <t>2020-01-14 14:39:40.816259</t>
  </si>
  <si>
    <t>Glos, J.; Metzner, A.; Schmidtke, C.; Rödel, M.</t>
  </si>
  <si>
    <t>Glos, J.; Metzner, A.; Schmidtke, C.</t>
  </si>
  <si>
    <t>The mating system of the reed frog Heterixalus tricolor (Anura: Hyperoliidae) from western Madagascar’s dry forests</t>
  </si>
  <si>
    <t>151-159</t>
  </si>
  <si>
    <t>bb755b60-2880-4ffb-8517-fc1ad10073cd</t>
  </si>
  <si>
    <t>2020-01-15 11:15:39.911678</t>
  </si>
  <si>
    <t>2020-01-15 11:15:39.911972</t>
  </si>
  <si>
    <t>Voss, M.; Hampe, O.; Mata Lleonart, R.; Ferrer Lopez, J.</t>
  </si>
  <si>
    <t>Voss, M.; Mata Lleonart, R.; Ferrer Lopez, J.</t>
  </si>
  <si>
    <t>Fossil sea cow remains (Mammalia: Sirenia) on paving stones in the City of Girona (Catalonia, Spain).</t>
  </si>
  <si>
    <t>Geoheritage</t>
  </si>
  <si>
    <t>1981-1987</t>
  </si>
  <si>
    <t>10.1007/s12371-019-00419-5</t>
  </si>
  <si>
    <t>2020-04-22 15:26:47.280732</t>
  </si>
  <si>
    <t>2020-01-16 08:34:34.327033</t>
  </si>
  <si>
    <t>Feurtey, A.; Stevens, D.; Stephan, W.; Stukenbrock, E.</t>
  </si>
  <si>
    <t>Feurtey, A.; Stevens, D.; Stukenbrock, E.</t>
  </si>
  <si>
    <t>Interspecific Gene Exchange Introduces High Genetic Variability in Crop Pathogen</t>
  </si>
  <si>
    <t>Genome Biology and Evolution</t>
  </si>
  <si>
    <t>3095-3105</t>
  </si>
  <si>
    <t>10.1093/gbe/evz224</t>
  </si>
  <si>
    <t>Genetics; Ecology, Evolution, Behavior and Systematics; Department: Microevolution</t>
  </si>
  <si>
    <t>2020-01-16 09:45:27.857665</t>
  </si>
  <si>
    <t>2020-01-16 09:45:27.857957</t>
  </si>
  <si>
    <t>Stephan, W.; Hörger, A.</t>
  </si>
  <si>
    <t>Hörger, A.</t>
  </si>
  <si>
    <t>Molekulare Populationsgenetik</t>
  </si>
  <si>
    <t>10.1007/978-3-662-59428-5</t>
  </si>
  <si>
    <t>2020-01-16 13:28:52.104525</t>
  </si>
  <si>
    <t>2020-01-16 13:28:52.104812</t>
  </si>
  <si>
    <t>Cibois, A.; Vallotton, L.; Ericson, P.; Blom, M.; Irestedt, M.</t>
  </si>
  <si>
    <t>Cibois, A.; Vallotton, L.; Ericson, P.; Irestedt, M.</t>
  </si>
  <si>
    <t>Genetic and radiographic insights into the only known mounted specimen of Kangaroo Island Emu</t>
  </si>
  <si>
    <t>Revue suisse de Zoologie</t>
  </si>
  <si>
    <t>209-217</t>
  </si>
  <si>
    <t>10.5281/zenodo.3463451</t>
  </si>
  <si>
    <t>Wiebke.Roessig</t>
  </si>
  <si>
    <t>2020-01-17 13:58:57.475499</t>
  </si>
  <si>
    <t>2020-01-17 13:58:57.4758</t>
  </si>
  <si>
    <t>Rössig, W.; Gallé, L.; Moldrzyk, U.</t>
  </si>
  <si>
    <t>The Experimental Field for Participation and Open Science at the Museum für Naturkunde Berlin</t>
  </si>
  <si>
    <t>Open Science Conference</t>
  </si>
  <si>
    <t>7042b50e-014e-498a-b5cb-ee1fda1acf9c</t>
  </si>
  <si>
    <t>2020-01-29 09:55:35.208626</t>
  </si>
  <si>
    <t>2020-01-17 14:06:36.305386</t>
  </si>
  <si>
    <t>Rössig, W.; Jahn, L.</t>
  </si>
  <si>
    <t>Participation in a Research Museum: Opportunities and Challenges</t>
  </si>
  <si>
    <t>Spokes</t>
  </si>
  <si>
    <t>abab2d4e-9665-40bd-9efd-d286340a90c7</t>
  </si>
  <si>
    <t>2020-01-17 17:30:49.539926</t>
  </si>
  <si>
    <t>2020-01-17 14:08:45.439268</t>
  </si>
  <si>
    <t>The Open Planning Laboratory at the Museum für Naturkunde – Experiences From First Attempts in a Participative Exhibition Planning and Working in Public</t>
  </si>
  <si>
    <t>Curator: The Museum Journal</t>
  </si>
  <si>
    <t>527-544</t>
  </si>
  <si>
    <t>10.1111/cura.12343</t>
  </si>
  <si>
    <t>2020-01-17 18:11:28.585595</t>
  </si>
  <si>
    <t>2020-01-17 18:11:28.585911</t>
  </si>
  <si>
    <t>Babangenge, G.; Jocqué, R.; Masudi, F.; Rödel, M.; Burger, M.; Gvoždík, V.; Pauwels, O.</t>
  </si>
  <si>
    <t>Babangenge, G.; Jocqué, R.; Masudi, F.; Burger, M.; Gvoždík, V.; Pauwels, O.</t>
  </si>
  <si>
    <t>Frog-eating Spiders in the Afrotropics: An Analysis of Published and New Cases</t>
  </si>
  <si>
    <t>Bulletin of the Chicago Herpetological Society</t>
  </si>
  <si>
    <t>57-63</t>
  </si>
  <si>
    <t>e207791d-71af-44c7-b124-11cf4607c80a</t>
  </si>
  <si>
    <t>2020-01-17 18:20:41.207872</t>
  </si>
  <si>
    <t>2020-01-17 18:19:39.135391</t>
  </si>
  <si>
    <t>Lindsell, J.; Agyei, R.; Bosu, D.; Decher, J.; Hawthorne, W.; Marshall, C.; Ofori-Boateng, C.; Rödel, M.</t>
  </si>
  <si>
    <t>Lindsell, J.; Agyei, R.; Bosu, D.; Decher, J.; Hawthorne, W.; Marshall, C.; Ofori-Boateng, C.</t>
  </si>
  <si>
    <t>The Biodiversity of Atewa Forest</t>
  </si>
  <si>
    <t>89 p.</t>
  </si>
  <si>
    <t>f9378bef-ff40-4dcf-b8c7-15ee9f69d184</t>
  </si>
  <si>
    <t>2020-05-04 09:49:48.159828</t>
  </si>
  <si>
    <t>2020-01-20 08:29:54.738137</t>
  </si>
  <si>
    <t>Song, Z.; Yin, J.; Deckert, J.</t>
  </si>
  <si>
    <t>Song, Z.; Yin, J.</t>
  </si>
  <si>
    <t>2019-06-11</t>
  </si>
  <si>
    <t>A new dictyopharid genus Neonersia gen. nov. from Cameroon (Hemiptera, Fulgoromorpha, Dictyopharidae, Orthopagini)</t>
  </si>
  <si>
    <t>African Invertebrates</t>
  </si>
  <si>
    <t>97-108</t>
  </si>
  <si>
    <t>10.3897/AfrInvertebr.60.32652</t>
  </si>
  <si>
    <t>This publication cites MfN collection specimens; Collection: Hemimetabola; Department: Biodiversity Discovery</t>
  </si>
  <si>
    <t>2020-01-20 10:23:29.873361</t>
  </si>
  <si>
    <t>2020-01-20 09:02:11.939809</t>
  </si>
  <si>
    <t>2019-02-06</t>
  </si>
  <si>
    <t>Acrania – Schädellose</t>
  </si>
  <si>
    <t>10.1007/978-3-662-55354-1</t>
  </si>
  <si>
    <t>2020-01-21 11:00:08.525029</t>
  </si>
  <si>
    <t>2020-01-21 11:00:08.525305</t>
  </si>
  <si>
    <t>Hagedorn, G.; Loew, T.; Seneviratne, S.; Lucht, W.; Beck, M.; Hesse, J.; Knutti, R.; Quaschning, V.; Schleimer, J.; Mattauch, L.; Breyer, C.; Hübener, H.; Kirchengast, G.; Chodura, A.; Clausen, J.; Creutzig, F.; Darbi, M.; Daub, C.; Ekardt, F.; Göpel, M.; Judith N., H.; Hertin, J.; Hickler, T.; Köhncke, A.; Köster, S.; Krohmer, J.; Kromp-Kolb, H.; Leinfelder, R.; Mederake, L.; Neuhaus, M.; Rahmstorf, S.; Schmidt, C.; Schneider, C.; Schneider, G.; Seppelt, R.; Spindler, U.; Springmann, M.; Staab, K.; Stocker, T.; Steininger, K.; Hirschhausen, E.; Winter, S.; Wittau, M.; Zens, J.</t>
  </si>
  <si>
    <t>Loew, T.; Seneviratne, S.; Lucht, W.; Beck, M.; Hesse, J.; Knutti, R.; Quaschning, V.; Schleimer, J.; Mattauch, L.; Breyer, C.; Hübener, H.; Kirchengast, G.; Chodura, A.; Clausen, J.; Creutzig, F.; Darbi, M.; Daub, C.; Ekardt, F.; Göpel, M.; Judith N., H.; Hertin, J.; Hickler, T.; Köhncke, A.; Köster, S.; Krohmer, J.; Kromp-Kolb, H.; Leinfelder, R.; Mederake, L.; Neuhaus, M.; Rahmstorf, S.; Schmidt, C.; Schneider, C.; Schneider, G.; Seppelt, R.; Spindler, U.; Springmann, M.; Staab, K.; Stocker, T.; Steininger, K.; Hirschhausen, E.; Winter, S.; Wittau, M.; Zens, J.</t>
  </si>
  <si>
    <t>2019-06-12</t>
  </si>
  <si>
    <t>The concerns of the young protesters are justified: A statement by Scientists for Future concerning the protests for more climate protection</t>
  </si>
  <si>
    <t>GAIA</t>
  </si>
  <si>
    <t>79-87</t>
  </si>
  <si>
    <t>10.14512/gaia.28.2.3</t>
  </si>
  <si>
    <t>2020-01-31 14:46:43.143711</t>
  </si>
  <si>
    <t>2020-01-21 11:09:21.933781</t>
  </si>
  <si>
    <t>Site U1508</t>
  </si>
  <si>
    <t>10.14379/iodp.proc.371.105.2019</t>
  </si>
  <si>
    <t>2020-01-21 11:53:20.15484</t>
  </si>
  <si>
    <t>2020-01-21 11:53:20.155121</t>
  </si>
  <si>
    <t>Black, A.; Jansen, J.; Frahnert, S.; Johansson, U.</t>
  </si>
  <si>
    <t>Black, A.; Jansen, J.; Johansson, U.</t>
  </si>
  <si>
    <t>2019-09-20</t>
  </si>
  <si>
    <t>Provisional identification of historical grasswren (Amytornis: Maluridae) specimens in European collections draws attention to the incomplete phylogeny of the group.</t>
  </si>
  <si>
    <t>Bulletin of the British Ornithologists’ Club</t>
  </si>
  <si>
    <t>228-237</t>
  </si>
  <si>
    <t>10.25226/bboc.v139i3.2019.a5</t>
  </si>
  <si>
    <t>2020-01-21 14:59:25.335855</t>
  </si>
  <si>
    <t>2020-01-21 13:44:30.692235</t>
  </si>
  <si>
    <t>Mottequin, B.; Weyer, D.</t>
  </si>
  <si>
    <t>2019-02-08</t>
  </si>
  <si>
    <t>On some Mississippian (Carboniferous) brachiopods from neptunian dykes of the Harz Mountains (central Germany)</t>
  </si>
  <si>
    <t>Palaeobiodiversity and Palaeoenvironments</t>
  </si>
  <si>
    <t>447-475</t>
  </si>
  <si>
    <t>10.1007/s12549-018-0360-1</t>
  </si>
  <si>
    <t>Ecology; Palaeontology; Global and Planetary Change; Geology; Ecology, Evolution, Behavior and Systematics; Department: Diversity Dynamics; Collection: Fossile Bivalia, Gastropoda, Brachiopoda, Porifera</t>
  </si>
  <si>
    <t>2020-04-22 15:28:41.748427</t>
  </si>
  <si>
    <t>2020-01-21 15:13:48.309266</t>
  </si>
  <si>
    <t>Mottequin, B.; Bartzsch, K.; Simon, E.; Weyer, D.</t>
  </si>
  <si>
    <t>2019-04-21</t>
  </si>
  <si>
    <t>Brachiopod faunas from the basinal facies of southeastern Thuringia (Germany) before and after the Hangenberg Crisis (Devonian–Carboniferous boundary)</t>
  </si>
  <si>
    <t>Article number 22.1.16</t>
  </si>
  <si>
    <t>10.26879/833</t>
  </si>
  <si>
    <t>Oceanography; Department: Diversity Dynamics</t>
  </si>
  <si>
    <t>2020-01-27 08:16:16.687449</t>
  </si>
  <si>
    <t>2020-01-27 08:16:16.687793</t>
  </si>
  <si>
    <t>Mora, D.; Abarca, N.; Proft, S.; Grau, J.; Enke, N.; Carmona, J.; Skibbe, O.; Jahn, R.; Zimmermann, J.</t>
  </si>
  <si>
    <t>Morphology and metabarcoding: a test with stream diatoms from Mexico highlights the complementarity of identification methods</t>
  </si>
  <si>
    <t>Freshwater Science</t>
  </si>
  <si>
    <t>448-464</t>
  </si>
  <si>
    <t>10.1086/704827</t>
  </si>
  <si>
    <t>Ecology; Aquatic Science; Ecology, Evolution, Behavior and Systematics; Department: Microevolution</t>
  </si>
  <si>
    <t>2020-01-27 08:25:29.793969</t>
  </si>
  <si>
    <t>2020-01-27 08:25:29.794261</t>
  </si>
  <si>
    <t>Pham, P.; Ohl, M.; Truong, L.</t>
  </si>
  <si>
    <t>Ohl, M.</t>
  </si>
  <si>
    <t>Pham, P.; Truong, L.</t>
  </si>
  <si>
    <t>The genus Chalybion Dahlbom, 1843 (Hymenoptera: Sphecidae) from Northwest Vietnam, with description of a new species</t>
  </si>
  <si>
    <t>202-210</t>
  </si>
  <si>
    <t>10.11646/zootaxa.4712.2.2</t>
  </si>
  <si>
    <t>2020-01-27 08:49:11.352833</t>
  </si>
  <si>
    <t>2020-01-27 08:34:05.135802</t>
  </si>
  <si>
    <t>Sanchez, E.; Rodríguez, A.; Grau, J.; Lötters, S.; Künzel, S.; Saporito, R.; Ringler, E.; Schulz, S.; Wollenberg Valero, K.; Vences, M.</t>
  </si>
  <si>
    <t>Sanchez, E.; Rodríguez, A.; Grau, J.; Lötters, S.; Künzel, S.; Saporito, R.; Ringler, E.; Wollenberg Valero, K.; Vences, M.</t>
  </si>
  <si>
    <t>2019-09-21</t>
  </si>
  <si>
    <t>Transcriptomic Signatures of Experimental Alkaloid Consumption in a Poison Frog</t>
  </si>
  <si>
    <t>Genes</t>
  </si>
  <si>
    <t>article 733</t>
  </si>
  <si>
    <t>10.3390/genes10100733</t>
  </si>
  <si>
    <t>Genetics(clinical); Genetics; Department: Microevolution</t>
  </si>
  <si>
    <t>2020-01-27 08:47:45.265992</t>
  </si>
  <si>
    <t>2020-01-27 08:47:45.266284</t>
  </si>
  <si>
    <t>Voigt, S.; Erpf, A.; Stephan, W.</t>
  </si>
  <si>
    <t>Voigt, S.; Erpf, A.</t>
  </si>
  <si>
    <t>2019-06-28</t>
  </si>
  <si>
    <t>Decreased Temperature Sensitivity of Vestigial Gene Expression in Temperate Populations of Drosophila melanogaster</t>
  </si>
  <si>
    <t>article 498</t>
  </si>
  <si>
    <t>10.3390/genes10070498</t>
  </si>
  <si>
    <t>2020-04-22 14:22:20.862833</t>
  </si>
  <si>
    <t>2020-01-27 09:43:04.904075</t>
  </si>
  <si>
    <t>Westphal, N.; Bendel, E.; Frahnert, S.</t>
  </si>
  <si>
    <t>Visualization of the acoustic organ of Aptenodytes forsteri (Spheniscidae, Aves) via diceCT at the Museum für Naturkunde Berlin.</t>
  </si>
  <si>
    <t>10.7479/c5qd-xd79</t>
  </si>
  <si>
    <t>2020-01-27 10:05:45.696296</t>
  </si>
  <si>
    <t>2020-01-27 09:54:06.901127</t>
  </si>
  <si>
    <t>Chang, Y.; Li, L.; Yin, Z.; Schülke, M.</t>
  </si>
  <si>
    <t>Schülke, M.</t>
  </si>
  <si>
    <t>Chang, Y.; Li, L.; Yin, Z.</t>
  </si>
  <si>
    <t>Eleven new species and new records of the Tachinus nepalensis Ullrich group of the subgenus Tachinoderus Motschulsky from China, Vietnam and Laos (Coleoptera: Staphylinidae: Tachyporinae)</t>
  </si>
  <si>
    <t>1-52</t>
  </si>
  <si>
    <t>10.11646/zootaxa.4686.1.1</t>
  </si>
  <si>
    <t>2020-01-27 10:10:52.039191</t>
  </si>
  <si>
    <t>2020-01-27 10:10:52.039481</t>
  </si>
  <si>
    <t>2019-01-21</t>
  </si>
  <si>
    <t>A review of the Tachinus longicornis-group of the subgenus Tachinoderus Motschulsky (Coleoptera: Staphylinidae: Tachyporinae) from China</t>
  </si>
  <si>
    <t>478-494</t>
  </si>
  <si>
    <t>10.11646/zootaxa.4545.4.2</t>
  </si>
  <si>
    <t>2020-01-27 10:29:14.025272</t>
  </si>
  <si>
    <t>2020-01-27 10:29:14.025556</t>
  </si>
  <si>
    <t>Chang, Y.; Yin, Z.; Li, L.; Schülke, M.</t>
  </si>
  <si>
    <t>Chang, Y.; Yin, Z.; Li, L.</t>
  </si>
  <si>
    <t>2019-07-18</t>
  </si>
  <si>
    <t>A review of the genus Olophrinus from China (Coleoptera: Staphylinidae: Tachyporinae)</t>
  </si>
  <si>
    <t>Acta Entomologica Musei Nationalis Pragae</t>
  </si>
  <si>
    <t>307-324</t>
  </si>
  <si>
    <t>10.2478/aemnp-2019-0024</t>
  </si>
  <si>
    <t>2020-01-27 10:33:00.936283</t>
  </si>
  <si>
    <t>2020-01-27 10:33:00.93657</t>
  </si>
  <si>
    <t>10.7479/gj7g-2s08</t>
  </si>
  <si>
    <t>2020-01-27 11:47:32.091561</t>
  </si>
  <si>
    <t>2020-01-27 11:47:32.091843</t>
  </si>
  <si>
    <t>Gimmel, M.; Leschen, R.; Esser, J.</t>
  </si>
  <si>
    <t>2019-10-07</t>
  </si>
  <si>
    <t>Revised Type Species Designations for Cryptophilus Reitter, 1874 and Pteryngium Reitter, 1887 (Coleoptera: Cucujoidea: Erotylidae, Cryptophagidae)</t>
  </si>
  <si>
    <t>The Coleopterists Bulletin</t>
  </si>
  <si>
    <t>528-530</t>
  </si>
  <si>
    <t>10.1649/0010-065x-73.3.528</t>
  </si>
  <si>
    <t>Insect Science; Department: Biodiversity Discovery</t>
  </si>
  <si>
    <t>2020-01-31 09:42:57.590309</t>
  </si>
  <si>
    <t>2020-01-31 09:42:57.590592</t>
  </si>
  <si>
    <t>Weihrauch, F.; Frank, O.; Gruppe, A.; Jepson, J.; Kirschey, L.; Ohl, M.</t>
  </si>
  <si>
    <t>Kirschey, L.; Ohl, M.</t>
  </si>
  <si>
    <t>Weihrauch, F.; Frank, O.; Gruppe, A.; Jepson, J.</t>
  </si>
  <si>
    <t>Proceedings of the XIII International Symposium of Neuropterology</t>
  </si>
  <si>
    <t>75badfa3-8286-454a-adba-b17e82e4aede</t>
  </si>
  <si>
    <t>2020-02-18 17:02:22.674995</t>
  </si>
  <si>
    <t>2020-02-18 17:02:22.675285</t>
  </si>
  <si>
    <t>Hoffmann, J.</t>
  </si>
  <si>
    <t>2019-12-31</t>
  </si>
  <si>
    <t>Willkommen in der Sonderforschungszone - 8 Visionen für eine bessere Lehre &amp; Forschung in der Kultur- und Kreativwirtschaft</t>
  </si>
  <si>
    <t>dce28965-2a82-4fd9-9686-9aba0ffaff83</t>
  </si>
  <si>
    <t>2020-04-15 13:18:16.250486</t>
  </si>
  <si>
    <t>2020-04-14 10:26:58.999198</t>
  </si>
  <si>
    <t>Baratoux, D.; Niang, C.; Reimold, W.; Sapah, M.; Jessell, M.; Boamah, D.; Faye, G.; Bouley, S.; Vanderhaeghe, O.</t>
  </si>
  <si>
    <t>Bosumtwi impact structure, Ghana: Evidence for fluidized emplacement of the ejecta</t>
  </si>
  <si>
    <t>2541-2556</t>
  </si>
  <si>
    <t>10.1111/maps.13253</t>
  </si>
  <si>
    <t>Space and Planetary Science; Geophysics; Department: Impact and Meteorite Research</t>
  </si>
  <si>
    <t>2020-04-14 10:55:57.522468</t>
  </si>
  <si>
    <t>2020-04-14 10:55:57.522777</t>
  </si>
  <si>
    <t>Foster, W.; Lehrmann, D.; Hirtz, J.; White, M.; Yu, M.; Li, J.; Martindale, R.</t>
  </si>
  <si>
    <t>Lehrmann, D.; Hirtz, J.; White, M.; Yu, M.; Li, J.; Martindale, R.</t>
  </si>
  <si>
    <t>Early Triassic benthic invertebrates from the Great Bank of Guizhou, South China: systematic palaeontology and palaeobiology</t>
  </si>
  <si>
    <t>613-656</t>
  </si>
  <si>
    <t>10.1002/spp2.1252</t>
  </si>
  <si>
    <t>2020-04-14 11:18:11.315293</t>
  </si>
  <si>
    <t>2020-04-14 11:18:11.315594</t>
  </si>
  <si>
    <t>Dunlop, J.; Marusik, Y.; Vlaskin, A.</t>
  </si>
  <si>
    <t>Marusik, Y.; Vlaskin, A.</t>
  </si>
  <si>
    <t>Comparing Arachnids in Rovno Amber with the Baltic and Bitterfeld Deposits</t>
  </si>
  <si>
    <t>Paleontological Journal</t>
  </si>
  <si>
    <t>1074-1083</t>
  </si>
  <si>
    <t>10.1134/S003103011910003</t>
  </si>
  <si>
    <t>2020-04-14 11:34:11.516093</t>
  </si>
  <si>
    <t>2020-04-14 11:34:11.516385</t>
  </si>
  <si>
    <t>Godunko, R.; Neumann, C.; Staniczek, A.</t>
  </si>
  <si>
    <t>Godunko, R.; Staniczek, A.</t>
  </si>
  <si>
    <t>Revision of fossil Metretopodidae (Insecta, Ephemeroptera) in Baltic amber – Part 4: Description of two new species of Siphloplecton Clemens, 1915, with notes on the new S. jaegeri species group and with key to fossil male adults of Siphloplecton</t>
  </si>
  <si>
    <t>1-26</t>
  </si>
  <si>
    <t>10.3897/zookeys.898.47118</t>
  </si>
  <si>
    <t>Animal Science and Zoology; Ecology, Evolution, Behavior and Systematics; Department: Collection Development</t>
  </si>
  <si>
    <t>2020-04-14 11:50:45.567312</t>
  </si>
  <si>
    <t>2020-04-14 11:50:45.56761</t>
  </si>
  <si>
    <t>Klotz, W.; Von Rintelen, T.; Christodoulou, M.</t>
  </si>
  <si>
    <t>Von Rintelen, T.</t>
  </si>
  <si>
    <t>Klotz, W.; Christodoulou, M.</t>
  </si>
  <si>
    <t>Middle East Caridina (Decapoda: Atyidae): Redescription of C. fossarum Heller, 1862, description of three new species, and remarks on the status of C. syriaca Bouvier, 1904 and C. babaulti basrensis Al-Adhub &amp; Hamzah, 1987</t>
  </si>
  <si>
    <t>161-185</t>
  </si>
  <si>
    <t>10.1016/j.jcz.2019.08.008</t>
  </si>
  <si>
    <t>2020-04-15 14:13:53.18242</t>
  </si>
  <si>
    <t>2020-04-14 12:02:11.395925</t>
  </si>
  <si>
    <t>Knoll, F.; Lautenschlager, S.; Valentin, X.; Díez Díaz, V.; Pereda Suberbiola, X.; Garcia, G.</t>
  </si>
  <si>
    <t>Díez Díaz, V.</t>
  </si>
  <si>
    <t>Knoll, F.; Lautenschlager, S.; Valentin, X.; Pereda Suberbiola, X.; Garcia, G.</t>
  </si>
  <si>
    <t>First palaeoneurological study of a sauropod dinosaur from France and its phylogenetic significance</t>
  </si>
  <si>
    <t>e7991</t>
  </si>
  <si>
    <t>10.7717/peerj.7991</t>
  </si>
  <si>
    <t>General Biochemistry, Genetics and Molecular Biology; General Neuroscience; General Agricultural and Biological Sciences; General Medicine; Department: Evolutionary Morphology</t>
  </si>
  <si>
    <t>2020-04-14 12:11:20.396754</t>
  </si>
  <si>
    <t>2020-04-14 12:11:20.397043</t>
  </si>
  <si>
    <t>Miller, L.; Benefield, T.; Lounsbury, S.; Lohrmann, V.; Blaschke, J.</t>
  </si>
  <si>
    <t>Lohrmann, V.</t>
  </si>
  <si>
    <t>Miller, L.; Benefield, T.; Lounsbury, S.; Blaschke, J.</t>
  </si>
  <si>
    <t>2019-12-30</t>
  </si>
  <si>
    <t>DNA barcoding of rhopalosomatid larvae reveals a new host record and genetic evidence of a second species of Rhopalosoma Cresson (Hymenoptera, Rhopalosomatidae) in America north of Mexico</t>
  </si>
  <si>
    <t>Journal of Hymenoptera Research</t>
  </si>
  <si>
    <t>35-46</t>
  </si>
  <si>
    <t>10.3897/jhr.74.38276</t>
  </si>
  <si>
    <t>2020-04-14 12:18:40.66466</t>
  </si>
  <si>
    <t>2020-04-14 12:18:40.664953</t>
  </si>
  <si>
    <t>Mvogo Ndongo, P.; Von Rintelen, T.; Cumberlidge, N.</t>
  </si>
  <si>
    <t>Mvogo Ndongo, P.; Cumberlidge, N.</t>
  </si>
  <si>
    <t>2019-10-17</t>
  </si>
  <si>
    <t>Taxonomic revision of the endemic Cameroonian freshwater crab genus Louisea Cumberlidge, 1994 (Crustacea, Decapoda, Brachyura, Potamonautidae), with descriptions of two new species from Nkongsamba and Yabassi</t>
  </si>
  <si>
    <t>135-164</t>
  </si>
  <si>
    <t>10.3897/zookeys.881.36744</t>
  </si>
  <si>
    <t>2020-04-14 12:31:31.218231</t>
  </si>
  <si>
    <t>2020-04-14 12:31:31.218523</t>
  </si>
  <si>
    <t>Prado, R.; Espin Fenoll, I.; Ullah, I.; Miura, G.; Crósta, A.; Zanon Dos Santos, R.; Reimold, W.; Elis, V.; Imbernon, E.; Riccomini, C.; Diogo, L.</t>
  </si>
  <si>
    <t>2019-04-09</t>
  </si>
  <si>
    <t>Geophysical investigation of the Colônia structure, Brazil</t>
  </si>
  <si>
    <t>2357-2372</t>
  </si>
  <si>
    <t>10.1111/maps.13292</t>
  </si>
  <si>
    <t>2020-04-14 13:26:25.40416</t>
  </si>
  <si>
    <t>2020-04-14 12:36:38.411107</t>
  </si>
  <si>
    <t>Reimold, W.; Crósta, A.; Hasch, M.; Kowitz, A.; Hauser, N.; Sanchez, J.; Simões, L.; Oliveira, G.; Zaag, P.</t>
  </si>
  <si>
    <t>Shock deformation confirms the impact origin for the Cerro do Jarau, Rio Grande do Sul, Brazil, structure</t>
  </si>
  <si>
    <t>2384-2397</t>
  </si>
  <si>
    <t>10.1111/maps.13233</t>
  </si>
  <si>
    <t>2020-04-14 13:51:58.550941</t>
  </si>
  <si>
    <t>2020-04-14 12:45:58.301513</t>
  </si>
  <si>
    <t>Schaer, J.; Boardman, W.; Mckeown, A.; Westcott, D.; Matuschewski, K.; Power, M.</t>
  </si>
  <si>
    <t>Schaer, J.</t>
  </si>
  <si>
    <t>Boardman, W.; Mckeown, A.; Westcott, D.; Matuschewski, K.; Power, M.</t>
  </si>
  <si>
    <t>Molecular investigation of Hepatocystis parasites in the Australian flying fox Pteropus poliocephalus across its distribution range</t>
  </si>
  <si>
    <t>Infection, Genetics and Evolution</t>
  </si>
  <si>
    <t>10.1016/j.meegid.2019.103978</t>
  </si>
  <si>
    <t>Microbiology (medical); Genetics; Ecology, Evolution, Behavior and Systematics; Molecular Biology; Microbiology; Infectious Diseases; Department: Microevolution</t>
  </si>
  <si>
    <t>2020-04-14 12:59:17.566084</t>
  </si>
  <si>
    <t>2020-04-14 12:59:17.56638</t>
  </si>
  <si>
    <t>Tucker, C.; Aze, T.; Cadotte, M.; Cantalapiedra, J.; Chisholm, C.; Díaz, S.; Grenyer, R.; Huang, D.; Mazel, F.; Pearse, W.; Pennell, M.; Winter, M.; Mooers, A.</t>
  </si>
  <si>
    <t>Assessing the utility of conserving evolutionary history</t>
  </si>
  <si>
    <t>Biological Reviews</t>
  </si>
  <si>
    <t>1740-1760</t>
  </si>
  <si>
    <t>10.1111/brv.12526</t>
  </si>
  <si>
    <t>General Biochemistry, Genetics and Molecular Biology; General Agricultural and Biological Sciences; Department: Evolutionary Morphology</t>
  </si>
  <si>
    <t>2020-04-14 13:15:20.671192</t>
  </si>
  <si>
    <t>2020-04-14 13:15:20.671474</t>
  </si>
  <si>
    <t>Wichard, W.; Neumann, C.</t>
  </si>
  <si>
    <t>Wichard, W.</t>
  </si>
  <si>
    <t>A new bizarre dysoneurid species (Insecta, Trichoptera) in Burmese amber</t>
  </si>
  <si>
    <t>51-56</t>
  </si>
  <si>
    <t>10.5194/fr-22-51-2019</t>
  </si>
  <si>
    <t>2020-04-16 08:14:40.673387</t>
  </si>
  <si>
    <t>2020-04-14 13:24:30.077347</t>
  </si>
  <si>
    <t>Zivkovic, D.; John, S.; Verin, M.; Stephan, W.; Tellier, A.</t>
  </si>
  <si>
    <t>Zivkovic, D.; John, S.; Verin, M.; Tellier, A.</t>
  </si>
  <si>
    <t>2019-12-19</t>
  </si>
  <si>
    <t>Neutral genomic signatures of host-parasite coevolution</t>
  </si>
  <si>
    <t>10.1186/s12862-019-1556-3</t>
  </si>
  <si>
    <t>2020-04-16 10:15:49.348007</t>
  </si>
  <si>
    <t>2020-04-16 10:15:49.348298</t>
  </si>
  <si>
    <t>Butler, R.; Ezcurra, M.; Liu, J.; Sookias, R.; Sullivan, C.</t>
  </si>
  <si>
    <t>Butler, R.; Ezcurra, M.; Liu, J.; Sullivan, C.</t>
  </si>
  <si>
    <t>2019-02-19</t>
  </si>
  <si>
    <t>The anatomy and phylogenetic position of the erythrosuchid archosauriform Guchengosuchus shiguaiensis from the earliest Middle Triassic of China</t>
  </si>
  <si>
    <t>e6435</t>
  </si>
  <si>
    <t>10.7717/peerj.6435</t>
  </si>
  <si>
    <t>2020-04-16 12:18:16.971181</t>
  </si>
  <si>
    <t>2020-04-16 12:18:16.971468</t>
  </si>
  <si>
    <t>Cantalapiedra, J.; Aze, T.; Cadotte, M.; Dalla Riva, G.; Huang, D.; Mazel, F.; Pennell, M.; Ríos, M.; Mooers, A.</t>
  </si>
  <si>
    <t>Conserving evolutionary history does not result in greater diversity over geological time scales</t>
  </si>
  <si>
    <t>10.1098/rspb.2018.2896</t>
  </si>
  <si>
    <t>General Biochemistry, Genetics and Molecular Biology; General Immunology and Microbiology; General Agricultural and Biological Sciences; General Environmental Science; General Medicine; Department: Evolutionary Morphology</t>
  </si>
  <si>
    <t>2020-04-16 12:33:21.54468</t>
  </si>
  <si>
    <t>2020-04-16 12:33:21.544984</t>
  </si>
  <si>
    <t>Coiffard, C.; Kardjilov, N.; Manke, I.; Bernardes-De-Oliveira, M.</t>
  </si>
  <si>
    <t>Coiffard, C.</t>
  </si>
  <si>
    <t>Kardjilov, N.; Manke, I.; Bernardes-De-Oliveira, M.</t>
  </si>
  <si>
    <t>2019-07-08</t>
  </si>
  <si>
    <t>Fossil evidence of core monocots in the Early Cretaceous</t>
  </si>
  <si>
    <t>Nature Plants</t>
  </si>
  <si>
    <t>691-696</t>
  </si>
  <si>
    <t>10.1038/s41477-019-0468-y</t>
  </si>
  <si>
    <t>2020-04-16 12:45:23.151578</t>
  </si>
  <si>
    <t>2020-04-16 12:45:23.151872</t>
  </si>
  <si>
    <t>Cumberlidge, N.; Ndongo, P.; Clark, P.; Daniels, S.</t>
  </si>
  <si>
    <t>2019-05-10</t>
  </si>
  <si>
    <t>A new genus for the freshwater crab Potamonemus asylos Cumberlidge, 1993, (Brachyura: Potamoidea: Potamonautidae) from Cameroon, Central Africa, with a key to the genera of the Potamonautinae</t>
  </si>
  <si>
    <t>11-12</t>
  </si>
  <si>
    <t>659-676</t>
  </si>
  <si>
    <t>10.1080/00222933.2019.1583390</t>
  </si>
  <si>
    <t>2020-04-16 13:38:43.696386</t>
  </si>
  <si>
    <t>2020-04-16 13:38:43.696671</t>
  </si>
  <si>
    <t>De Vera, J.; Alawi, M.; Backhaus, T.; Baqué, M.; Billi, D.; Böttger, U.; Berger, T.; Bohmeier, M.; Cockell, C.; Demets, R.; De La Torre Noetzel, R.; Edwards, H.; Elsaesser, A.; Fagliarone, C.; Fiedler, A.; Foing, B.; Foucher, F.; Fritz, J.; Hanke, F.; Herzog, T.; Horneck, G.; Hübers, H.; Huwe, B.; Joshi, J.; Kozyrovska, N.; Kruchten, M.; Lasch, P.; Lee, N.; Leuko, S.; Leya, T.; Lorek, A.; Martínez-Frías, J.; Meessen, J.; Moritz, S.; Moeller, R.; Olsson-Francis, K.; Onofri, S.; Ott, S.; Pacelli, C.; Podolich, O.; Rabbow, E.; Reitz, G.; Rettberg, P.; Reva, O.; Rothschild, L.; Sancho, L.; Schulze-Makuch, D.; Selbmann, L.; Serrano, P.; Szewzyk, U.; Verseux, C.; Wadsworth, J.; Wagner, D.; Westall, F.; Wolter, D.; Zucconi, L.</t>
  </si>
  <si>
    <t>2019-02-11</t>
  </si>
  <si>
    <t>Limits of Life and the Habitability of Mars: The ESA Space Experiment BIOMEX on the ISS</t>
  </si>
  <si>
    <t>Astrobiology</t>
  </si>
  <si>
    <t>145-157</t>
  </si>
  <si>
    <t>10.1089/ast.2018.1897</t>
  </si>
  <si>
    <t>Agricultural and Biological Sciences (miscellaneous); Space and Planetary Science; Department: Impact and Meteorite Research</t>
  </si>
  <si>
    <t>2020-04-16 14:01:27.775693</t>
  </si>
  <si>
    <t>2020-04-16 14:01:27.776003</t>
  </si>
  <si>
    <t>Delrieu-Trottin, E.; Williams, J.; Pitassy, D.; Driskell, A.; Hubert, N.; Viviani, J.; Cribb, T.; Espiau, B.; Galzin, R.; Kulbicki, M.; Lison De Loma, T.; Meyer, C.; Mourier, J.; Mou-Tham, G.; Parravicini, V.; Plantard, P.; Sasal, P.; Siu, G.; Tolou, N.; Veuille, M.; Weigt, L.; Planes, S.</t>
  </si>
  <si>
    <t>2019-07-04</t>
  </si>
  <si>
    <t>A DNA barcode reference library of French Polynesian shore fishes</t>
  </si>
  <si>
    <t>Scientific Data</t>
  </si>
  <si>
    <t>Article number 114</t>
  </si>
  <si>
    <t>10.1038/s41597-019-0123-5</t>
  </si>
  <si>
    <t>Statistics, Probability and Uncertainty; Statistics and Probability; Education; Library and Information Sciences; Information Systems; Computer Science Applications; Department: Biodiversity Discovery</t>
  </si>
  <si>
    <t>2020-04-16 14:21:28.095036</t>
  </si>
  <si>
    <t>2020-04-16 14:18:13.453686</t>
  </si>
  <si>
    <t>Devaere, L.; Clausen, S.; Sosa-Leon, J.; Palafox-Reyes, J.; Buitrón-Sánchez, B.; Vachard, D.</t>
  </si>
  <si>
    <t>Clausen, S.; Sosa-Leon, J.; Palafox-Reyes, J.; Buitrón-Sánchez, B.; Vachard, D.</t>
  </si>
  <si>
    <t>2019-07-14</t>
  </si>
  <si>
    <t>Early Cambrian Small Shelly Fossils from northwest Mexico: Biostratigraphic implications for Laurentia</t>
  </si>
  <si>
    <t>1-60</t>
  </si>
  <si>
    <t>10.26879/880</t>
  </si>
  <si>
    <t>2020-04-16 18:58:39.456209</t>
  </si>
  <si>
    <t>2020-04-16 18:58:39.456498</t>
  </si>
  <si>
    <t>Assis Fernandes, V.; Hopp, J.; Schwarz, W.; Fritz, J.; Trieloff, M.; Povenmire, H.</t>
  </si>
  <si>
    <t>2019-03-14</t>
  </si>
  <si>
    <t>40Ar-39Ar step heating ages of North American tektites and of impact melt rock samples from the Chesapeake Bay impact structure</t>
  </si>
  <si>
    <t>Geochimica et Cosmochimica Acta</t>
  </si>
  <si>
    <t>289-308</t>
  </si>
  <si>
    <t>10.1016/j.gca.2019.03.004</t>
  </si>
  <si>
    <t>Geochemistry and Petrology; Department: Impact and Meteorite Research</t>
  </si>
  <si>
    <t>2020-04-16 19:37:46.618356</t>
  </si>
  <si>
    <t>2020-04-16 19:37:46.618649</t>
  </si>
  <si>
    <t>Foster, W.; Lehrmann, D.; Yu, M.; Martindale, R.</t>
  </si>
  <si>
    <t>Lehrmann, D.; Yu, M.; Martindale, R.</t>
  </si>
  <si>
    <t>2019-05-23</t>
  </si>
  <si>
    <t>Facies selectivity of benthic invertebrates in a Permian/Triassic boundary microbialite succession: Implications for the “microbialite refuge” hypothesis</t>
  </si>
  <si>
    <t>Geobiology</t>
  </si>
  <si>
    <t>523-535</t>
  </si>
  <si>
    <t>10.1111/gbi.12343</t>
  </si>
  <si>
    <t>General Earth and Planetary Sciences; Ecology, Evolution, Behavior and Systematics; General Environmental Science; Department: Diversity Dynamics</t>
  </si>
  <si>
    <t>2020-04-16 19:51:04.258828</t>
  </si>
  <si>
    <t>2020-04-16 19:51:04.259136</t>
  </si>
  <si>
    <t>Fritz, J.; Assis Fernandes, V.; Greshake, A.; Holzwarth, A.; Böttger, U.</t>
  </si>
  <si>
    <t>Fritz, J.; Assis Fernandes, V.; Holzwarth, A.; Böttger, U.</t>
  </si>
  <si>
    <t>2019-04-16</t>
  </si>
  <si>
    <t>On the formation of diaplectic glass: Shock and thermal experiments with plagioclase of different chemical compositions</t>
  </si>
  <si>
    <t>1533-1547</t>
  </si>
  <si>
    <t>10.1111/maps.13289</t>
  </si>
  <si>
    <t>2020-04-19 08:37:42.663766</t>
  </si>
  <si>
    <t>2020-04-19 08:37:42.664081</t>
  </si>
  <si>
    <t>Geschke, J.; Vohland, K.; Bonn, A.; Dauber, J.; Gessner, M.; Henle, K.; Nieschulze, J.; Schmeller, D.; Settele, J.; Sommerwerk, N.; Wetzel, F.</t>
  </si>
  <si>
    <t>Geschke, J.; Vohland, K.; Sommerwerk, N.</t>
  </si>
  <si>
    <t>Bonn, A.; Dauber, J.; Gessner, M.; Henle, K.; Nieschulze, J.; Schmeller, D.; Settele, J.; Wetzel, F.</t>
  </si>
  <si>
    <t>Biodiversitätsmonitoring in Deutschland: Wie Wissenschaft, Politik und Zivilgesellschaft ein nationales Monitoring unterstützen können</t>
  </si>
  <si>
    <t>265-270</t>
  </si>
  <si>
    <t>10.14512/gaia.28.3.6</t>
  </si>
  <si>
    <t>Economics, Econometrics and Finance (miscellaneous); Environmental Science (miscellaneous); Department: Science in Society</t>
  </si>
  <si>
    <t>2020-04-19 08:58:12.219999</t>
  </si>
  <si>
    <t>2020-04-19 08:58:12.220326</t>
  </si>
  <si>
    <t>Günther, R.; Richards, S.</t>
  </si>
  <si>
    <t>Günther, R.</t>
  </si>
  <si>
    <t>Richards, S.</t>
  </si>
  <si>
    <t>Three new species of Austrochaperina from southern Papua New Guinea (Anura, Microhylidae)</t>
  </si>
  <si>
    <t>Vertebrate Zoology</t>
  </si>
  <si>
    <t>327-344</t>
  </si>
  <si>
    <t>10.26049/VZ69-3-2019-05</t>
  </si>
  <si>
    <t>2020-04-19 09:13:31.067727</t>
  </si>
  <si>
    <t>2020-04-19 09:13:31.068012</t>
  </si>
  <si>
    <t>Hartung, V.</t>
  </si>
  <si>
    <t>New Oriental and Australasian taxa of Colobathristidae (Hemiptera: Heteroptera) in the collection of the State Natural History Museum Stuttgart</t>
  </si>
  <si>
    <t>403-422</t>
  </si>
  <si>
    <t>10.2478/aemnp-2019-0031</t>
  </si>
  <si>
    <t>2020-04-19 10:04:17.243277</t>
  </si>
  <si>
    <t>2020-04-19 10:04:17.243566</t>
  </si>
  <si>
    <t>Hubert, N.; Lumbantobing, D.; Sholihah, A.; Dahruddin, H.; Delrieu-Trottin, E.; Busson, F.; Sauri, S.; Hadiaty, R.; Keith, P.</t>
  </si>
  <si>
    <t>Revisiting species boundaries and distribution ranges of Nemacheilus spp. (Cypriniformes: Nemacheilidae) and Rasbora spp. (Cypriniformes: Cyprinidae) in Java, Bali and Lombok through DNA barcodes: implications for conservation in a biodiversity hotspot</t>
  </si>
  <si>
    <t>Conservation Genetics</t>
  </si>
  <si>
    <t>517-529</t>
  </si>
  <si>
    <t>10.1007/s10592-019-01152-w</t>
  </si>
  <si>
    <t>2020-04-19 10:20:07.541609</t>
  </si>
  <si>
    <t>2020-04-19 10:20:07.541905</t>
  </si>
  <si>
    <t>Klein, C.; Landman, N.</t>
  </si>
  <si>
    <t>Klein, C.</t>
  </si>
  <si>
    <t>Landman, N.</t>
  </si>
  <si>
    <t>2019-03-04</t>
  </si>
  <si>
    <t>Intraspecific variation through ontogeny in Late Cretaceous ammonites</t>
  </si>
  <si>
    <t>American Museum novitates</t>
  </si>
  <si>
    <t>1-25</t>
  </si>
  <si>
    <t>2e02acda-4009-42d2-a85d-86b38451f527</t>
  </si>
  <si>
    <t>2020-04-19 13:33:15.775109</t>
  </si>
  <si>
    <t>2020-04-19 13:33:15.775408</t>
  </si>
  <si>
    <t>Künzel, N.; Dunlop, J.; Scholtz, G.</t>
  </si>
  <si>
    <t>Künzel, N.; Scholtz, G.</t>
  </si>
  <si>
    <t>Morphology and evolution of spider book lungs (Araneae)</t>
  </si>
  <si>
    <t>ARTHROPOD SYSTEMATICS &amp; PHYLOGENY</t>
  </si>
  <si>
    <t>267-284</t>
  </si>
  <si>
    <t>10.26049/ASP77-2-2019-05</t>
  </si>
  <si>
    <t>2020-04-19 13:46:56.885369</t>
  </si>
  <si>
    <t>2020-04-19 13:46:56.885658</t>
  </si>
  <si>
    <t>Lohrmann, V.; Ohl, M.; Michalik, P.; Pitts, J.; Jeanneau, L.; Perrichot, V.</t>
  </si>
  <si>
    <t>Lohrmann, V.; Ohl, M.</t>
  </si>
  <si>
    <t>Michalik, P.; Pitts, J.; Jeanneau, L.; Perrichot, V.</t>
  </si>
  <si>
    <t>Notes on rhopalosomatid wasps of Dominican and Mexican amber (Hymenoptera: Rhopalosomatidae) with a description of the first fossil species of &amp;lt;i&amp;gt;Rhopalosoma&amp;lt;/i&amp;gt; Cresson, 1865</t>
  </si>
  <si>
    <t>31-44</t>
  </si>
  <si>
    <t>10.5194/fr-22-31-2019</t>
  </si>
  <si>
    <t>2020-04-19 13:54:33.291217</t>
  </si>
  <si>
    <t>2020-04-19 13:54:33.291513</t>
  </si>
  <si>
    <t>Lu, X.; Hu, J.; Wang, B.; Zhang, W.; Ohl, M.; Liu, X.</t>
  </si>
  <si>
    <t>Lu, X.; Hu, J.; Wang, B.; Zhang, W.; Liu, X.</t>
  </si>
  <si>
    <t>2019-01-24</t>
  </si>
  <si>
    <t>New antlions (Insecta: Neuroptera: Myrmeleontidae) from the mid-Cretaceous of Myanmar and their phylogenetic implications</t>
  </si>
  <si>
    <t>Journal of Systematic Palaeontology</t>
  </si>
  <si>
    <t>1215-1232</t>
  </si>
  <si>
    <t>10.1080/14772019.2018.1517132</t>
  </si>
  <si>
    <t>2020-04-19 14:11:46.897501</t>
  </si>
  <si>
    <t>2020-04-19 14:11:46.897788</t>
  </si>
  <si>
    <t>Maestri, S.; Cosentino, E.; Paterno, M.; Freitag, H.; Garces, J.; Marcolungo, L.; Alfano, M.; Schilthuizen, M.; Slik, F.; Menegon, M.; Rossato, M.; Delledonne, M.</t>
  </si>
  <si>
    <t>A Rapid and Accurate MinION-Based Workflow for Tracking Species Biodiversity in the Field</t>
  </si>
  <si>
    <t>Article number 468</t>
  </si>
  <si>
    <t>10.3390/genes10060468</t>
  </si>
  <si>
    <t>2020-04-19 14:26:20.512519</t>
  </si>
  <si>
    <t>2020-04-19 14:26:20.512812</t>
  </si>
  <si>
    <t>Nwankwo, E.; Mortega, K.; Karageorgos, A.; Ogolowa, B.; Papagregoriou, G.; Grether, G.; Monadjem, A.; Kirschel, A.</t>
  </si>
  <si>
    <t>Nwankwo, E.; Karageorgos, A.; Ogolowa, B.; Papagregoriou, G.; Grether, G.; Monadjem, A.; Kirschel, A.</t>
  </si>
  <si>
    <t>2019-04-03</t>
  </si>
  <si>
    <t>Rampant introgressive hybridization in Pogoniulus tinkerbirds (Piciformes: Lybiidae) despite millions of years of divergence</t>
  </si>
  <si>
    <t>Biological Journal of the Linnean Society</t>
  </si>
  <si>
    <t>125-142</t>
  </si>
  <si>
    <t>10.1093/biolinnean/blz018</t>
  </si>
  <si>
    <t>Ecology, Evolution, Behavior and Systematics; Department: Biodiversity Informatics</t>
  </si>
  <si>
    <t>2020-04-20 06:20:17.130255</t>
  </si>
  <si>
    <t>2020-04-19 14:40:53.27504</t>
  </si>
  <si>
    <t>Oliver, P.; Günther, R.; Mumpuni, M.; Richards, S.</t>
  </si>
  <si>
    <t>Oliver, P.; Mumpuni, M.; Richards, S.</t>
  </si>
  <si>
    <t>Systematics of New Guinea treefrogs (Litoria: Pelodryadidae) with erectile rostral spikes: an extended description of Litoria pronimia and a new species from the Foja Mountains</t>
  </si>
  <si>
    <t>335-348</t>
  </si>
  <si>
    <t>10.11646/zootaxa.4604.2.6</t>
  </si>
  <si>
    <t>2020-04-20 06:26:23.904464</t>
  </si>
  <si>
    <t>2020-04-20 06:26:23.904747</t>
  </si>
  <si>
    <t>Pati, J.; Poelchau, M.; Reimold, W.; Nakamura, N.; Kuriyama, Y.; Singh, A.</t>
  </si>
  <si>
    <t>2019-08-11</t>
  </si>
  <si>
    <t>Documentation of shock features in impactites from the Dhala impact structure, India</t>
  </si>
  <si>
    <t>2312-2333</t>
  </si>
  <si>
    <t>10.1111/maps.13369</t>
  </si>
  <si>
    <t>2020-04-20 06:38:43.183248</t>
  </si>
  <si>
    <t>2020-04-20 06:38:43.183548</t>
  </si>
  <si>
    <t>Phuong, M.; Alfaro, M.; Mahardika, G.; Marwoto, R.; Prabowo, R.; Von Rintelen, T.; Vogt, P.; Hendricks, J.; Puillandre, N.</t>
  </si>
  <si>
    <t>Phuong, M.; Alfaro, M.; Mahardika, G.; Marwoto, R.; Prabowo, R.; Hendricks, J.; Puillandre, N.</t>
  </si>
  <si>
    <t>Lack of Signal for the Impact of Conotoxin Gene Diversity on Speciation Rates in Cone Snails</t>
  </si>
  <si>
    <t>781-796</t>
  </si>
  <si>
    <t>10.1093/sysbio/syz016</t>
  </si>
  <si>
    <t>2020-04-20 06:50:39.242591</t>
  </si>
  <si>
    <t>2020-04-20 06:50:39.242882</t>
  </si>
  <si>
    <t>Pimiento, C.; Cantalapiedra, J.; Shimada, K.; Field, D.; Smaers, J.</t>
  </si>
  <si>
    <t>Pimiento, C.</t>
  </si>
  <si>
    <t>Cantalapiedra, J.; Shimada, K.; Field, D.; Smaers, J.</t>
  </si>
  <si>
    <t>Evolutionary pathways toward gigantism in sharks and rays</t>
  </si>
  <si>
    <t>588-599</t>
  </si>
  <si>
    <t>10.1111/evo.13680</t>
  </si>
  <si>
    <t>Genetics; Ecology, Evolution, Behavior and Systematics; General Agricultural and Biological Sciences; Department: Evolutionary Morphology</t>
  </si>
  <si>
    <t>2020-04-20 07:14:03.120368</t>
  </si>
  <si>
    <t>2020-04-20 07:05:08.881459</t>
  </si>
  <si>
    <t>Richards, S.; Günther, R.</t>
  </si>
  <si>
    <t>Three new scansorial species of microhylid frogs (Anura: Cophixalus, Oreophryne) from Papua New Guinea</t>
  </si>
  <si>
    <t>55-72</t>
  </si>
  <si>
    <t>b8de3766-33f6-4570-bf8a-d7cf0390af5e</t>
  </si>
  <si>
    <t>2020-04-20 07:23:59.228889</t>
  </si>
  <si>
    <t>2020-04-20 07:23:59.229176</t>
  </si>
  <si>
    <t>Romano, C.; López-Arbarello, A.; Ware, D.; Jenks, J.; Brinkmann, W.</t>
  </si>
  <si>
    <t>Ware, D.</t>
  </si>
  <si>
    <t>Romano, C.; López-Arbarello, A.; Jenks, J.; Brinkmann, W.</t>
  </si>
  <si>
    <t>2019-04-29</t>
  </si>
  <si>
    <t>Marine Early Triassic Actinopterygii from the Candelaria Hills (Esmeralda County, Nevada, USA)</t>
  </si>
  <si>
    <t>Journal of Paleontology</t>
  </si>
  <si>
    <t>971-1000</t>
  </si>
  <si>
    <t>10.1017/jpa.2019.18</t>
  </si>
  <si>
    <t>2020-04-20 07:36:17.196349</t>
  </si>
  <si>
    <t>2020-04-20 07:36:17.19667</t>
  </si>
  <si>
    <t>Rose, A.; Wöhl, S.; Bechler, J.; Tschapka, M.; Knörnschild, M.</t>
  </si>
  <si>
    <t>Knörnschild, M.</t>
  </si>
  <si>
    <t>Rose, A.; Wöhl, S.; Bechler, J.; Tschapka, M.</t>
  </si>
  <si>
    <t>Maternal mouth-to-mouth feeding behaviour in flower-visiting bats, but no experimental evidence for transmitted dietary preferences</t>
  </si>
  <si>
    <t>Behavioural Processes</t>
  </si>
  <si>
    <t>29-35</t>
  </si>
  <si>
    <t>10.1016/j.beproc.2019.06.001</t>
  </si>
  <si>
    <t>Animal Science and Zoology; Behavioral Neuroscience; General Medicine; Department: Microevolution</t>
  </si>
  <si>
    <t>2020-04-20 07:53:27.376484</t>
  </si>
  <si>
    <t>2020-04-20 07:53:27.376772</t>
  </si>
  <si>
    <t>Schlüter, N.; Taherpour Khalil Abad, M.; Majidifard, M.; Hassanzadeh, Z.; Taheri, J.</t>
  </si>
  <si>
    <t>Schlüter, N.</t>
  </si>
  <si>
    <t>Taherpour Khalil Abad, M.; Majidifard, M.; Hassanzadeh, Z.; Taheri, J.</t>
  </si>
  <si>
    <t>2019-08-13</t>
  </si>
  <si>
    <t>Two echinoid species from the early Aptian (Early Cretaceous) of the Kopet-Dagh Basin, NE Iran</t>
  </si>
  <si>
    <t>121-132</t>
  </si>
  <si>
    <t>10.11646/zootaxa.4656.1.5</t>
  </si>
  <si>
    <t>Animal Science and Zoology; Ecology, Evolution, Behavior and Systematics; Department: Diversity Dynamics</t>
  </si>
  <si>
    <t>2020-04-20 08:10:25.098306</t>
  </si>
  <si>
    <t>2020-04-20 08:10:25.098606</t>
  </si>
  <si>
    <t>Schmidt, O.; Schmidt, S.; Häuser, C.; Hausmann, A.; Van Vu, L.</t>
  </si>
  <si>
    <t>Häuser, C.</t>
  </si>
  <si>
    <t>Schmidt, O.; Schmidt, S.; Hausmann, A.; Van Vu, L.</t>
  </si>
  <si>
    <t>2019-03-13</t>
  </si>
  <si>
    <t>Using Malaise traps for collecting Lepidoptera (Insecta), with notes on the preparation of Macrolepidoptera from ethanol</t>
  </si>
  <si>
    <t>e32192</t>
  </si>
  <si>
    <t>10.3897/bdj.7.e32192</t>
  </si>
  <si>
    <t>2020-04-20 08:47:26.438706</t>
  </si>
  <si>
    <t>2020-04-20 08:47:26.439006</t>
  </si>
  <si>
    <t>Shahdadi, A.; Mvogo Ndongo, P.; Suess, T.; Schubart, C.</t>
  </si>
  <si>
    <t>Reappraisal and redescription of the three species of the recently defined genus Guinearma Shahdadi &amp; Schubart, 2017, with a key to the West African Sesarmidae (Decapoda, Brachyura)</t>
  </si>
  <si>
    <t>Crustaceana</t>
  </si>
  <si>
    <t>307-334</t>
  </si>
  <si>
    <t>10.1163/15685403-00003863</t>
  </si>
  <si>
    <t>Aquatic Science; Department: Biodiversity Discovery</t>
  </si>
  <si>
    <t>2020-04-20 09:44:31.714124</t>
  </si>
  <si>
    <t>2020-04-20 09:44:31.714417</t>
  </si>
  <si>
    <t>Wang, X.; Foster, W.; Yan, J.; Li, A.; Mutti, M.</t>
  </si>
  <si>
    <t>Wang, X.; Yan, J.; Li, A.; Mutti, M.</t>
  </si>
  <si>
    <t>Delayed recovery of metazoan reefs on the Laibin-Heshan platform margin following the Middle Permian (Capitanian) mass extinction</t>
  </si>
  <si>
    <t>1-15</t>
  </si>
  <si>
    <t>10.1016/j.gloplacha.2019.05.005</t>
  </si>
  <si>
    <t>2020-04-20 09:51:08.752934</t>
  </si>
  <si>
    <t>2020-04-20 09:51:08.753251</t>
  </si>
  <si>
    <t>Werneburg, I.; Esteve-Altava, B.; Bruno, J.; Torres Ladeira, M.; Diogo, R.</t>
  </si>
  <si>
    <t>Werneburg, I.</t>
  </si>
  <si>
    <t>Esteve-Altava, B.; Bruno, J.; Torres Ladeira, M.; Diogo, R.</t>
  </si>
  <si>
    <t>Unique skull network complexity of Tyrannosaurus rex among land vertebrates</t>
  </si>
  <si>
    <t>Article Number: 1520</t>
  </si>
  <si>
    <t>10.1038/s41598-018-37976-8</t>
  </si>
  <si>
    <t>2020-04-20 10:07:48.411818</t>
  </si>
  <si>
    <t>2020-04-20 10:07:48.412132</t>
  </si>
  <si>
    <t>Zaher, H.; Murphy, R.; Arredondo, J.; Graboski, R.; Machado-Filho, P.; Mahlow, K.; Montingelli, G.; Quadros, A.; Orlov, N.; Wilkinson, M.; Zhang, Y.; Grazziotin, F.</t>
  </si>
  <si>
    <t>Mahlow, K.</t>
  </si>
  <si>
    <t>Zaher, H.; Murphy, R.; Arredondo, J.; Graboski, R.; Machado-Filho, P.; Montingelli, G.; Quadros, A.; Orlov, N.; Wilkinson, M.; Zhang, Y.; Grazziotin, F.</t>
  </si>
  <si>
    <t>Large-scale molecular phylogeny, morphology, divergence-time estimation, and the fossil record of advanced caenophidian snakes (Squamata: Serpentes)</t>
  </si>
  <si>
    <t>e0216148</t>
  </si>
  <si>
    <t>10.1371/journal.pone.0216148</t>
  </si>
  <si>
    <t>2020-04-22 13:12:28.354142</t>
  </si>
  <si>
    <t>2020-04-20 13:35:53.895822</t>
  </si>
  <si>
    <t>Vogel, J.; Junker, S.</t>
  </si>
  <si>
    <t>Geschäftsbericht 2018</t>
  </si>
  <si>
    <t>1-27</t>
  </si>
  <si>
    <t>10.7479/c3er-faw5.de</t>
  </si>
  <si>
    <t>Collection: Bibliothek</t>
  </si>
  <si>
    <t>2020-04-22 07:59:58.614988</t>
  </si>
  <si>
    <t>2020-04-22 07:59:58.61529</t>
  </si>
  <si>
    <t>Flores, D.; Nhamutole, N.; Milisse, D.; Suárez-Ruiz, I.; Araújo, R.</t>
  </si>
  <si>
    <t>2019-05-08</t>
  </si>
  <si>
    <t>A petrographic approach to a newly found lignite outcrop from Bilene (Gaza, Mozambique)</t>
  </si>
  <si>
    <t>68-74</t>
  </si>
  <si>
    <t>10.1016/j.jafrearsci.2019.05.005</t>
  </si>
  <si>
    <t>2020-04-22 08:23:09.203449</t>
  </si>
  <si>
    <t>2020-04-22 08:23:09.20376</t>
  </si>
  <si>
    <t>Hendrickx, C.; Mateus, O.; Araújo, R.; Choiniere, J.</t>
  </si>
  <si>
    <t>The distribution of dental features in non-avian theropod dinosaurs: Taxonomic potential, degree of homoplasy, and major evolutionary trends</t>
  </si>
  <si>
    <t>Article number 74</t>
  </si>
  <si>
    <t>10.26879/820</t>
  </si>
  <si>
    <t>Oceanography; Department: Evolutionary Morphology</t>
  </si>
  <si>
    <t>2020-04-22 09:39:35.931785</t>
  </si>
  <si>
    <t>2020-04-22 09:39:35.932071</t>
  </si>
  <si>
    <t>Hoogmoed, M.; Fernandes, R.; Kucharzewski, C.; Moura-Leite, J.; Bérnils, R.; Entiauspe-Neto, O.; Santos, F.</t>
  </si>
  <si>
    <t>Hoogmoed, M.; Fernandes, R.; Moura-Leite, J.; Bérnils, R.; Entiauspe-Neto, O.; Santos, F.</t>
  </si>
  <si>
    <t>2019-06-15</t>
  </si>
  <si>
    <t>Synonymization of Uromacer ricardinii Peracca, 1897 with Dendrophis aurata Schlegel, 1837 (Reptilia: Squamata: Colubridae: Dipsadinae), a Rare South American Snake with a Disjunct Distribution</t>
  </si>
  <si>
    <t>South American Journal of Herpetology</t>
  </si>
  <si>
    <t>10.2994/sajh-d-17-00014.1</t>
  </si>
  <si>
    <t>2020-04-22 13:28:05.559601</t>
  </si>
  <si>
    <t>2020-04-22 13:06:44.194456</t>
  </si>
  <si>
    <t>Unsere Wissenschaft/Our Science 2017/2018</t>
  </si>
  <si>
    <t>1-115</t>
  </si>
  <si>
    <t>10.7479/6j1q-m620</t>
  </si>
  <si>
    <t>2020-04-23 07:02:55.82976</t>
  </si>
  <si>
    <t>2020-04-23 07:02:55.830256</t>
  </si>
  <si>
    <t>Wort, Schrift, Objekt: Etiketten und Kataloge als Museumsdinge</t>
  </si>
  <si>
    <t>92-93</t>
  </si>
  <si>
    <t>219c3840-14e3-404d-b2ab-860404969e50</t>
  </si>
  <si>
    <t>2020-04-23 13:11:17.188902</t>
  </si>
  <si>
    <t>2020-04-23 13:11:17.189192</t>
  </si>
  <si>
    <t>Mey, W.; Krüger, M.</t>
  </si>
  <si>
    <t>Krüger, M.</t>
  </si>
  <si>
    <t>2019-12-20</t>
  </si>
  <si>
    <t>The Lepidoptera fauna of a crater valley in the Great Escarpment of South Africa: The Asante Sana project</t>
  </si>
  <si>
    <t>1-551</t>
  </si>
  <si>
    <t>4a278c73-7c7c-4485-9be2-5fd9da025081</t>
  </si>
  <si>
    <t>2020-04-23 13:18:02.415885</t>
  </si>
  <si>
    <t>2020-04-23 13:18:02.416174</t>
  </si>
  <si>
    <t>Hepialidae</t>
  </si>
  <si>
    <t>39-48</t>
  </si>
  <si>
    <t>a555050c-3f05-4848-bbcf-80d5c019af0e</t>
  </si>
  <si>
    <t>2020-04-23 13:31:34.707101</t>
  </si>
  <si>
    <t>2020-04-23 13:31:34.70739</t>
  </si>
  <si>
    <t>Cecidosiidae, Adelidae</t>
  </si>
  <si>
    <t>99-118</t>
  </si>
  <si>
    <t>6cad33b0-4751-4dd3-a9ad-c00f431974e1</t>
  </si>
  <si>
    <t>2020-04-23 13:39:26.516976</t>
  </si>
  <si>
    <t>2020-04-23 13:39:26.517265</t>
  </si>
  <si>
    <t>Mey, W.; Sobczyk, T.</t>
  </si>
  <si>
    <t>Sobczyk, T.</t>
  </si>
  <si>
    <t>Eriocottidae</t>
  </si>
  <si>
    <t>119-124</t>
  </si>
  <si>
    <t>bc9ada69-9baf-4d46-8fff-804071a5c6aa</t>
  </si>
  <si>
    <t>2020-04-23 19:11:22.084065</t>
  </si>
  <si>
    <t>2020-04-23 19:11:22.084357</t>
  </si>
  <si>
    <t>Dryadaulidae, Tineidae</t>
  </si>
  <si>
    <t>dd34d2b8-d2a0-4a42-aa92-8c722916fa7a</t>
  </si>
  <si>
    <t>2020-04-23 19:21:07.571811</t>
  </si>
  <si>
    <t>2020-04-23 19:21:07.572243</t>
  </si>
  <si>
    <t>Bucculatricidae</t>
  </si>
  <si>
    <t>189-200</t>
  </si>
  <si>
    <t>8440dc05-b830-4594-a46a-1cebed2818e9</t>
  </si>
  <si>
    <t>2020-04-23 19:23:58.079725</t>
  </si>
  <si>
    <t>2020-04-23 19:23:58.080164</t>
  </si>
  <si>
    <t>Lyonetiidae, Bedelliidae</t>
  </si>
  <si>
    <t>207-212</t>
  </si>
  <si>
    <t>dbaf0d9b-ec2d-49c1-b1ef-eb941a420b6a</t>
  </si>
  <si>
    <t>2020-04-23 19:26:19.355527</t>
  </si>
  <si>
    <t>2020-04-23 19:26:19.355976</t>
  </si>
  <si>
    <t>Carposinidae</t>
  </si>
  <si>
    <t>295-298</t>
  </si>
  <si>
    <t>a61572f8-a004-44b2-b02d-962d21dcaf5a</t>
  </si>
  <si>
    <t>2020-04-23 19:28:56.191635</t>
  </si>
  <si>
    <t>2020-04-23 19:28:56.192112</t>
  </si>
  <si>
    <t>Lacturidae</t>
  </si>
  <si>
    <t>349-356</t>
  </si>
  <si>
    <t>319f557f-7ee9-470b-8a14-24322cff2d30</t>
  </si>
  <si>
    <t>2020-04-23 19:30:59.563926</t>
  </si>
  <si>
    <t>2020-04-23 19:30:59.574293</t>
  </si>
  <si>
    <t>Cossidae, Metarbelidae</t>
  </si>
  <si>
    <t>357-364</t>
  </si>
  <si>
    <t>002c5366-62eb-4a89-a605-031a6a73262a</t>
  </si>
  <si>
    <t>Popular science publication</t>
  </si>
  <si>
    <t>Articles in other journals</t>
  </si>
  <si>
    <t>Articles in peer-reviewed journals</t>
  </si>
  <si>
    <t>Indiv. contribution to edited volumes</t>
  </si>
  <si>
    <t>Monographs</t>
  </si>
  <si>
    <t>Editorship of edited volumes</t>
  </si>
  <si>
    <t>Expert review</t>
  </si>
  <si>
    <t>Work and discussion papers</t>
  </si>
  <si>
    <t>FB1 - Mehrfach</t>
  </si>
  <si>
    <t>FB1 - Einfach</t>
  </si>
  <si>
    <t>FB2 - Mehrfach</t>
  </si>
  <si>
    <t>FB2 - Einfach</t>
  </si>
  <si>
    <t>PBI - Einfach</t>
  </si>
  <si>
    <t>FB3 - Mehrfach</t>
  </si>
  <si>
    <t>FB3 - Einfach</t>
  </si>
  <si>
    <t>FB4 Mehrfach</t>
  </si>
  <si>
    <t>FB4 Einfach</t>
  </si>
  <si>
    <t>PBII - Einfach</t>
  </si>
  <si>
    <t>Gesamt - Mehrfach</t>
  </si>
  <si>
    <t>Gesamt einfach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</si>
</sst>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1DD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6">
    <xf numFmtId="0" fontId="0" fillId="0" borderId="0" xfId="0"/>
    <xf numFmtId="0" fontId="0" fillId="3" borderId="2" xfId="0" applyFill="1" applyBorder="1" applyAlignment="1">
      <alignment textRotation="60"/>
    </xf>
    <xf numFmtId="0" fontId="0" fillId="3" borderId="0" xfId="0" applyFill="1"/>
    <xf numFmtId="0" fontId="1" fillId="2" borderId="1" xfId="1" applyAlignment="1">
      <alignment textRotation="66"/>
    </xf>
    <xf numFmtId="0" fontId="1" fillId="4" borderId="1" xfId="1" applyFill="1" applyAlignment="1">
      <alignment textRotation="66"/>
    </xf>
    <xf numFmtId="0" fontId="1" fillId="5" borderId="1" xfId="1" applyFill="1" applyAlignment="1">
      <alignment textRotation="66"/>
    </xf>
    <xf numFmtId="0" fontId="0" fillId="6" borderId="2" xfId="0" applyFill="1" applyBorder="1" applyAlignment="1">
      <alignment textRotation="60"/>
    </xf>
    <xf numFmtId="0" fontId="0" fillId="7" borderId="2" xfId="0" applyFill="1" applyBorder="1" applyAlignment="1">
      <alignment textRotation="60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1" xfId="1" applyFill="1" applyAlignment="1">
      <alignment textRotation="66"/>
    </xf>
    <xf numFmtId="0" fontId="1" fillId="9" borderId="1" xfId="1" applyFont="1" applyFill="1" applyAlignment="1">
      <alignment textRotation="66"/>
    </xf>
    <xf numFmtId="0" fontId="0" fillId="8" borderId="0" xfId="0" applyFill="1"/>
    <xf numFmtId="0" fontId="4" fillId="9" borderId="0" xfId="0" applyFont="1" applyFill="1"/>
    <xf numFmtId="0" fontId="0" fillId="0" borderId="0" xfId="0" applyFill="1"/>
    <xf numFmtId="0" fontId="4" fillId="0" borderId="0" xfId="0" applyFont="1" applyFill="1"/>
    <xf numFmtId="0" fontId="1" fillId="10" borderId="1" xfId="1" applyFill="1" applyAlignment="1">
      <alignment textRotation="66"/>
    </xf>
    <xf numFmtId="0" fontId="1" fillId="11" borderId="1" xfId="1" applyFont="1" applyFill="1" applyAlignment="1">
      <alignment textRotation="66"/>
    </xf>
    <xf numFmtId="0" fontId="0" fillId="10" borderId="0" xfId="0" applyFill="1"/>
    <xf numFmtId="0" fontId="4" fillId="11" borderId="0" xfId="0" applyFont="1" applyFill="1"/>
    <xf numFmtId="0" fontId="2" fillId="12" borderId="1" xfId="1" applyFont="1" applyFill="1" applyAlignment="1">
      <alignment textRotation="66"/>
    </xf>
    <xf numFmtId="0" fontId="3" fillId="12" borderId="0" xfId="0" applyFont="1" applyFill="1"/>
    <xf numFmtId="0" fontId="3" fillId="0" borderId="0" xfId="0" applyFont="1" applyFill="1"/>
    <xf numFmtId="0" fontId="3" fillId="13" borderId="0" xfId="0" applyFont="1" applyFill="1"/>
    <xf numFmtId="0" fontId="1" fillId="14" borderId="1" xfId="1" applyFill="1" applyAlignment="1">
      <alignment textRotation="66"/>
    </xf>
    <xf numFmtId="0" fontId="1" fillId="15" borderId="1" xfId="1" applyFont="1" applyFill="1" applyAlignment="1">
      <alignment textRotation="66"/>
    </xf>
    <xf numFmtId="0" fontId="0" fillId="14" borderId="0" xfId="0" applyFill="1"/>
    <xf numFmtId="0" fontId="4" fillId="15" borderId="0" xfId="0" applyFont="1" applyFill="1"/>
    <xf numFmtId="0" fontId="1" fillId="16" borderId="1" xfId="1" applyFont="1" applyFill="1" applyAlignment="1">
      <alignment textRotation="66"/>
    </xf>
    <xf numFmtId="0" fontId="1" fillId="17" borderId="1" xfId="1" applyFill="1" applyAlignment="1">
      <alignment textRotation="66"/>
    </xf>
    <xf numFmtId="0" fontId="4" fillId="7" borderId="0" xfId="0" applyFont="1" applyFill="1"/>
    <xf numFmtId="0" fontId="4" fillId="16" borderId="0" xfId="0" applyFont="1" applyFill="1"/>
    <xf numFmtId="0" fontId="0" fillId="17" borderId="0" xfId="0" applyFill="1"/>
    <xf numFmtId="0" fontId="2" fillId="18" borderId="1" xfId="1" applyFont="1" applyFill="1" applyAlignment="1">
      <alignment textRotation="66"/>
    </xf>
    <xf numFmtId="0" fontId="2" fillId="19" borderId="1" xfId="1" applyFont="1" applyFill="1" applyAlignment="1">
      <alignment textRotation="66"/>
    </xf>
    <xf numFmtId="0" fontId="3" fillId="18" borderId="0" xfId="0" applyFont="1" applyFill="1"/>
    <xf numFmtId="0" fontId="2" fillId="19" borderId="0" xfId="0" applyFont="1" applyFill="1"/>
    <xf numFmtId="0" fontId="2" fillId="0" borderId="0" xfId="0" applyFont="1" applyFill="1"/>
    <xf numFmtId="0" fontId="1" fillId="20" borderId="1" xfId="1" applyFill="1" applyAlignment="1">
      <alignment textRotation="66"/>
    </xf>
    <xf numFmtId="0" fontId="1" fillId="21" borderId="1" xfId="1" applyFill="1" applyAlignment="1">
      <alignment textRotation="66"/>
    </xf>
    <xf numFmtId="0" fontId="1" fillId="22" borderId="1" xfId="1" applyFill="1" applyAlignment="1">
      <alignment textRotation="66"/>
    </xf>
    <xf numFmtId="0" fontId="2" fillId="19" borderId="2" xfId="0" applyFont="1" applyFill="1" applyBorder="1" applyAlignment="1">
      <alignment textRotation="60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22" borderId="0" xfId="0" applyFill="1"/>
    <xf numFmtId="0" fontId="2" fillId="19" borderId="3" xfId="0" applyFont="1" applyFill="1" applyBorder="1"/>
    <xf numFmtId="0" fontId="4" fillId="0" borderId="3" xfId="0" applyFont="1" applyBorder="1"/>
    <xf numFmtId="0" fontId="4" fillId="23" borderId="3" xfId="0" applyFont="1" applyFill="1" applyBorder="1"/>
    <xf numFmtId="0" fontId="4" fillId="8" borderId="3" xfId="0" applyFont="1" applyFill="1" applyBorder="1"/>
    <xf numFmtId="0" fontId="4" fillId="9" borderId="3" xfId="0" applyFont="1" applyFill="1" applyBorder="1"/>
    <xf numFmtId="0" fontId="4" fillId="24" borderId="3" xfId="0" applyFont="1" applyFill="1" applyBorder="1"/>
    <xf numFmtId="0" fontId="4" fillId="10" borderId="3" xfId="0" applyFont="1" applyFill="1" applyBorder="1"/>
    <xf numFmtId="0" fontId="4" fillId="11" borderId="3" xfId="0" applyFont="1" applyFill="1" applyBorder="1"/>
    <xf numFmtId="0" fontId="2" fillId="12" borderId="3" xfId="0" applyFont="1" applyFill="1" applyBorder="1"/>
    <xf numFmtId="0" fontId="4" fillId="25" borderId="3" xfId="0" applyFont="1" applyFill="1" applyBorder="1"/>
    <xf numFmtId="0" fontId="4" fillId="14" borderId="3" xfId="0" applyFont="1" applyFill="1" applyBorder="1"/>
    <xf numFmtId="0" fontId="4" fillId="15" borderId="3" xfId="0" applyFont="1" applyFill="1" applyBorder="1"/>
    <xf numFmtId="0" fontId="4" fillId="26" borderId="3" xfId="0" applyFont="1" applyFill="1" applyBorder="1"/>
    <xf numFmtId="0" fontId="4" fillId="7" borderId="3" xfId="0" applyFont="1" applyFill="1" applyBorder="1"/>
    <xf numFmtId="0" fontId="4" fillId="6" borderId="3" xfId="0" applyFont="1" applyFill="1" applyBorder="1"/>
    <xf numFmtId="0" fontId="2" fillId="18" borderId="3" xfId="0" applyFont="1" applyFill="1" applyBorder="1"/>
    <xf numFmtId="0" fontId="4" fillId="5" borderId="3" xfId="0" applyFont="1" applyFill="1" applyBorder="1"/>
    <xf numFmtId="0" fontId="4" fillId="3" borderId="3" xfId="0" applyFont="1" applyFill="1" applyBorder="1"/>
    <xf numFmtId="0" fontId="7" fillId="0" borderId="0" xfId="0" applyFont="1" applyFill="1"/>
    <xf numFmtId="0" fontId="8" fillId="7" borderId="2" xfId="0" applyFont="1" applyFill="1" applyBorder="1" applyAlignment="1">
      <alignment textRotation="60"/>
    </xf>
    <xf numFmtId="0" fontId="8" fillId="6" borderId="2" xfId="0" applyFont="1" applyFill="1" applyBorder="1" applyAlignment="1">
      <alignment textRotation="60"/>
    </xf>
    <xf numFmtId="0" fontId="8" fillId="6" borderId="0" xfId="0" applyFont="1" applyFill="1"/>
    <xf numFmtId="0" fontId="9" fillId="6" borderId="3" xfId="0" applyFont="1" applyFill="1" applyBorder="1"/>
    <xf numFmtId="0" fontId="8" fillId="0" borderId="0" xfId="0" applyFont="1" applyFill="1"/>
    <xf numFmtId="0" fontId="9" fillId="0" borderId="0" xfId="0" applyFont="1" applyFill="1"/>
    <xf numFmtId="0" fontId="8" fillId="7" borderId="0" xfId="0" applyFont="1" applyFill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B\FB_3\WSDM\Bibliothek\Statistiken\Berichtswesen_Publikationsdaten\Programmbudgetabrechnung\2020%20f&#252;r%202019\Kopie%20von%20publications_2019__Stand_2020-04-29_E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cations_2019 csv"/>
      <sheetName val="Kopie von publications_2019__St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1037"/>
  <sheetViews>
    <sheetView tabSelected="1" zoomScale="90" zoomScaleNormal="90" workbookViewId="0">
      <selection activeCell="DB7" sqref="DB7"/>
    </sheetView>
  </sheetViews>
  <sheetFormatPr baseColWidth="10" defaultColWidth="7.140625" defaultRowHeight="15" x14ac:dyDescent="0.25"/>
  <cols>
    <col min="1" max="1" width="6" customWidth="1"/>
    <col min="2" max="4" width="2.5703125" customWidth="1"/>
    <col min="5" max="5" width="25.5703125" customWidth="1"/>
    <col min="6" max="6" width="19.85546875" customWidth="1"/>
    <col min="7" max="9" width="2.5703125" customWidth="1"/>
    <col min="10" max="10" width="36.42578125" customWidth="1"/>
    <col min="11" max="22" width="2.5703125" customWidth="1"/>
    <col min="23" max="23" width="17.28515625" customWidth="1"/>
    <col min="24" max="24" width="4.5703125" style="8" hidden="1" customWidth="1"/>
    <col min="25" max="25" width="20.140625" style="8" hidden="1" customWidth="1"/>
    <col min="26" max="26" width="18.42578125" style="8" hidden="1" customWidth="1"/>
    <col min="27" max="27" width="30.28515625" style="8" hidden="1" customWidth="1"/>
    <col min="28" max="28" width="9.7109375" style="14" customWidth="1"/>
    <col min="29" max="29" width="27.140625" style="15" customWidth="1"/>
    <col min="30" max="30" width="12.85546875" style="48" customWidth="1"/>
    <col min="31" max="31" width="17.42578125" style="48" customWidth="1"/>
    <col min="32" max="32" width="9.28515625" style="20" customWidth="1"/>
    <col min="33" max="33" width="14" style="21" customWidth="1"/>
    <col min="34" max="34" width="10.28515625" style="25" customWidth="1"/>
    <col min="35" max="36" width="4.5703125" style="49" customWidth="1"/>
    <col min="37" max="37" width="7.85546875" style="28" customWidth="1"/>
    <col min="38" max="38" width="10.85546875" style="29" customWidth="1"/>
    <col min="39" max="39" width="4.5703125" style="49" customWidth="1"/>
    <col min="40" max="41" width="4.5703125" style="9" customWidth="1"/>
    <col min="42" max="42" width="4.5703125" style="33" customWidth="1"/>
    <col min="43" max="43" width="4.5703125" style="34" customWidth="1"/>
    <col min="44" max="44" width="4.5703125" style="25" customWidth="1"/>
    <col min="45" max="45" width="4.5703125" style="37" customWidth="1"/>
    <col min="46" max="46" width="14.5703125" style="38" customWidth="1"/>
    <col min="47" max="78" width="2.5703125" style="9" hidden="1" customWidth="1"/>
    <col min="79" max="79" width="2.5703125" style="10" hidden="1" customWidth="1"/>
    <col min="80" max="84" width="2.5703125" style="11" hidden="1" customWidth="1"/>
    <col min="85" max="85" width="4.28515625" style="10" hidden="1" customWidth="1"/>
    <col min="86" max="87" width="4.5703125" style="11" customWidth="1"/>
    <col min="88" max="88" width="4.42578125" style="10" customWidth="1"/>
    <col min="89" max="90" width="4.5703125" style="11" customWidth="1"/>
    <col min="91" max="91" width="4.5703125" style="10" customWidth="1"/>
    <col min="92" max="94" width="4.5703125" style="11" customWidth="1"/>
    <col min="95" max="97" width="4.5703125" style="10" customWidth="1"/>
    <col min="98" max="98" width="4.5703125" style="75" customWidth="1"/>
    <col min="99" max="100" width="4.5703125" style="11" customWidth="1"/>
    <col min="101" max="101" width="4.5703125" style="10" customWidth="1"/>
    <col min="102" max="104" width="4.5703125" style="11" customWidth="1"/>
    <col min="105" max="105" width="4.5703125" style="10" customWidth="1"/>
    <col min="106" max="111" width="4.5703125" style="2" customWidth="1"/>
    <col min="112" max="112" width="16.28515625" style="2" customWidth="1"/>
    <col min="113" max="113" width="4.5703125" style="2" customWidth="1"/>
    <col min="114" max="114" width="4.5703125" customWidth="1"/>
    <col min="115" max="115" width="4.5703125" style="39" customWidth="1"/>
    <col min="116" max="120" width="4.5703125" customWidth="1"/>
  </cols>
  <sheetData>
    <row r="1" spans="1:120" s="3" customFormat="1" ht="178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12" t="s">
        <v>3569</v>
      </c>
      <c r="AC1" s="13" t="s">
        <v>3570</v>
      </c>
      <c r="AD1" s="40" t="s">
        <v>27</v>
      </c>
      <c r="AE1" s="40" t="s">
        <v>28</v>
      </c>
      <c r="AF1" s="18" t="s">
        <v>3571</v>
      </c>
      <c r="AG1" s="19" t="s">
        <v>3572</v>
      </c>
      <c r="AH1" s="22" t="s">
        <v>3573</v>
      </c>
      <c r="AI1" s="41" t="s">
        <v>29</v>
      </c>
      <c r="AJ1" s="41" t="s">
        <v>30</v>
      </c>
      <c r="AK1" s="26" t="s">
        <v>3574</v>
      </c>
      <c r="AL1" s="27" t="s">
        <v>3575</v>
      </c>
      <c r="AM1" s="42" t="s">
        <v>31</v>
      </c>
      <c r="AN1" s="42" t="s">
        <v>32</v>
      </c>
      <c r="AO1" s="42" t="s">
        <v>33</v>
      </c>
      <c r="AP1" s="30" t="s">
        <v>3576</v>
      </c>
      <c r="AQ1" s="31" t="s">
        <v>3577</v>
      </c>
      <c r="AR1" s="22" t="s">
        <v>3578</v>
      </c>
      <c r="AS1" s="35" t="s">
        <v>3579</v>
      </c>
      <c r="AT1" s="36" t="s">
        <v>3580</v>
      </c>
      <c r="AU1" s="5" t="s">
        <v>34</v>
      </c>
      <c r="AV1" s="5" t="s">
        <v>35</v>
      </c>
      <c r="AW1" s="5" t="s">
        <v>36</v>
      </c>
      <c r="AX1" s="5" t="s">
        <v>37</v>
      </c>
      <c r="AY1" s="5" t="s">
        <v>38</v>
      </c>
      <c r="AZ1" s="5" t="s">
        <v>39</v>
      </c>
      <c r="BA1" s="5" t="s">
        <v>40</v>
      </c>
      <c r="BB1" s="5" t="s">
        <v>41</v>
      </c>
      <c r="BC1" s="5" t="s">
        <v>42</v>
      </c>
      <c r="BD1" s="5" t="s">
        <v>43</v>
      </c>
      <c r="BE1" s="5" t="s">
        <v>44</v>
      </c>
      <c r="BF1" s="5" t="s">
        <v>45</v>
      </c>
      <c r="BG1" s="5" t="s">
        <v>46</v>
      </c>
      <c r="BH1" s="5" t="s">
        <v>47</v>
      </c>
      <c r="BI1" s="5" t="s">
        <v>48</v>
      </c>
      <c r="BJ1" s="5" t="s">
        <v>49</v>
      </c>
      <c r="BK1" s="5" t="s">
        <v>50</v>
      </c>
      <c r="BL1" s="5" t="s">
        <v>51</v>
      </c>
      <c r="BM1" s="5" t="s">
        <v>52</v>
      </c>
      <c r="BN1" s="5" t="s">
        <v>53</v>
      </c>
      <c r="BO1" s="5" t="s">
        <v>54</v>
      </c>
      <c r="BP1" s="5" t="s">
        <v>55</v>
      </c>
      <c r="BQ1" s="5" t="s">
        <v>56</v>
      </c>
      <c r="BR1" s="5" t="s">
        <v>57</v>
      </c>
      <c r="BS1" s="5" t="s">
        <v>58</v>
      </c>
      <c r="BT1" s="5" t="s">
        <v>59</v>
      </c>
      <c r="BU1" s="5" t="s">
        <v>60</v>
      </c>
      <c r="BV1" s="5" t="s">
        <v>61</v>
      </c>
      <c r="BW1" s="5" t="s">
        <v>62</v>
      </c>
      <c r="BX1" s="5" t="s">
        <v>63</v>
      </c>
      <c r="BY1" s="5" t="s">
        <v>64</v>
      </c>
      <c r="BZ1" s="5" t="s">
        <v>65</v>
      </c>
      <c r="CA1" s="5" t="s">
        <v>66</v>
      </c>
      <c r="CB1" s="5" t="s">
        <v>67</v>
      </c>
      <c r="CC1" s="5" t="s">
        <v>68</v>
      </c>
      <c r="CD1" s="5" t="s">
        <v>69</v>
      </c>
      <c r="CE1" s="5" t="s">
        <v>70</v>
      </c>
      <c r="CF1" s="5" t="s">
        <v>71</v>
      </c>
      <c r="CG1" s="5" t="s">
        <v>72</v>
      </c>
      <c r="CH1" s="6" t="s">
        <v>73</v>
      </c>
      <c r="CI1" s="7" t="s">
        <v>74</v>
      </c>
      <c r="CJ1" s="43" t="s">
        <v>75</v>
      </c>
      <c r="CK1" s="7" t="s">
        <v>76</v>
      </c>
      <c r="CL1" s="69" t="s">
        <v>77</v>
      </c>
      <c r="CM1" s="7" t="s">
        <v>78</v>
      </c>
      <c r="CN1" s="6" t="s">
        <v>79</v>
      </c>
      <c r="CO1" s="7" t="s">
        <v>80</v>
      </c>
      <c r="CP1" s="7" t="s">
        <v>81</v>
      </c>
      <c r="CQ1" s="6" t="s">
        <v>82</v>
      </c>
      <c r="CR1" s="7" t="s">
        <v>83</v>
      </c>
      <c r="CS1" s="7" t="s">
        <v>84</v>
      </c>
      <c r="CT1" s="70" t="s">
        <v>85</v>
      </c>
      <c r="CU1" s="69" t="s">
        <v>86</v>
      </c>
      <c r="CV1" s="69" t="s">
        <v>87</v>
      </c>
      <c r="CW1" s="7" t="s">
        <v>88</v>
      </c>
      <c r="CX1" s="70" t="s">
        <v>89</v>
      </c>
      <c r="CY1" s="6" t="s">
        <v>90</v>
      </c>
      <c r="CZ1" s="6" t="s">
        <v>91</v>
      </c>
      <c r="DA1" s="7" t="s">
        <v>92</v>
      </c>
      <c r="DB1" s="7" t="s">
        <v>93</v>
      </c>
      <c r="DC1" s="7" t="s">
        <v>94</v>
      </c>
      <c r="DD1" s="70" t="s">
        <v>95</v>
      </c>
      <c r="DE1" s="7" t="s">
        <v>96</v>
      </c>
      <c r="DF1" s="7" t="s">
        <v>97</v>
      </c>
      <c r="DG1" s="7" t="s">
        <v>98</v>
      </c>
      <c r="DH1" s="6" t="s">
        <v>99</v>
      </c>
      <c r="DI1" s="1" t="s">
        <v>3561</v>
      </c>
      <c r="DJ1" s="1" t="s">
        <v>3562</v>
      </c>
      <c r="DK1" s="43" t="s">
        <v>3563</v>
      </c>
      <c r="DL1" s="1" t="s">
        <v>3564</v>
      </c>
      <c r="DM1" s="1" t="s">
        <v>3565</v>
      </c>
      <c r="DN1" s="1" t="s">
        <v>3566</v>
      </c>
      <c r="DO1" s="1" t="s">
        <v>3567</v>
      </c>
      <c r="DP1" s="1" t="s">
        <v>3568</v>
      </c>
    </row>
    <row r="2" spans="1:120" x14ac:dyDescent="0.25">
      <c r="A2">
        <v>924</v>
      </c>
      <c r="B2" t="s">
        <v>100</v>
      </c>
      <c r="C2" t="s">
        <v>101</v>
      </c>
      <c r="D2" t="s">
        <v>102</v>
      </c>
      <c r="E2" t="s">
        <v>103</v>
      </c>
      <c r="F2" t="s">
        <v>103</v>
      </c>
      <c r="H2" t="s">
        <v>104</v>
      </c>
      <c r="I2">
        <v>2019</v>
      </c>
      <c r="J2" t="s">
        <v>105</v>
      </c>
      <c r="K2" t="s">
        <v>106</v>
      </c>
      <c r="L2">
        <v>116</v>
      </c>
      <c r="M2">
        <v>1</v>
      </c>
      <c r="N2" t="s">
        <v>107</v>
      </c>
      <c r="O2" t="s">
        <v>108</v>
      </c>
      <c r="P2" t="s">
        <v>109</v>
      </c>
      <c r="Q2" t="s">
        <v>110</v>
      </c>
      <c r="R2" t="s">
        <v>111</v>
      </c>
      <c r="S2" t="s">
        <v>112</v>
      </c>
      <c r="T2" t="s">
        <v>113</v>
      </c>
      <c r="U2">
        <v>0</v>
      </c>
      <c r="V2">
        <v>0</v>
      </c>
      <c r="W2">
        <v>0</v>
      </c>
      <c r="X2" s="44">
        <v>0</v>
      </c>
      <c r="Y2" s="44">
        <v>0</v>
      </c>
      <c r="Z2" s="44">
        <v>1</v>
      </c>
      <c r="AA2" s="44">
        <v>0</v>
      </c>
      <c r="AB2" s="14">
        <f>SUM(X2:AA2)</f>
        <v>1</v>
      </c>
      <c r="AC2" s="15">
        <f>IF((SUM(X2:AA2)&gt;=1),1,0)</f>
        <v>1</v>
      </c>
      <c r="AD2" s="45">
        <v>0</v>
      </c>
      <c r="AE2" s="45">
        <v>0</v>
      </c>
      <c r="AF2" s="20">
        <f>SUM(AD2:AE2)</f>
        <v>0</v>
      </c>
      <c r="AG2" s="21">
        <f>IF((SUM(AD2:AE2)&gt;=1),1,0)</f>
        <v>0</v>
      </c>
      <c r="AH2" s="23">
        <f>IF((SUM(AC2,AG2)&gt;=1),1,0)</f>
        <v>1</v>
      </c>
      <c r="AI2" s="46">
        <v>0</v>
      </c>
      <c r="AJ2" s="46">
        <v>0</v>
      </c>
      <c r="AK2" s="28">
        <f>SUM(AI2:AJ2)</f>
        <v>0</v>
      </c>
      <c r="AL2" s="29">
        <f>IF((SUM(AI2:AJ2)&gt;=1),1,0)</f>
        <v>0</v>
      </c>
      <c r="AM2" s="47">
        <v>0</v>
      </c>
      <c r="AN2" s="47">
        <v>0</v>
      </c>
      <c r="AO2" s="47">
        <v>0</v>
      </c>
      <c r="AP2" s="32">
        <f>SUM(AM2:AO2)</f>
        <v>0</v>
      </c>
      <c r="AQ2" s="10">
        <f>IF((SUM(AM2:AO2)&gt;=1),1,0)</f>
        <v>0</v>
      </c>
      <c r="AR2" s="23">
        <f>IF((SUM(AL2,AQ2)&gt;=1),1,0)</f>
        <v>0</v>
      </c>
      <c r="AS2" s="37">
        <f t="shared" ref="AS2:AS65" si="0">SUM(X2:AA2,AD2:AE2,AI2:AJ2,AM2:AO2)</f>
        <v>1</v>
      </c>
      <c r="AT2" s="38">
        <f>IF((SUM(AC2,AG2,AL2,AQ2)&gt;=1),1,0)</f>
        <v>1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9">
        <v>0</v>
      </c>
      <c r="BP2" s="9">
        <v>0</v>
      </c>
      <c r="BQ2" s="9">
        <v>0</v>
      </c>
      <c r="BR2" s="9">
        <v>0</v>
      </c>
      <c r="BS2" s="9">
        <v>0</v>
      </c>
      <c r="BT2" s="9">
        <v>0</v>
      </c>
      <c r="BU2" s="9">
        <v>0</v>
      </c>
      <c r="BV2" s="9">
        <v>0</v>
      </c>
      <c r="BW2" s="9">
        <v>0</v>
      </c>
      <c r="BX2" s="9">
        <v>0</v>
      </c>
      <c r="BY2" s="9">
        <v>0</v>
      </c>
      <c r="BZ2" s="9">
        <v>0</v>
      </c>
      <c r="CA2" s="9">
        <v>0</v>
      </c>
      <c r="CB2" s="9">
        <v>0</v>
      </c>
      <c r="CC2" s="9">
        <v>0</v>
      </c>
      <c r="CD2" s="9">
        <v>0</v>
      </c>
      <c r="CE2" s="9">
        <v>0</v>
      </c>
      <c r="CF2" s="9">
        <v>0</v>
      </c>
      <c r="CG2" s="9">
        <v>0</v>
      </c>
      <c r="CH2" s="10">
        <v>1</v>
      </c>
      <c r="CI2" s="11">
        <v>0</v>
      </c>
      <c r="CJ2" s="38">
        <v>1</v>
      </c>
      <c r="CK2" s="11">
        <v>0</v>
      </c>
      <c r="CL2" s="11">
        <v>0</v>
      </c>
      <c r="CM2" s="11">
        <v>0</v>
      </c>
      <c r="CN2" s="10">
        <v>0</v>
      </c>
      <c r="CO2" s="11">
        <v>0</v>
      </c>
      <c r="CP2" s="11">
        <v>0</v>
      </c>
      <c r="CQ2" s="10">
        <v>0</v>
      </c>
      <c r="CR2" s="11">
        <v>0</v>
      </c>
      <c r="CS2" s="11">
        <v>0</v>
      </c>
      <c r="CT2" s="71">
        <v>0</v>
      </c>
      <c r="CU2" s="11">
        <v>0</v>
      </c>
      <c r="CV2" s="11">
        <v>0</v>
      </c>
      <c r="CW2" s="11">
        <v>0</v>
      </c>
      <c r="CX2" s="10">
        <v>0</v>
      </c>
      <c r="CY2" s="10">
        <v>0</v>
      </c>
      <c r="CZ2" s="10">
        <v>0</v>
      </c>
      <c r="DA2" s="11">
        <v>0</v>
      </c>
      <c r="DB2" s="11">
        <v>0</v>
      </c>
      <c r="DC2" s="11">
        <v>0</v>
      </c>
      <c r="DD2" s="10">
        <v>0</v>
      </c>
      <c r="DE2" s="11">
        <v>0</v>
      </c>
      <c r="DF2" s="11">
        <v>0</v>
      </c>
      <c r="DG2" s="11">
        <v>0</v>
      </c>
      <c r="DH2" s="10">
        <v>0</v>
      </c>
      <c r="DI2" s="2">
        <f>IF(OR(CI2&gt;0,CO2&gt;0),1,0)</f>
        <v>0</v>
      </c>
      <c r="DJ2" s="2">
        <f>CM2</f>
        <v>0</v>
      </c>
      <c r="DK2" s="38">
        <f>CJ2</f>
        <v>1</v>
      </c>
      <c r="DL2" s="2">
        <f>CK2</f>
        <v>0</v>
      </c>
      <c r="DM2" s="2">
        <f>CP2</f>
        <v>0</v>
      </c>
      <c r="DN2" s="2">
        <f>IF(OR(CR2&gt;0,CV2&gt;0,CY2&gt;0), 1,0)</f>
        <v>0</v>
      </c>
      <c r="DO2" s="2">
        <f>IF(OR(DB2&gt;0,DC2&gt;0), 1,0)</f>
        <v>0</v>
      </c>
      <c r="DP2" s="2">
        <f>IF(OR(DE2&gt;0,DG2&gt;0),1,0)</f>
        <v>0</v>
      </c>
    </row>
    <row r="3" spans="1:120" x14ac:dyDescent="0.25">
      <c r="A3">
        <v>954</v>
      </c>
      <c r="B3" t="s">
        <v>114</v>
      </c>
      <c r="C3" t="s">
        <v>115</v>
      </c>
      <c r="D3" t="s">
        <v>116</v>
      </c>
      <c r="E3" t="s">
        <v>117</v>
      </c>
      <c r="F3" t="s">
        <v>117</v>
      </c>
      <c r="H3" t="s">
        <v>118</v>
      </c>
      <c r="I3">
        <v>2019</v>
      </c>
      <c r="J3" t="s">
        <v>119</v>
      </c>
      <c r="N3">
        <v>339</v>
      </c>
      <c r="O3" t="s">
        <v>120</v>
      </c>
      <c r="P3" t="s">
        <v>121</v>
      </c>
      <c r="R3" t="s">
        <v>122</v>
      </c>
      <c r="S3" t="s">
        <v>123</v>
      </c>
      <c r="T3" t="s">
        <v>124</v>
      </c>
      <c r="U3">
        <v>0</v>
      </c>
      <c r="V3">
        <v>0</v>
      </c>
      <c r="W3">
        <v>0</v>
      </c>
      <c r="X3" s="44">
        <v>0</v>
      </c>
      <c r="Y3" s="44">
        <v>0</v>
      </c>
      <c r="Z3" s="44">
        <v>0</v>
      </c>
      <c r="AA3" s="44">
        <v>0</v>
      </c>
      <c r="AB3" s="14">
        <f t="shared" ref="AB3:AB66" si="1">SUM(X3:AA3)</f>
        <v>0</v>
      </c>
      <c r="AC3" s="15">
        <f t="shared" ref="AC3:AC66" si="2">IF((SUM(X3:AA3)&gt;=1),1,0)</f>
        <v>0</v>
      </c>
      <c r="AD3" s="45">
        <v>1</v>
      </c>
      <c r="AE3" s="45">
        <v>0</v>
      </c>
      <c r="AF3" s="20">
        <f t="shared" ref="AF3:AF66" si="3">SUM(AD3:AE3)</f>
        <v>1</v>
      </c>
      <c r="AG3" s="21">
        <f t="shared" ref="AG3:AG66" si="4">IF((SUM(AD3:AE3)&gt;=1),1,0)</f>
        <v>1</v>
      </c>
      <c r="AH3" s="23">
        <f t="shared" ref="AH3:AH66" si="5">IF((SUM(AC3,AG3)&gt;=1),1,0)</f>
        <v>1</v>
      </c>
      <c r="AI3" s="46">
        <v>0</v>
      </c>
      <c r="AJ3" s="46">
        <v>0</v>
      </c>
      <c r="AK3" s="28">
        <f t="shared" ref="AK3:AK66" si="6">SUM(AI3:AJ3)</f>
        <v>0</v>
      </c>
      <c r="AL3" s="29">
        <f t="shared" ref="AL3:AL66" si="7">IF((SUM(AI3:AJ3)&gt;=1),1,0)</f>
        <v>0</v>
      </c>
      <c r="AM3" s="47">
        <v>0</v>
      </c>
      <c r="AN3" s="47">
        <v>0</v>
      </c>
      <c r="AO3" s="47">
        <v>0</v>
      </c>
      <c r="AP3" s="32">
        <f t="shared" ref="AP3:AP66" si="8">SUM(AM3:AO3)</f>
        <v>0</v>
      </c>
      <c r="AQ3" s="10">
        <f t="shared" ref="AQ3:AQ66" si="9">IF((SUM(AM3:AO3)&gt;=1),1,0)</f>
        <v>0</v>
      </c>
      <c r="AR3" s="23">
        <f t="shared" ref="AR3:AR66" si="10">IF((SUM(AL3,AQ3)&gt;=1),1,0)</f>
        <v>0</v>
      </c>
      <c r="AS3" s="37">
        <f t="shared" si="0"/>
        <v>1</v>
      </c>
      <c r="AT3" s="38">
        <f t="shared" ref="AT3:AT66" si="11">IF((SUM(AC3,AG3,AL3,AQ3)&gt;=1),1,0)</f>
        <v>1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10">
        <v>0</v>
      </c>
      <c r="CI3" s="11">
        <v>0</v>
      </c>
      <c r="CJ3" s="38">
        <v>0</v>
      </c>
      <c r="CK3" s="11">
        <v>0</v>
      </c>
      <c r="CL3" s="11">
        <v>0</v>
      </c>
      <c r="CM3" s="11">
        <v>0</v>
      </c>
      <c r="CN3" s="10">
        <v>1</v>
      </c>
      <c r="CO3" s="11">
        <v>0</v>
      </c>
      <c r="CP3" s="11">
        <v>1</v>
      </c>
      <c r="CQ3" s="10">
        <v>0</v>
      </c>
      <c r="CR3" s="11">
        <v>0</v>
      </c>
      <c r="CS3" s="11">
        <v>0</v>
      </c>
      <c r="CT3" s="71">
        <v>0</v>
      </c>
      <c r="CU3" s="11">
        <v>0</v>
      </c>
      <c r="CV3" s="11">
        <v>0</v>
      </c>
      <c r="CW3" s="11">
        <v>0</v>
      </c>
      <c r="CX3" s="10">
        <v>0</v>
      </c>
      <c r="CY3" s="10">
        <v>0</v>
      </c>
      <c r="CZ3" s="10">
        <v>0</v>
      </c>
      <c r="DA3" s="11">
        <v>0</v>
      </c>
      <c r="DB3" s="11">
        <v>0</v>
      </c>
      <c r="DC3" s="11">
        <v>0</v>
      </c>
      <c r="DD3" s="10">
        <v>0</v>
      </c>
      <c r="DE3" s="11">
        <v>0</v>
      </c>
      <c r="DF3" s="11">
        <v>0</v>
      </c>
      <c r="DG3" s="11">
        <v>0</v>
      </c>
      <c r="DH3" s="10">
        <v>0</v>
      </c>
      <c r="DI3" s="2">
        <f t="shared" ref="DI3:DI66" si="12">IF(OR(CI3&gt;0,CO3&gt;0),1,0)</f>
        <v>0</v>
      </c>
      <c r="DJ3" s="2">
        <f t="shared" ref="DJ3:DJ66" si="13">CM3</f>
        <v>0</v>
      </c>
      <c r="DK3" s="38">
        <f t="shared" ref="DK3:DL66" si="14">CJ3</f>
        <v>0</v>
      </c>
      <c r="DL3" s="2">
        <f t="shared" si="14"/>
        <v>0</v>
      </c>
      <c r="DM3" s="2">
        <f t="shared" ref="DM3:DM66" si="15">CP3</f>
        <v>1</v>
      </c>
      <c r="DN3" s="2">
        <f t="shared" ref="DN3:DN66" si="16">IF(OR(CR3&gt;0,CV3&gt;0,CY3&gt;0), 1,0)</f>
        <v>0</v>
      </c>
      <c r="DO3" s="2">
        <f t="shared" ref="DO3:DO66" si="17">IF(OR(DB3&gt;0,DC3&gt;0), 1,0)</f>
        <v>0</v>
      </c>
      <c r="DP3" s="2">
        <f t="shared" ref="DP3:DP66" si="18">IF(OR(DE3&gt;0,DG3&gt;0),1,0)</f>
        <v>0</v>
      </c>
    </row>
    <row r="4" spans="1:120" x14ac:dyDescent="0.25">
      <c r="A4">
        <v>1060</v>
      </c>
      <c r="B4" t="s">
        <v>100</v>
      </c>
      <c r="C4" t="s">
        <v>125</v>
      </c>
      <c r="D4" t="s">
        <v>126</v>
      </c>
      <c r="E4" t="s">
        <v>127</v>
      </c>
      <c r="F4" t="s">
        <v>128</v>
      </c>
      <c r="G4" t="s">
        <v>129</v>
      </c>
      <c r="H4" t="s">
        <v>130</v>
      </c>
      <c r="I4">
        <v>2019</v>
      </c>
      <c r="J4" t="s">
        <v>131</v>
      </c>
      <c r="K4" t="s">
        <v>132</v>
      </c>
      <c r="L4">
        <v>307</v>
      </c>
      <c r="M4">
        <v>4</v>
      </c>
      <c r="N4" t="s">
        <v>133</v>
      </c>
      <c r="O4" t="s">
        <v>108</v>
      </c>
      <c r="P4" t="s">
        <v>134</v>
      </c>
      <c r="Q4" t="s">
        <v>110</v>
      </c>
      <c r="R4" t="s">
        <v>111</v>
      </c>
      <c r="S4" t="s">
        <v>112</v>
      </c>
      <c r="T4" t="s">
        <v>135</v>
      </c>
      <c r="U4">
        <v>1</v>
      </c>
      <c r="V4">
        <v>0</v>
      </c>
      <c r="W4">
        <v>0</v>
      </c>
      <c r="X4" s="44">
        <v>0</v>
      </c>
      <c r="Y4" s="44">
        <v>1</v>
      </c>
      <c r="Z4" s="44">
        <v>0</v>
      </c>
      <c r="AA4" s="44">
        <v>1</v>
      </c>
      <c r="AB4" s="14">
        <f t="shared" si="1"/>
        <v>2</v>
      </c>
      <c r="AC4" s="15">
        <f t="shared" si="2"/>
        <v>1</v>
      </c>
      <c r="AD4" s="45">
        <v>1</v>
      </c>
      <c r="AE4" s="45">
        <v>1</v>
      </c>
      <c r="AF4" s="20">
        <f t="shared" si="3"/>
        <v>2</v>
      </c>
      <c r="AG4" s="21">
        <f t="shared" si="4"/>
        <v>1</v>
      </c>
      <c r="AH4" s="23">
        <f t="shared" si="5"/>
        <v>1</v>
      </c>
      <c r="AI4" s="46">
        <v>0</v>
      </c>
      <c r="AJ4" s="46">
        <v>1</v>
      </c>
      <c r="AK4" s="28">
        <f t="shared" si="6"/>
        <v>1</v>
      </c>
      <c r="AL4" s="29">
        <f t="shared" si="7"/>
        <v>1</v>
      </c>
      <c r="AM4" s="47">
        <v>1</v>
      </c>
      <c r="AN4" s="47">
        <v>0</v>
      </c>
      <c r="AO4" s="47">
        <v>0</v>
      </c>
      <c r="AP4" s="32">
        <f t="shared" si="8"/>
        <v>1</v>
      </c>
      <c r="AQ4" s="10">
        <f t="shared" si="9"/>
        <v>1</v>
      </c>
      <c r="AR4" s="23">
        <f t="shared" si="10"/>
        <v>1</v>
      </c>
      <c r="AS4" s="37">
        <f t="shared" si="0"/>
        <v>6</v>
      </c>
      <c r="AT4" s="38">
        <f t="shared" si="11"/>
        <v>1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10">
        <v>1</v>
      </c>
      <c r="CI4" s="11">
        <v>0</v>
      </c>
      <c r="CJ4" s="38">
        <v>1</v>
      </c>
      <c r="CK4" s="11">
        <v>0</v>
      </c>
      <c r="CL4" s="11">
        <v>0</v>
      </c>
      <c r="CM4" s="11">
        <v>0</v>
      </c>
      <c r="CN4" s="10">
        <v>0</v>
      </c>
      <c r="CO4" s="11">
        <v>0</v>
      </c>
      <c r="CP4" s="11">
        <v>0</v>
      </c>
      <c r="CQ4" s="10">
        <v>0</v>
      </c>
      <c r="CR4" s="11">
        <v>0</v>
      </c>
      <c r="CS4" s="11">
        <v>0</v>
      </c>
      <c r="CT4" s="71">
        <v>0</v>
      </c>
      <c r="CU4" s="11">
        <v>0</v>
      </c>
      <c r="CV4" s="11">
        <v>0</v>
      </c>
      <c r="CW4" s="11">
        <v>0</v>
      </c>
      <c r="CX4" s="10">
        <v>0</v>
      </c>
      <c r="CY4" s="10">
        <v>0</v>
      </c>
      <c r="CZ4" s="10">
        <v>0</v>
      </c>
      <c r="DA4" s="11">
        <v>0</v>
      </c>
      <c r="DB4" s="11">
        <v>0</v>
      </c>
      <c r="DC4" s="11">
        <v>0</v>
      </c>
      <c r="DD4" s="10">
        <v>0</v>
      </c>
      <c r="DE4" s="11">
        <v>0</v>
      </c>
      <c r="DF4" s="11">
        <v>0</v>
      </c>
      <c r="DG4" s="11">
        <v>0</v>
      </c>
      <c r="DH4" s="10">
        <v>0</v>
      </c>
      <c r="DI4" s="2">
        <f t="shared" si="12"/>
        <v>0</v>
      </c>
      <c r="DJ4" s="2">
        <f t="shared" si="13"/>
        <v>0</v>
      </c>
      <c r="DK4" s="38">
        <f t="shared" si="14"/>
        <v>1</v>
      </c>
      <c r="DL4" s="2">
        <f t="shared" si="14"/>
        <v>0</v>
      </c>
      <c r="DM4" s="2">
        <f t="shared" si="15"/>
        <v>0</v>
      </c>
      <c r="DN4" s="2">
        <f t="shared" si="16"/>
        <v>0</v>
      </c>
      <c r="DO4" s="2">
        <f t="shared" si="17"/>
        <v>0</v>
      </c>
      <c r="DP4" s="2">
        <f t="shared" si="18"/>
        <v>0</v>
      </c>
    </row>
    <row r="5" spans="1:120" x14ac:dyDescent="0.25">
      <c r="A5">
        <v>1066</v>
      </c>
      <c r="B5" t="s">
        <v>114</v>
      </c>
      <c r="C5" t="s">
        <v>136</v>
      </c>
      <c r="D5" t="s">
        <v>137</v>
      </c>
      <c r="E5" t="s">
        <v>138</v>
      </c>
      <c r="F5" t="s">
        <v>138</v>
      </c>
      <c r="H5" t="s">
        <v>139</v>
      </c>
      <c r="I5">
        <v>2019</v>
      </c>
      <c r="J5" t="s">
        <v>140</v>
      </c>
      <c r="K5" t="s">
        <v>141</v>
      </c>
      <c r="N5" t="s">
        <v>142</v>
      </c>
      <c r="O5" t="s">
        <v>120</v>
      </c>
      <c r="P5" t="s">
        <v>143</v>
      </c>
      <c r="R5" t="s">
        <v>111</v>
      </c>
      <c r="S5" t="s">
        <v>144</v>
      </c>
      <c r="T5" t="s">
        <v>145</v>
      </c>
      <c r="U5">
        <v>0</v>
      </c>
      <c r="V5">
        <v>0</v>
      </c>
      <c r="W5">
        <v>0</v>
      </c>
      <c r="X5" s="44">
        <v>0</v>
      </c>
      <c r="Y5" s="44">
        <v>0</v>
      </c>
      <c r="Z5" s="44">
        <v>0</v>
      </c>
      <c r="AA5" s="44">
        <v>0</v>
      </c>
      <c r="AB5" s="14">
        <f t="shared" si="1"/>
        <v>0</v>
      </c>
      <c r="AC5" s="15">
        <f t="shared" si="2"/>
        <v>0</v>
      </c>
      <c r="AD5" s="45">
        <v>0</v>
      </c>
      <c r="AE5" s="45">
        <v>0</v>
      </c>
      <c r="AF5" s="20">
        <f t="shared" si="3"/>
        <v>0</v>
      </c>
      <c r="AG5" s="21">
        <f t="shared" si="4"/>
        <v>0</v>
      </c>
      <c r="AH5" s="23">
        <f t="shared" si="5"/>
        <v>0</v>
      </c>
      <c r="AI5" s="46">
        <v>0</v>
      </c>
      <c r="AJ5" s="46">
        <v>0</v>
      </c>
      <c r="AK5" s="28">
        <f t="shared" si="6"/>
        <v>0</v>
      </c>
      <c r="AL5" s="29">
        <f t="shared" si="7"/>
        <v>0</v>
      </c>
      <c r="AM5" s="47">
        <v>0</v>
      </c>
      <c r="AN5" s="47">
        <v>0</v>
      </c>
      <c r="AO5" s="47">
        <v>1</v>
      </c>
      <c r="AP5" s="32">
        <f t="shared" si="8"/>
        <v>1</v>
      </c>
      <c r="AQ5" s="10">
        <f t="shared" si="9"/>
        <v>1</v>
      </c>
      <c r="AR5" s="23">
        <f t="shared" si="10"/>
        <v>1</v>
      </c>
      <c r="AS5" s="37">
        <f t="shared" si="0"/>
        <v>1</v>
      </c>
      <c r="AT5" s="38">
        <f t="shared" si="11"/>
        <v>1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1</v>
      </c>
      <c r="BG5" s="9">
        <v>0</v>
      </c>
      <c r="BH5" s="9">
        <v>0</v>
      </c>
      <c r="BI5" s="9">
        <v>1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10">
        <v>1</v>
      </c>
      <c r="CI5" s="11">
        <v>0</v>
      </c>
      <c r="CJ5" s="38">
        <v>0</v>
      </c>
      <c r="CK5" s="11">
        <v>1</v>
      </c>
      <c r="CL5" s="11">
        <v>0</v>
      </c>
      <c r="CM5" s="11">
        <v>0</v>
      </c>
      <c r="CN5" s="10">
        <v>0</v>
      </c>
      <c r="CO5" s="11">
        <v>0</v>
      </c>
      <c r="CP5" s="11">
        <v>0</v>
      </c>
      <c r="CQ5" s="10">
        <v>0</v>
      </c>
      <c r="CR5" s="11">
        <v>0</v>
      </c>
      <c r="CS5" s="11">
        <v>0</v>
      </c>
      <c r="CT5" s="71">
        <v>0</v>
      </c>
      <c r="CU5" s="11">
        <v>0</v>
      </c>
      <c r="CV5" s="11">
        <v>0</v>
      </c>
      <c r="CW5" s="11">
        <v>0</v>
      </c>
      <c r="CX5" s="10">
        <v>0</v>
      </c>
      <c r="CY5" s="10">
        <v>0</v>
      </c>
      <c r="CZ5" s="10">
        <v>0</v>
      </c>
      <c r="DA5" s="11">
        <v>0</v>
      </c>
      <c r="DB5" s="11">
        <v>0</v>
      </c>
      <c r="DC5" s="11">
        <v>0</v>
      </c>
      <c r="DD5" s="10">
        <v>0</v>
      </c>
      <c r="DE5" s="11">
        <v>0</v>
      </c>
      <c r="DF5" s="11">
        <v>0</v>
      </c>
      <c r="DG5" s="11">
        <v>0</v>
      </c>
      <c r="DH5" s="10">
        <v>0</v>
      </c>
      <c r="DI5" s="2">
        <f t="shared" si="12"/>
        <v>0</v>
      </c>
      <c r="DJ5" s="2">
        <f t="shared" si="13"/>
        <v>0</v>
      </c>
      <c r="DK5" s="38">
        <f t="shared" si="14"/>
        <v>0</v>
      </c>
      <c r="DL5" s="2">
        <f t="shared" si="14"/>
        <v>1</v>
      </c>
      <c r="DM5" s="2">
        <f t="shared" si="15"/>
        <v>0</v>
      </c>
      <c r="DN5" s="2">
        <f t="shared" si="16"/>
        <v>0</v>
      </c>
      <c r="DO5" s="2">
        <f t="shared" si="17"/>
        <v>0</v>
      </c>
      <c r="DP5" s="2">
        <f t="shared" si="18"/>
        <v>0</v>
      </c>
    </row>
    <row r="6" spans="1:120" x14ac:dyDescent="0.25">
      <c r="A6">
        <v>1067</v>
      </c>
      <c r="B6" t="s">
        <v>114</v>
      </c>
      <c r="C6" t="s">
        <v>146</v>
      </c>
      <c r="D6" t="s">
        <v>147</v>
      </c>
      <c r="E6" t="s">
        <v>148</v>
      </c>
      <c r="F6" t="s">
        <v>148</v>
      </c>
      <c r="H6" t="s">
        <v>139</v>
      </c>
      <c r="I6">
        <v>2019</v>
      </c>
      <c r="J6" t="s">
        <v>149</v>
      </c>
      <c r="K6" t="s">
        <v>141</v>
      </c>
      <c r="N6" t="s">
        <v>150</v>
      </c>
      <c r="O6" t="s">
        <v>120</v>
      </c>
      <c r="P6" t="s">
        <v>151</v>
      </c>
      <c r="R6" t="s">
        <v>111</v>
      </c>
      <c r="S6" t="s">
        <v>144</v>
      </c>
      <c r="T6" t="s">
        <v>152</v>
      </c>
      <c r="U6">
        <v>0</v>
      </c>
      <c r="V6">
        <v>0</v>
      </c>
      <c r="W6">
        <v>0</v>
      </c>
      <c r="X6" s="44">
        <v>0</v>
      </c>
      <c r="Y6" s="44">
        <v>0</v>
      </c>
      <c r="Z6" s="44">
        <v>0</v>
      </c>
      <c r="AA6" s="44">
        <v>0</v>
      </c>
      <c r="AB6" s="14">
        <f t="shared" si="1"/>
        <v>0</v>
      </c>
      <c r="AC6" s="15">
        <f t="shared" si="2"/>
        <v>0</v>
      </c>
      <c r="AD6" s="45">
        <v>0</v>
      </c>
      <c r="AE6" s="45">
        <v>0</v>
      </c>
      <c r="AF6" s="20">
        <f t="shared" si="3"/>
        <v>0</v>
      </c>
      <c r="AG6" s="21">
        <f t="shared" si="4"/>
        <v>0</v>
      </c>
      <c r="AH6" s="23">
        <f t="shared" si="5"/>
        <v>0</v>
      </c>
      <c r="AI6" s="46">
        <v>0</v>
      </c>
      <c r="AJ6" s="46">
        <v>0</v>
      </c>
      <c r="AK6" s="28">
        <f t="shared" si="6"/>
        <v>0</v>
      </c>
      <c r="AL6" s="29">
        <f t="shared" si="7"/>
        <v>0</v>
      </c>
      <c r="AM6" s="47">
        <v>0</v>
      </c>
      <c r="AN6" s="47">
        <v>0</v>
      </c>
      <c r="AO6" s="47">
        <v>1</v>
      </c>
      <c r="AP6" s="32">
        <f t="shared" si="8"/>
        <v>1</v>
      </c>
      <c r="AQ6" s="10">
        <f t="shared" si="9"/>
        <v>1</v>
      </c>
      <c r="AR6" s="23">
        <f t="shared" si="10"/>
        <v>1</v>
      </c>
      <c r="AS6" s="37">
        <f t="shared" si="0"/>
        <v>1</v>
      </c>
      <c r="AT6" s="38">
        <f t="shared" si="11"/>
        <v>1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10">
        <v>1</v>
      </c>
      <c r="CI6" s="11">
        <v>0</v>
      </c>
      <c r="CJ6" s="38">
        <v>0</v>
      </c>
      <c r="CK6" s="11">
        <v>1</v>
      </c>
      <c r="CL6" s="11">
        <v>0</v>
      </c>
      <c r="CM6" s="11">
        <v>0</v>
      </c>
      <c r="CN6" s="10">
        <v>0</v>
      </c>
      <c r="CO6" s="11">
        <v>0</v>
      </c>
      <c r="CP6" s="11">
        <v>0</v>
      </c>
      <c r="CQ6" s="10">
        <v>0</v>
      </c>
      <c r="CR6" s="11">
        <v>0</v>
      </c>
      <c r="CS6" s="11">
        <v>0</v>
      </c>
      <c r="CT6" s="71">
        <v>0</v>
      </c>
      <c r="CU6" s="11">
        <v>0</v>
      </c>
      <c r="CV6" s="11">
        <v>0</v>
      </c>
      <c r="CW6" s="11">
        <v>0</v>
      </c>
      <c r="CX6" s="10">
        <v>0</v>
      </c>
      <c r="CY6" s="10">
        <v>0</v>
      </c>
      <c r="CZ6" s="10">
        <v>0</v>
      </c>
      <c r="DA6" s="11">
        <v>0</v>
      </c>
      <c r="DB6" s="11">
        <v>0</v>
      </c>
      <c r="DC6" s="11">
        <v>0</v>
      </c>
      <c r="DD6" s="10">
        <v>0</v>
      </c>
      <c r="DE6" s="11">
        <v>0</v>
      </c>
      <c r="DF6" s="11">
        <v>0</v>
      </c>
      <c r="DG6" s="11">
        <v>0</v>
      </c>
      <c r="DH6" s="10">
        <v>0</v>
      </c>
      <c r="DI6" s="2">
        <f t="shared" si="12"/>
        <v>0</v>
      </c>
      <c r="DJ6" s="2">
        <f t="shared" si="13"/>
        <v>0</v>
      </c>
      <c r="DK6" s="38">
        <f t="shared" si="14"/>
        <v>0</v>
      </c>
      <c r="DL6" s="2">
        <f t="shared" si="14"/>
        <v>1</v>
      </c>
      <c r="DM6" s="2">
        <f t="shared" si="15"/>
        <v>0</v>
      </c>
      <c r="DN6" s="2">
        <f t="shared" si="16"/>
        <v>0</v>
      </c>
      <c r="DO6" s="2">
        <f t="shared" si="17"/>
        <v>0</v>
      </c>
      <c r="DP6" s="2">
        <f t="shared" si="18"/>
        <v>0</v>
      </c>
    </row>
    <row r="7" spans="1:120" x14ac:dyDescent="0.25">
      <c r="A7">
        <v>1068</v>
      </c>
      <c r="B7" t="s">
        <v>114</v>
      </c>
      <c r="C7" t="s">
        <v>153</v>
      </c>
      <c r="D7" t="s">
        <v>154</v>
      </c>
      <c r="E7" t="s">
        <v>148</v>
      </c>
      <c r="F7" t="s">
        <v>148</v>
      </c>
      <c r="H7" t="s">
        <v>139</v>
      </c>
      <c r="I7">
        <v>2019</v>
      </c>
      <c r="J7" t="s">
        <v>155</v>
      </c>
      <c r="K7" t="s">
        <v>141</v>
      </c>
      <c r="N7" t="s">
        <v>156</v>
      </c>
      <c r="O7" t="s">
        <v>120</v>
      </c>
      <c r="P7" t="s">
        <v>157</v>
      </c>
      <c r="R7" t="s">
        <v>111</v>
      </c>
      <c r="S7" t="s">
        <v>144</v>
      </c>
      <c r="T7" t="s">
        <v>152</v>
      </c>
      <c r="U7">
        <v>0</v>
      </c>
      <c r="V7">
        <v>0</v>
      </c>
      <c r="W7">
        <v>0</v>
      </c>
      <c r="X7" s="44">
        <v>0</v>
      </c>
      <c r="Y7" s="44">
        <v>0</v>
      </c>
      <c r="Z7" s="44">
        <v>0</v>
      </c>
      <c r="AA7" s="44">
        <v>0</v>
      </c>
      <c r="AB7" s="14">
        <f t="shared" si="1"/>
        <v>0</v>
      </c>
      <c r="AC7" s="15">
        <f t="shared" si="2"/>
        <v>0</v>
      </c>
      <c r="AD7" s="45">
        <v>0</v>
      </c>
      <c r="AE7" s="45">
        <v>0</v>
      </c>
      <c r="AF7" s="20">
        <f t="shared" si="3"/>
        <v>0</v>
      </c>
      <c r="AG7" s="21">
        <f t="shared" si="4"/>
        <v>0</v>
      </c>
      <c r="AH7" s="23">
        <f t="shared" si="5"/>
        <v>0</v>
      </c>
      <c r="AI7" s="46">
        <v>0</v>
      </c>
      <c r="AJ7" s="46">
        <v>0</v>
      </c>
      <c r="AK7" s="28">
        <f t="shared" si="6"/>
        <v>0</v>
      </c>
      <c r="AL7" s="29">
        <f t="shared" si="7"/>
        <v>0</v>
      </c>
      <c r="AM7" s="47">
        <v>0</v>
      </c>
      <c r="AN7" s="47">
        <v>0</v>
      </c>
      <c r="AO7" s="47">
        <v>1</v>
      </c>
      <c r="AP7" s="32">
        <f t="shared" si="8"/>
        <v>1</v>
      </c>
      <c r="AQ7" s="10">
        <f t="shared" si="9"/>
        <v>1</v>
      </c>
      <c r="AR7" s="23">
        <f t="shared" si="10"/>
        <v>1</v>
      </c>
      <c r="AS7" s="37">
        <f t="shared" si="0"/>
        <v>1</v>
      </c>
      <c r="AT7" s="38">
        <f t="shared" si="11"/>
        <v>1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10">
        <v>1</v>
      </c>
      <c r="CI7" s="11">
        <v>0</v>
      </c>
      <c r="CJ7" s="38">
        <v>0</v>
      </c>
      <c r="CK7" s="11">
        <v>1</v>
      </c>
      <c r="CL7" s="11">
        <v>0</v>
      </c>
      <c r="CM7" s="11">
        <v>0</v>
      </c>
      <c r="CN7" s="10">
        <v>0</v>
      </c>
      <c r="CO7" s="11">
        <v>0</v>
      </c>
      <c r="CP7" s="11">
        <v>0</v>
      </c>
      <c r="CQ7" s="10">
        <v>0</v>
      </c>
      <c r="CR7" s="11">
        <v>0</v>
      </c>
      <c r="CS7" s="11">
        <v>0</v>
      </c>
      <c r="CT7" s="71">
        <v>0</v>
      </c>
      <c r="CU7" s="11">
        <v>0</v>
      </c>
      <c r="CV7" s="11">
        <v>0</v>
      </c>
      <c r="CW7" s="11">
        <v>0</v>
      </c>
      <c r="CX7" s="10">
        <v>0</v>
      </c>
      <c r="CY7" s="10">
        <v>0</v>
      </c>
      <c r="CZ7" s="10">
        <v>0</v>
      </c>
      <c r="DA7" s="11">
        <v>0</v>
      </c>
      <c r="DB7" s="11">
        <v>0</v>
      </c>
      <c r="DC7" s="11">
        <v>0</v>
      </c>
      <c r="DD7" s="10">
        <v>0</v>
      </c>
      <c r="DE7" s="11">
        <v>0</v>
      </c>
      <c r="DF7" s="11">
        <v>0</v>
      </c>
      <c r="DG7" s="11">
        <v>0</v>
      </c>
      <c r="DH7" s="10">
        <v>0</v>
      </c>
      <c r="DI7" s="2">
        <f t="shared" si="12"/>
        <v>0</v>
      </c>
      <c r="DJ7" s="2">
        <f t="shared" si="13"/>
        <v>0</v>
      </c>
      <c r="DK7" s="38">
        <f t="shared" si="14"/>
        <v>0</v>
      </c>
      <c r="DL7" s="2">
        <f t="shared" si="14"/>
        <v>1</v>
      </c>
      <c r="DM7" s="2">
        <f t="shared" si="15"/>
        <v>0</v>
      </c>
      <c r="DN7" s="2">
        <f t="shared" si="16"/>
        <v>0</v>
      </c>
      <c r="DO7" s="2">
        <f t="shared" si="17"/>
        <v>0</v>
      </c>
      <c r="DP7" s="2">
        <f t="shared" si="18"/>
        <v>0</v>
      </c>
    </row>
    <row r="8" spans="1:120" x14ac:dyDescent="0.25">
      <c r="A8">
        <v>1069</v>
      </c>
      <c r="B8" t="s">
        <v>114</v>
      </c>
      <c r="C8" t="s">
        <v>158</v>
      </c>
      <c r="D8" t="s">
        <v>159</v>
      </c>
      <c r="E8" t="s">
        <v>160</v>
      </c>
      <c r="F8" t="s">
        <v>160</v>
      </c>
      <c r="H8" t="s">
        <v>139</v>
      </c>
      <c r="I8">
        <v>2019</v>
      </c>
      <c r="J8" t="s">
        <v>161</v>
      </c>
      <c r="K8" t="s">
        <v>141</v>
      </c>
      <c r="N8" t="s">
        <v>162</v>
      </c>
      <c r="O8" t="s">
        <v>120</v>
      </c>
      <c r="P8" t="s">
        <v>163</v>
      </c>
      <c r="R8" t="s">
        <v>111</v>
      </c>
      <c r="S8" t="s">
        <v>144</v>
      </c>
      <c r="T8" t="s">
        <v>152</v>
      </c>
      <c r="U8">
        <v>0</v>
      </c>
      <c r="V8">
        <v>0</v>
      </c>
      <c r="W8">
        <v>0</v>
      </c>
      <c r="X8" s="44">
        <v>0</v>
      </c>
      <c r="Y8" s="44">
        <v>0</v>
      </c>
      <c r="Z8" s="44">
        <v>0</v>
      </c>
      <c r="AA8" s="44">
        <v>0</v>
      </c>
      <c r="AB8" s="14">
        <f t="shared" si="1"/>
        <v>0</v>
      </c>
      <c r="AC8" s="15">
        <f t="shared" si="2"/>
        <v>0</v>
      </c>
      <c r="AD8" s="45">
        <v>0</v>
      </c>
      <c r="AE8" s="45">
        <v>0</v>
      </c>
      <c r="AF8" s="20">
        <f t="shared" si="3"/>
        <v>0</v>
      </c>
      <c r="AG8" s="21">
        <f t="shared" si="4"/>
        <v>0</v>
      </c>
      <c r="AH8" s="23">
        <f t="shared" si="5"/>
        <v>0</v>
      </c>
      <c r="AI8" s="46">
        <v>0</v>
      </c>
      <c r="AJ8" s="46">
        <v>0</v>
      </c>
      <c r="AK8" s="28">
        <f t="shared" si="6"/>
        <v>0</v>
      </c>
      <c r="AL8" s="29">
        <f t="shared" si="7"/>
        <v>0</v>
      </c>
      <c r="AM8" s="47">
        <v>0</v>
      </c>
      <c r="AN8" s="47">
        <v>0</v>
      </c>
      <c r="AO8" s="47">
        <v>1</v>
      </c>
      <c r="AP8" s="32">
        <f t="shared" si="8"/>
        <v>1</v>
      </c>
      <c r="AQ8" s="10">
        <f t="shared" si="9"/>
        <v>1</v>
      </c>
      <c r="AR8" s="23">
        <f t="shared" si="10"/>
        <v>1</v>
      </c>
      <c r="AS8" s="37">
        <f t="shared" si="0"/>
        <v>1</v>
      </c>
      <c r="AT8" s="38">
        <f t="shared" si="11"/>
        <v>1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10">
        <v>1</v>
      </c>
      <c r="CI8" s="11">
        <v>0</v>
      </c>
      <c r="CJ8" s="38">
        <v>0</v>
      </c>
      <c r="CK8" s="11">
        <v>1</v>
      </c>
      <c r="CL8" s="11">
        <v>0</v>
      </c>
      <c r="CM8" s="11">
        <v>0</v>
      </c>
      <c r="CN8" s="10">
        <v>0</v>
      </c>
      <c r="CO8" s="11">
        <v>0</v>
      </c>
      <c r="CP8" s="11">
        <v>0</v>
      </c>
      <c r="CQ8" s="10">
        <v>0</v>
      </c>
      <c r="CR8" s="11">
        <v>0</v>
      </c>
      <c r="CS8" s="11">
        <v>0</v>
      </c>
      <c r="CT8" s="71">
        <v>0</v>
      </c>
      <c r="CU8" s="11">
        <v>0</v>
      </c>
      <c r="CV8" s="11">
        <v>0</v>
      </c>
      <c r="CW8" s="11">
        <v>0</v>
      </c>
      <c r="CX8" s="10">
        <v>0</v>
      </c>
      <c r="CY8" s="10">
        <v>0</v>
      </c>
      <c r="CZ8" s="10">
        <v>0</v>
      </c>
      <c r="DA8" s="11">
        <v>0</v>
      </c>
      <c r="DB8" s="11">
        <v>0</v>
      </c>
      <c r="DC8" s="11">
        <v>0</v>
      </c>
      <c r="DD8" s="10">
        <v>0</v>
      </c>
      <c r="DE8" s="11">
        <v>0</v>
      </c>
      <c r="DF8" s="11">
        <v>0</v>
      </c>
      <c r="DG8" s="11">
        <v>0</v>
      </c>
      <c r="DH8" s="10">
        <v>0</v>
      </c>
      <c r="DI8" s="2">
        <f t="shared" si="12"/>
        <v>0</v>
      </c>
      <c r="DJ8" s="2">
        <f t="shared" si="13"/>
        <v>0</v>
      </c>
      <c r="DK8" s="38">
        <f t="shared" si="14"/>
        <v>0</v>
      </c>
      <c r="DL8" s="2">
        <f t="shared" si="14"/>
        <v>1</v>
      </c>
      <c r="DM8" s="2">
        <f t="shared" si="15"/>
        <v>0</v>
      </c>
      <c r="DN8" s="2">
        <f t="shared" si="16"/>
        <v>0</v>
      </c>
      <c r="DO8" s="2">
        <f t="shared" si="17"/>
        <v>0</v>
      </c>
      <c r="DP8" s="2">
        <f t="shared" si="18"/>
        <v>0</v>
      </c>
    </row>
    <row r="9" spans="1:120" x14ac:dyDescent="0.25">
      <c r="A9">
        <v>1070</v>
      </c>
      <c r="B9" t="s">
        <v>114</v>
      </c>
      <c r="C9" t="s">
        <v>164</v>
      </c>
      <c r="D9" t="s">
        <v>165</v>
      </c>
      <c r="E9" t="s">
        <v>160</v>
      </c>
      <c r="F9" t="s">
        <v>160</v>
      </c>
      <c r="H9" t="s">
        <v>139</v>
      </c>
      <c r="I9">
        <v>2019</v>
      </c>
      <c r="J9" t="s">
        <v>166</v>
      </c>
      <c r="K9" t="s">
        <v>167</v>
      </c>
      <c r="N9" t="s">
        <v>168</v>
      </c>
      <c r="O9" t="s">
        <v>120</v>
      </c>
      <c r="P9" t="s">
        <v>169</v>
      </c>
      <c r="R9" t="s">
        <v>111</v>
      </c>
      <c r="S9" t="s">
        <v>144</v>
      </c>
      <c r="T9" t="s">
        <v>152</v>
      </c>
      <c r="U9">
        <v>0</v>
      </c>
      <c r="V9">
        <v>0</v>
      </c>
      <c r="W9">
        <v>0</v>
      </c>
      <c r="X9" s="44">
        <v>0</v>
      </c>
      <c r="Y9" s="44">
        <v>0</v>
      </c>
      <c r="Z9" s="44">
        <v>0</v>
      </c>
      <c r="AA9" s="44">
        <v>0</v>
      </c>
      <c r="AB9" s="14">
        <f t="shared" si="1"/>
        <v>0</v>
      </c>
      <c r="AC9" s="15">
        <f t="shared" si="2"/>
        <v>0</v>
      </c>
      <c r="AD9" s="45">
        <v>0</v>
      </c>
      <c r="AE9" s="45">
        <v>0</v>
      </c>
      <c r="AF9" s="20">
        <f t="shared" si="3"/>
        <v>0</v>
      </c>
      <c r="AG9" s="21">
        <f t="shared" si="4"/>
        <v>0</v>
      </c>
      <c r="AH9" s="23">
        <f t="shared" si="5"/>
        <v>0</v>
      </c>
      <c r="AI9" s="46">
        <v>0</v>
      </c>
      <c r="AJ9" s="46">
        <v>0</v>
      </c>
      <c r="AK9" s="28">
        <f t="shared" si="6"/>
        <v>0</v>
      </c>
      <c r="AL9" s="29">
        <f t="shared" si="7"/>
        <v>0</v>
      </c>
      <c r="AM9" s="47">
        <v>0</v>
      </c>
      <c r="AN9" s="47">
        <v>0</v>
      </c>
      <c r="AO9" s="47">
        <v>1</v>
      </c>
      <c r="AP9" s="32">
        <f t="shared" si="8"/>
        <v>1</v>
      </c>
      <c r="AQ9" s="10">
        <f t="shared" si="9"/>
        <v>1</v>
      </c>
      <c r="AR9" s="23">
        <f t="shared" si="10"/>
        <v>1</v>
      </c>
      <c r="AS9" s="37">
        <f t="shared" si="0"/>
        <v>1</v>
      </c>
      <c r="AT9" s="38">
        <f t="shared" si="11"/>
        <v>1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10">
        <v>1</v>
      </c>
      <c r="CI9" s="11">
        <v>0</v>
      </c>
      <c r="CJ9" s="38">
        <v>0</v>
      </c>
      <c r="CK9" s="11">
        <v>1</v>
      </c>
      <c r="CL9" s="11">
        <v>0</v>
      </c>
      <c r="CM9" s="11">
        <v>0</v>
      </c>
      <c r="CN9" s="10">
        <v>0</v>
      </c>
      <c r="CO9" s="11">
        <v>0</v>
      </c>
      <c r="CP9" s="11">
        <v>0</v>
      </c>
      <c r="CQ9" s="10">
        <v>0</v>
      </c>
      <c r="CR9" s="11">
        <v>0</v>
      </c>
      <c r="CS9" s="11">
        <v>0</v>
      </c>
      <c r="CT9" s="71">
        <v>0</v>
      </c>
      <c r="CU9" s="11">
        <v>0</v>
      </c>
      <c r="CV9" s="11">
        <v>0</v>
      </c>
      <c r="CW9" s="11">
        <v>0</v>
      </c>
      <c r="CX9" s="10">
        <v>0</v>
      </c>
      <c r="CY9" s="10">
        <v>0</v>
      </c>
      <c r="CZ9" s="10">
        <v>0</v>
      </c>
      <c r="DA9" s="11">
        <v>0</v>
      </c>
      <c r="DB9" s="11">
        <v>0</v>
      </c>
      <c r="DC9" s="11">
        <v>0</v>
      </c>
      <c r="DD9" s="10">
        <v>0</v>
      </c>
      <c r="DE9" s="11">
        <v>0</v>
      </c>
      <c r="DF9" s="11">
        <v>0</v>
      </c>
      <c r="DG9" s="11">
        <v>0</v>
      </c>
      <c r="DH9" s="10">
        <v>0</v>
      </c>
      <c r="DI9" s="2">
        <f t="shared" si="12"/>
        <v>0</v>
      </c>
      <c r="DJ9" s="2">
        <f t="shared" si="13"/>
        <v>0</v>
      </c>
      <c r="DK9" s="38">
        <f t="shared" si="14"/>
        <v>0</v>
      </c>
      <c r="DL9" s="2">
        <f t="shared" si="14"/>
        <v>1</v>
      </c>
      <c r="DM9" s="2">
        <f t="shared" si="15"/>
        <v>0</v>
      </c>
      <c r="DN9" s="2">
        <f t="shared" si="16"/>
        <v>0</v>
      </c>
      <c r="DO9" s="2">
        <f t="shared" si="17"/>
        <v>0</v>
      </c>
      <c r="DP9" s="2">
        <f t="shared" si="18"/>
        <v>0</v>
      </c>
    </row>
    <row r="10" spans="1:120" x14ac:dyDescent="0.25">
      <c r="A10">
        <v>1072</v>
      </c>
      <c r="B10" t="s">
        <v>114</v>
      </c>
      <c r="C10" t="s">
        <v>170</v>
      </c>
      <c r="D10" t="s">
        <v>171</v>
      </c>
      <c r="E10" t="s">
        <v>148</v>
      </c>
      <c r="F10" t="s">
        <v>148</v>
      </c>
      <c r="H10" t="s">
        <v>139</v>
      </c>
      <c r="I10">
        <v>2019</v>
      </c>
      <c r="J10" t="s">
        <v>172</v>
      </c>
      <c r="K10" t="s">
        <v>167</v>
      </c>
      <c r="N10" t="s">
        <v>150</v>
      </c>
      <c r="O10" t="s">
        <v>120</v>
      </c>
      <c r="P10" t="s">
        <v>173</v>
      </c>
      <c r="R10" t="s">
        <v>111</v>
      </c>
      <c r="S10" t="s">
        <v>144</v>
      </c>
      <c r="T10" t="s">
        <v>152</v>
      </c>
      <c r="U10">
        <v>0</v>
      </c>
      <c r="V10">
        <v>0</v>
      </c>
      <c r="W10">
        <v>0</v>
      </c>
      <c r="X10" s="44">
        <v>0</v>
      </c>
      <c r="Y10" s="44">
        <v>0</v>
      </c>
      <c r="Z10" s="44">
        <v>0</v>
      </c>
      <c r="AA10" s="44">
        <v>0</v>
      </c>
      <c r="AB10" s="14">
        <f t="shared" si="1"/>
        <v>0</v>
      </c>
      <c r="AC10" s="15">
        <f t="shared" si="2"/>
        <v>0</v>
      </c>
      <c r="AD10" s="45">
        <v>0</v>
      </c>
      <c r="AE10" s="45">
        <v>0</v>
      </c>
      <c r="AF10" s="20">
        <f t="shared" si="3"/>
        <v>0</v>
      </c>
      <c r="AG10" s="21">
        <f t="shared" si="4"/>
        <v>0</v>
      </c>
      <c r="AH10" s="23">
        <f t="shared" si="5"/>
        <v>0</v>
      </c>
      <c r="AI10" s="46">
        <v>0</v>
      </c>
      <c r="AJ10" s="46">
        <v>0</v>
      </c>
      <c r="AK10" s="28">
        <f t="shared" si="6"/>
        <v>0</v>
      </c>
      <c r="AL10" s="29">
        <f t="shared" si="7"/>
        <v>0</v>
      </c>
      <c r="AM10" s="47">
        <v>0</v>
      </c>
      <c r="AN10" s="47">
        <v>0</v>
      </c>
      <c r="AO10" s="47">
        <v>1</v>
      </c>
      <c r="AP10" s="32">
        <f t="shared" si="8"/>
        <v>1</v>
      </c>
      <c r="AQ10" s="10">
        <f t="shared" si="9"/>
        <v>1</v>
      </c>
      <c r="AR10" s="23">
        <f t="shared" si="10"/>
        <v>1</v>
      </c>
      <c r="AS10" s="37">
        <f t="shared" si="0"/>
        <v>1</v>
      </c>
      <c r="AT10" s="38">
        <f t="shared" si="11"/>
        <v>1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10">
        <v>1</v>
      </c>
      <c r="CI10" s="11">
        <v>0</v>
      </c>
      <c r="CJ10" s="38">
        <v>0</v>
      </c>
      <c r="CK10" s="11">
        <v>1</v>
      </c>
      <c r="CL10" s="11">
        <v>0</v>
      </c>
      <c r="CM10" s="11">
        <v>0</v>
      </c>
      <c r="CN10" s="10">
        <v>0</v>
      </c>
      <c r="CO10" s="11">
        <v>0</v>
      </c>
      <c r="CP10" s="11">
        <v>0</v>
      </c>
      <c r="CQ10" s="10">
        <v>0</v>
      </c>
      <c r="CR10" s="11">
        <v>0</v>
      </c>
      <c r="CS10" s="11">
        <v>0</v>
      </c>
      <c r="CT10" s="71">
        <v>0</v>
      </c>
      <c r="CU10" s="11">
        <v>0</v>
      </c>
      <c r="CV10" s="11">
        <v>0</v>
      </c>
      <c r="CW10" s="11">
        <v>0</v>
      </c>
      <c r="CX10" s="10">
        <v>0</v>
      </c>
      <c r="CY10" s="10">
        <v>0</v>
      </c>
      <c r="CZ10" s="10">
        <v>0</v>
      </c>
      <c r="DA10" s="11">
        <v>0</v>
      </c>
      <c r="DB10" s="11">
        <v>0</v>
      </c>
      <c r="DC10" s="11">
        <v>0</v>
      </c>
      <c r="DD10" s="10">
        <v>0</v>
      </c>
      <c r="DE10" s="11">
        <v>0</v>
      </c>
      <c r="DF10" s="11">
        <v>0</v>
      </c>
      <c r="DG10" s="11">
        <v>0</v>
      </c>
      <c r="DH10" s="10">
        <v>0</v>
      </c>
      <c r="DI10" s="2">
        <f t="shared" si="12"/>
        <v>0</v>
      </c>
      <c r="DJ10" s="2">
        <f t="shared" si="13"/>
        <v>0</v>
      </c>
      <c r="DK10" s="38">
        <f t="shared" si="14"/>
        <v>0</v>
      </c>
      <c r="DL10" s="2">
        <f t="shared" si="14"/>
        <v>1</v>
      </c>
      <c r="DM10" s="2">
        <f t="shared" si="15"/>
        <v>0</v>
      </c>
      <c r="DN10" s="2">
        <f t="shared" si="16"/>
        <v>0</v>
      </c>
      <c r="DO10" s="2">
        <f t="shared" si="17"/>
        <v>0</v>
      </c>
      <c r="DP10" s="2">
        <f t="shared" si="18"/>
        <v>0</v>
      </c>
    </row>
    <row r="11" spans="1:120" x14ac:dyDescent="0.25">
      <c r="A11">
        <v>1073</v>
      </c>
      <c r="B11" t="s">
        <v>114</v>
      </c>
      <c r="C11" t="s">
        <v>174</v>
      </c>
      <c r="D11" t="s">
        <v>175</v>
      </c>
      <c r="E11" t="s">
        <v>148</v>
      </c>
      <c r="F11" t="s">
        <v>148</v>
      </c>
      <c r="H11" t="s">
        <v>139</v>
      </c>
      <c r="I11">
        <v>2019</v>
      </c>
      <c r="J11" t="s">
        <v>176</v>
      </c>
      <c r="K11" t="s">
        <v>167</v>
      </c>
      <c r="N11" t="s">
        <v>156</v>
      </c>
      <c r="O11" t="s">
        <v>120</v>
      </c>
      <c r="P11" t="s">
        <v>177</v>
      </c>
      <c r="R11" t="s">
        <v>111</v>
      </c>
      <c r="S11" t="s">
        <v>144</v>
      </c>
      <c r="T11" t="s">
        <v>152</v>
      </c>
      <c r="U11">
        <v>0</v>
      </c>
      <c r="V11">
        <v>0</v>
      </c>
      <c r="W11">
        <v>0</v>
      </c>
      <c r="X11" s="44">
        <v>0</v>
      </c>
      <c r="Y11" s="44">
        <v>0</v>
      </c>
      <c r="Z11" s="44">
        <v>0</v>
      </c>
      <c r="AA11" s="44">
        <v>0</v>
      </c>
      <c r="AB11" s="14">
        <f t="shared" si="1"/>
        <v>0</v>
      </c>
      <c r="AC11" s="15">
        <f t="shared" si="2"/>
        <v>0</v>
      </c>
      <c r="AD11" s="45">
        <v>0</v>
      </c>
      <c r="AE11" s="45">
        <v>0</v>
      </c>
      <c r="AF11" s="20">
        <f t="shared" si="3"/>
        <v>0</v>
      </c>
      <c r="AG11" s="21">
        <f t="shared" si="4"/>
        <v>0</v>
      </c>
      <c r="AH11" s="23">
        <f t="shared" si="5"/>
        <v>0</v>
      </c>
      <c r="AI11" s="46">
        <v>0</v>
      </c>
      <c r="AJ11" s="46">
        <v>0</v>
      </c>
      <c r="AK11" s="28">
        <f t="shared" si="6"/>
        <v>0</v>
      </c>
      <c r="AL11" s="29">
        <f t="shared" si="7"/>
        <v>0</v>
      </c>
      <c r="AM11" s="47">
        <v>0</v>
      </c>
      <c r="AN11" s="47">
        <v>0</v>
      </c>
      <c r="AO11" s="47">
        <v>1</v>
      </c>
      <c r="AP11" s="32">
        <f t="shared" si="8"/>
        <v>1</v>
      </c>
      <c r="AQ11" s="10">
        <f t="shared" si="9"/>
        <v>1</v>
      </c>
      <c r="AR11" s="23">
        <f t="shared" si="10"/>
        <v>1</v>
      </c>
      <c r="AS11" s="37">
        <f t="shared" si="0"/>
        <v>1</v>
      </c>
      <c r="AT11" s="38">
        <f t="shared" si="11"/>
        <v>1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10">
        <v>1</v>
      </c>
      <c r="CI11" s="11">
        <v>0</v>
      </c>
      <c r="CJ11" s="38">
        <v>0</v>
      </c>
      <c r="CK11" s="11">
        <v>1</v>
      </c>
      <c r="CL11" s="11">
        <v>0</v>
      </c>
      <c r="CM11" s="11">
        <v>0</v>
      </c>
      <c r="CN11" s="10">
        <v>0</v>
      </c>
      <c r="CO11" s="11">
        <v>0</v>
      </c>
      <c r="CP11" s="11">
        <v>0</v>
      </c>
      <c r="CQ11" s="10">
        <v>0</v>
      </c>
      <c r="CR11" s="11">
        <v>0</v>
      </c>
      <c r="CS11" s="11">
        <v>0</v>
      </c>
      <c r="CT11" s="71">
        <v>0</v>
      </c>
      <c r="CU11" s="11">
        <v>0</v>
      </c>
      <c r="CV11" s="11">
        <v>0</v>
      </c>
      <c r="CW11" s="11">
        <v>0</v>
      </c>
      <c r="CX11" s="10">
        <v>0</v>
      </c>
      <c r="CY11" s="10">
        <v>0</v>
      </c>
      <c r="CZ11" s="10">
        <v>0</v>
      </c>
      <c r="DA11" s="11">
        <v>0</v>
      </c>
      <c r="DB11" s="11">
        <v>0</v>
      </c>
      <c r="DC11" s="11">
        <v>0</v>
      </c>
      <c r="DD11" s="10">
        <v>0</v>
      </c>
      <c r="DE11" s="11">
        <v>0</v>
      </c>
      <c r="DF11" s="11">
        <v>0</v>
      </c>
      <c r="DG11" s="11">
        <v>0</v>
      </c>
      <c r="DH11" s="10">
        <v>0</v>
      </c>
      <c r="DI11" s="2">
        <f t="shared" si="12"/>
        <v>0</v>
      </c>
      <c r="DJ11" s="2">
        <f t="shared" si="13"/>
        <v>0</v>
      </c>
      <c r="DK11" s="38">
        <f t="shared" si="14"/>
        <v>0</v>
      </c>
      <c r="DL11" s="2">
        <f t="shared" si="14"/>
        <v>1</v>
      </c>
      <c r="DM11" s="2">
        <f t="shared" si="15"/>
        <v>0</v>
      </c>
      <c r="DN11" s="2">
        <f t="shared" si="16"/>
        <v>0</v>
      </c>
      <c r="DO11" s="2">
        <f t="shared" si="17"/>
        <v>0</v>
      </c>
      <c r="DP11" s="2">
        <f t="shared" si="18"/>
        <v>0</v>
      </c>
    </row>
    <row r="12" spans="1:120" x14ac:dyDescent="0.25">
      <c r="A12">
        <v>1074</v>
      </c>
      <c r="B12" t="s">
        <v>114</v>
      </c>
      <c r="C12" t="s">
        <v>178</v>
      </c>
      <c r="D12" t="s">
        <v>179</v>
      </c>
      <c r="E12" t="s">
        <v>160</v>
      </c>
      <c r="F12" t="s">
        <v>160</v>
      </c>
      <c r="H12" t="s">
        <v>139</v>
      </c>
      <c r="I12">
        <v>2019</v>
      </c>
      <c r="J12" t="s">
        <v>180</v>
      </c>
      <c r="K12" t="s">
        <v>167</v>
      </c>
      <c r="N12" t="s">
        <v>162</v>
      </c>
      <c r="O12" t="s">
        <v>120</v>
      </c>
      <c r="P12" t="s">
        <v>181</v>
      </c>
      <c r="R12" t="s">
        <v>111</v>
      </c>
      <c r="S12" t="s">
        <v>144</v>
      </c>
      <c r="T12" t="s">
        <v>152</v>
      </c>
      <c r="U12">
        <v>0</v>
      </c>
      <c r="V12">
        <v>0</v>
      </c>
      <c r="W12">
        <v>0</v>
      </c>
      <c r="X12" s="44">
        <v>0</v>
      </c>
      <c r="Y12" s="44">
        <v>0</v>
      </c>
      <c r="Z12" s="44">
        <v>0</v>
      </c>
      <c r="AA12" s="44">
        <v>0</v>
      </c>
      <c r="AB12" s="14">
        <f t="shared" si="1"/>
        <v>0</v>
      </c>
      <c r="AC12" s="15">
        <f t="shared" si="2"/>
        <v>0</v>
      </c>
      <c r="AD12" s="45">
        <v>0</v>
      </c>
      <c r="AE12" s="45">
        <v>0</v>
      </c>
      <c r="AF12" s="20">
        <f t="shared" si="3"/>
        <v>0</v>
      </c>
      <c r="AG12" s="21">
        <f t="shared" si="4"/>
        <v>0</v>
      </c>
      <c r="AH12" s="23">
        <f t="shared" si="5"/>
        <v>0</v>
      </c>
      <c r="AI12" s="46">
        <v>0</v>
      </c>
      <c r="AJ12" s="46">
        <v>0</v>
      </c>
      <c r="AK12" s="28">
        <f t="shared" si="6"/>
        <v>0</v>
      </c>
      <c r="AL12" s="29">
        <f t="shared" si="7"/>
        <v>0</v>
      </c>
      <c r="AM12" s="47">
        <v>0</v>
      </c>
      <c r="AN12" s="47">
        <v>0</v>
      </c>
      <c r="AO12" s="47">
        <v>1</v>
      </c>
      <c r="AP12" s="32">
        <f t="shared" si="8"/>
        <v>1</v>
      </c>
      <c r="AQ12" s="10">
        <f t="shared" si="9"/>
        <v>1</v>
      </c>
      <c r="AR12" s="23">
        <f t="shared" si="10"/>
        <v>1</v>
      </c>
      <c r="AS12" s="37">
        <f t="shared" si="0"/>
        <v>1</v>
      </c>
      <c r="AT12" s="38">
        <f t="shared" si="11"/>
        <v>1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10">
        <v>1</v>
      </c>
      <c r="CI12" s="11">
        <v>0</v>
      </c>
      <c r="CJ12" s="38">
        <v>0</v>
      </c>
      <c r="CK12" s="11">
        <v>1</v>
      </c>
      <c r="CL12" s="11">
        <v>0</v>
      </c>
      <c r="CM12" s="11">
        <v>0</v>
      </c>
      <c r="CN12" s="10">
        <v>0</v>
      </c>
      <c r="CO12" s="11">
        <v>0</v>
      </c>
      <c r="CP12" s="11">
        <v>0</v>
      </c>
      <c r="CQ12" s="10">
        <v>0</v>
      </c>
      <c r="CR12" s="11">
        <v>0</v>
      </c>
      <c r="CS12" s="11">
        <v>0</v>
      </c>
      <c r="CT12" s="71">
        <v>0</v>
      </c>
      <c r="CU12" s="11">
        <v>0</v>
      </c>
      <c r="CV12" s="11">
        <v>0</v>
      </c>
      <c r="CW12" s="11">
        <v>0</v>
      </c>
      <c r="CX12" s="10">
        <v>0</v>
      </c>
      <c r="CY12" s="10">
        <v>0</v>
      </c>
      <c r="CZ12" s="10">
        <v>0</v>
      </c>
      <c r="DA12" s="11">
        <v>0</v>
      </c>
      <c r="DB12" s="11">
        <v>0</v>
      </c>
      <c r="DC12" s="11">
        <v>0</v>
      </c>
      <c r="DD12" s="10">
        <v>0</v>
      </c>
      <c r="DE12" s="11">
        <v>0</v>
      </c>
      <c r="DF12" s="11">
        <v>0</v>
      </c>
      <c r="DG12" s="11">
        <v>0</v>
      </c>
      <c r="DH12" s="10">
        <v>0</v>
      </c>
      <c r="DI12" s="2">
        <f t="shared" si="12"/>
        <v>0</v>
      </c>
      <c r="DJ12" s="2">
        <f t="shared" si="13"/>
        <v>0</v>
      </c>
      <c r="DK12" s="38">
        <f t="shared" si="14"/>
        <v>0</v>
      </c>
      <c r="DL12" s="2">
        <f t="shared" si="14"/>
        <v>1</v>
      </c>
      <c r="DM12" s="2">
        <f t="shared" si="15"/>
        <v>0</v>
      </c>
      <c r="DN12" s="2">
        <f t="shared" si="16"/>
        <v>0</v>
      </c>
      <c r="DO12" s="2">
        <f t="shared" si="17"/>
        <v>0</v>
      </c>
      <c r="DP12" s="2">
        <f t="shared" si="18"/>
        <v>0</v>
      </c>
    </row>
    <row r="13" spans="1:120" x14ac:dyDescent="0.25">
      <c r="A13">
        <v>1075</v>
      </c>
      <c r="B13" t="s">
        <v>114</v>
      </c>
      <c r="C13" t="s">
        <v>182</v>
      </c>
      <c r="D13" t="s">
        <v>183</v>
      </c>
      <c r="E13" t="s">
        <v>184</v>
      </c>
      <c r="F13" t="s">
        <v>184</v>
      </c>
      <c r="H13" t="s">
        <v>185</v>
      </c>
      <c r="I13">
        <v>2019</v>
      </c>
      <c r="J13" t="s">
        <v>186</v>
      </c>
      <c r="K13" t="s">
        <v>187</v>
      </c>
      <c r="L13">
        <v>94</v>
      </c>
      <c r="N13" t="s">
        <v>188</v>
      </c>
      <c r="O13" t="s">
        <v>108</v>
      </c>
      <c r="P13" t="s">
        <v>189</v>
      </c>
      <c r="Q13" t="s">
        <v>110</v>
      </c>
      <c r="R13" t="s">
        <v>111</v>
      </c>
      <c r="S13" t="s">
        <v>112</v>
      </c>
      <c r="T13" t="s">
        <v>190</v>
      </c>
      <c r="U13">
        <v>0</v>
      </c>
      <c r="V13">
        <v>0</v>
      </c>
      <c r="W13">
        <v>0</v>
      </c>
      <c r="X13" s="44">
        <v>0</v>
      </c>
      <c r="Y13" s="44">
        <v>0</v>
      </c>
      <c r="Z13" s="44">
        <v>1</v>
      </c>
      <c r="AA13" s="44">
        <v>0</v>
      </c>
      <c r="AB13" s="14">
        <f t="shared" si="1"/>
        <v>1</v>
      </c>
      <c r="AC13" s="15">
        <f t="shared" si="2"/>
        <v>1</v>
      </c>
      <c r="AD13" s="45">
        <v>0</v>
      </c>
      <c r="AE13" s="45">
        <v>0</v>
      </c>
      <c r="AF13" s="20">
        <f t="shared" si="3"/>
        <v>0</v>
      </c>
      <c r="AG13" s="21">
        <f t="shared" si="4"/>
        <v>0</v>
      </c>
      <c r="AH13" s="23">
        <f t="shared" si="5"/>
        <v>1</v>
      </c>
      <c r="AI13" s="46">
        <v>0</v>
      </c>
      <c r="AJ13" s="46">
        <v>0</v>
      </c>
      <c r="AK13" s="28">
        <f t="shared" si="6"/>
        <v>0</v>
      </c>
      <c r="AL13" s="29">
        <f t="shared" si="7"/>
        <v>0</v>
      </c>
      <c r="AM13" s="47">
        <v>0</v>
      </c>
      <c r="AN13" s="47">
        <v>0</v>
      </c>
      <c r="AO13" s="47">
        <v>0</v>
      </c>
      <c r="AP13" s="32">
        <f t="shared" si="8"/>
        <v>0</v>
      </c>
      <c r="AQ13" s="10">
        <f t="shared" si="9"/>
        <v>0</v>
      </c>
      <c r="AR13" s="23">
        <f t="shared" si="10"/>
        <v>0</v>
      </c>
      <c r="AS13" s="37">
        <f t="shared" si="0"/>
        <v>1</v>
      </c>
      <c r="AT13" s="38">
        <f t="shared" si="11"/>
        <v>1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10">
        <v>1</v>
      </c>
      <c r="CI13" s="11">
        <v>0</v>
      </c>
      <c r="CJ13" s="38">
        <v>1</v>
      </c>
      <c r="CK13" s="11">
        <v>0</v>
      </c>
      <c r="CL13" s="11">
        <v>0</v>
      </c>
      <c r="CM13" s="11">
        <v>0</v>
      </c>
      <c r="CN13" s="10">
        <v>0</v>
      </c>
      <c r="CO13" s="11">
        <v>0</v>
      </c>
      <c r="CP13" s="11">
        <v>0</v>
      </c>
      <c r="CQ13" s="10">
        <v>0</v>
      </c>
      <c r="CR13" s="11">
        <v>0</v>
      </c>
      <c r="CS13" s="11">
        <v>0</v>
      </c>
      <c r="CT13" s="71">
        <v>0</v>
      </c>
      <c r="CU13" s="11">
        <v>0</v>
      </c>
      <c r="CV13" s="11">
        <v>0</v>
      </c>
      <c r="CW13" s="11">
        <v>0</v>
      </c>
      <c r="CX13" s="10">
        <v>0</v>
      </c>
      <c r="CY13" s="10">
        <v>0</v>
      </c>
      <c r="CZ13" s="10">
        <v>0</v>
      </c>
      <c r="DA13" s="11">
        <v>0</v>
      </c>
      <c r="DB13" s="11">
        <v>0</v>
      </c>
      <c r="DC13" s="11">
        <v>0</v>
      </c>
      <c r="DD13" s="10">
        <v>0</v>
      </c>
      <c r="DE13" s="11">
        <v>0</v>
      </c>
      <c r="DF13" s="11">
        <v>0</v>
      </c>
      <c r="DG13" s="11">
        <v>0</v>
      </c>
      <c r="DH13" s="10">
        <v>0</v>
      </c>
      <c r="DI13" s="2">
        <f t="shared" si="12"/>
        <v>0</v>
      </c>
      <c r="DJ13" s="2">
        <f t="shared" si="13"/>
        <v>0</v>
      </c>
      <c r="DK13" s="38">
        <f t="shared" si="14"/>
        <v>1</v>
      </c>
      <c r="DL13" s="2">
        <f t="shared" si="14"/>
        <v>0</v>
      </c>
      <c r="DM13" s="2">
        <f t="shared" si="15"/>
        <v>0</v>
      </c>
      <c r="DN13" s="2">
        <f t="shared" si="16"/>
        <v>0</v>
      </c>
      <c r="DO13" s="2">
        <f t="shared" si="17"/>
        <v>0</v>
      </c>
      <c r="DP13" s="2">
        <f t="shared" si="18"/>
        <v>0</v>
      </c>
    </row>
    <row r="14" spans="1:120" x14ac:dyDescent="0.25">
      <c r="A14">
        <v>1076</v>
      </c>
      <c r="B14" t="s">
        <v>114</v>
      </c>
      <c r="C14" t="s">
        <v>191</v>
      </c>
      <c r="D14" t="s">
        <v>192</v>
      </c>
      <c r="E14" t="s">
        <v>193</v>
      </c>
      <c r="F14" t="s">
        <v>184</v>
      </c>
      <c r="G14" t="s">
        <v>194</v>
      </c>
      <c r="H14" t="s">
        <v>185</v>
      </c>
      <c r="I14">
        <v>2019</v>
      </c>
      <c r="J14" t="s">
        <v>195</v>
      </c>
      <c r="K14" t="s">
        <v>187</v>
      </c>
      <c r="L14">
        <v>94</v>
      </c>
      <c r="N14" t="s">
        <v>196</v>
      </c>
      <c r="O14" t="s">
        <v>108</v>
      </c>
      <c r="P14" t="s">
        <v>197</v>
      </c>
      <c r="Q14" t="s">
        <v>110</v>
      </c>
      <c r="R14" t="s">
        <v>111</v>
      </c>
      <c r="S14" t="s">
        <v>112</v>
      </c>
      <c r="T14" t="s">
        <v>190</v>
      </c>
      <c r="U14">
        <v>0</v>
      </c>
      <c r="V14">
        <v>0</v>
      </c>
      <c r="W14">
        <v>0</v>
      </c>
      <c r="X14" s="44">
        <v>0</v>
      </c>
      <c r="Y14" s="44">
        <v>0</v>
      </c>
      <c r="Z14" s="44">
        <v>1</v>
      </c>
      <c r="AA14" s="44">
        <v>0</v>
      </c>
      <c r="AB14" s="14">
        <f t="shared" si="1"/>
        <v>1</v>
      </c>
      <c r="AC14" s="15">
        <f t="shared" si="2"/>
        <v>1</v>
      </c>
      <c r="AD14" s="45">
        <v>0</v>
      </c>
      <c r="AE14" s="45">
        <v>0</v>
      </c>
      <c r="AF14" s="20">
        <f t="shared" si="3"/>
        <v>0</v>
      </c>
      <c r="AG14" s="21">
        <f t="shared" si="4"/>
        <v>0</v>
      </c>
      <c r="AH14" s="23">
        <f t="shared" si="5"/>
        <v>1</v>
      </c>
      <c r="AI14" s="46">
        <v>0</v>
      </c>
      <c r="AJ14" s="46">
        <v>0</v>
      </c>
      <c r="AK14" s="28">
        <f t="shared" si="6"/>
        <v>0</v>
      </c>
      <c r="AL14" s="29">
        <f t="shared" si="7"/>
        <v>0</v>
      </c>
      <c r="AM14" s="47">
        <v>0</v>
      </c>
      <c r="AN14" s="47">
        <v>0</v>
      </c>
      <c r="AO14" s="47">
        <v>0</v>
      </c>
      <c r="AP14" s="32">
        <f t="shared" si="8"/>
        <v>0</v>
      </c>
      <c r="AQ14" s="10">
        <f t="shared" si="9"/>
        <v>0</v>
      </c>
      <c r="AR14" s="23">
        <f t="shared" si="10"/>
        <v>0</v>
      </c>
      <c r="AS14" s="37">
        <f t="shared" si="0"/>
        <v>1</v>
      </c>
      <c r="AT14" s="38">
        <f t="shared" si="11"/>
        <v>1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10">
        <v>1</v>
      </c>
      <c r="CI14" s="11">
        <v>0</v>
      </c>
      <c r="CJ14" s="38">
        <v>1</v>
      </c>
      <c r="CK14" s="11">
        <v>0</v>
      </c>
      <c r="CL14" s="11">
        <v>0</v>
      </c>
      <c r="CM14" s="11">
        <v>0</v>
      </c>
      <c r="CN14" s="10">
        <v>0</v>
      </c>
      <c r="CO14" s="11">
        <v>0</v>
      </c>
      <c r="CP14" s="11">
        <v>0</v>
      </c>
      <c r="CQ14" s="10">
        <v>0</v>
      </c>
      <c r="CR14" s="11">
        <v>0</v>
      </c>
      <c r="CS14" s="11">
        <v>0</v>
      </c>
      <c r="CT14" s="71">
        <v>0</v>
      </c>
      <c r="CU14" s="11">
        <v>0</v>
      </c>
      <c r="CV14" s="11">
        <v>0</v>
      </c>
      <c r="CW14" s="11">
        <v>0</v>
      </c>
      <c r="CX14" s="10">
        <v>0</v>
      </c>
      <c r="CY14" s="10">
        <v>0</v>
      </c>
      <c r="CZ14" s="10">
        <v>0</v>
      </c>
      <c r="DA14" s="11">
        <v>0</v>
      </c>
      <c r="DB14" s="11">
        <v>0</v>
      </c>
      <c r="DC14" s="11">
        <v>0</v>
      </c>
      <c r="DD14" s="10">
        <v>0</v>
      </c>
      <c r="DE14" s="11">
        <v>0</v>
      </c>
      <c r="DF14" s="11">
        <v>0</v>
      </c>
      <c r="DG14" s="11">
        <v>0</v>
      </c>
      <c r="DH14" s="10">
        <v>0</v>
      </c>
      <c r="DI14" s="2">
        <f t="shared" si="12"/>
        <v>0</v>
      </c>
      <c r="DJ14" s="2">
        <f t="shared" si="13"/>
        <v>0</v>
      </c>
      <c r="DK14" s="38">
        <f t="shared" si="14"/>
        <v>1</v>
      </c>
      <c r="DL14" s="2">
        <f t="shared" si="14"/>
        <v>0</v>
      </c>
      <c r="DM14" s="2">
        <f t="shared" si="15"/>
        <v>0</v>
      </c>
      <c r="DN14" s="2">
        <f t="shared" si="16"/>
        <v>0</v>
      </c>
      <c r="DO14" s="2">
        <f t="shared" si="17"/>
        <v>0</v>
      </c>
      <c r="DP14" s="2">
        <f t="shared" si="18"/>
        <v>0</v>
      </c>
    </row>
    <row r="15" spans="1:120" x14ac:dyDescent="0.25">
      <c r="A15">
        <v>1091</v>
      </c>
      <c r="B15" t="s">
        <v>114</v>
      </c>
      <c r="C15" t="s">
        <v>198</v>
      </c>
      <c r="D15" t="s">
        <v>199</v>
      </c>
      <c r="E15" t="s">
        <v>200</v>
      </c>
      <c r="F15" t="s">
        <v>201</v>
      </c>
      <c r="G15" t="s">
        <v>202</v>
      </c>
      <c r="H15" t="s">
        <v>203</v>
      </c>
      <c r="I15">
        <v>2019</v>
      </c>
      <c r="J15" t="s">
        <v>204</v>
      </c>
      <c r="K15" t="s">
        <v>205</v>
      </c>
      <c r="L15">
        <v>21</v>
      </c>
      <c r="N15" t="s">
        <v>206</v>
      </c>
      <c r="O15" t="s">
        <v>120</v>
      </c>
      <c r="P15" t="s">
        <v>207</v>
      </c>
      <c r="Q15" t="s">
        <v>208</v>
      </c>
      <c r="R15" t="s">
        <v>111</v>
      </c>
      <c r="S15" t="s">
        <v>112</v>
      </c>
      <c r="T15" t="s">
        <v>209</v>
      </c>
      <c r="U15">
        <v>0</v>
      </c>
      <c r="V15">
        <v>0</v>
      </c>
      <c r="W15">
        <v>0</v>
      </c>
      <c r="X15" s="44">
        <v>0</v>
      </c>
      <c r="Y15" s="44">
        <v>1</v>
      </c>
      <c r="Z15" s="44">
        <v>0</v>
      </c>
      <c r="AA15" s="44">
        <v>0</v>
      </c>
      <c r="AB15" s="14">
        <f t="shared" si="1"/>
        <v>1</v>
      </c>
      <c r="AC15" s="15">
        <f t="shared" si="2"/>
        <v>1</v>
      </c>
      <c r="AD15" s="45">
        <v>0</v>
      </c>
      <c r="AE15" s="45">
        <v>0</v>
      </c>
      <c r="AF15" s="20">
        <f t="shared" si="3"/>
        <v>0</v>
      </c>
      <c r="AG15" s="21">
        <f t="shared" si="4"/>
        <v>0</v>
      </c>
      <c r="AH15" s="23">
        <f t="shared" si="5"/>
        <v>1</v>
      </c>
      <c r="AI15" s="46">
        <v>0</v>
      </c>
      <c r="AJ15" s="46">
        <v>0</v>
      </c>
      <c r="AK15" s="28">
        <f t="shared" si="6"/>
        <v>0</v>
      </c>
      <c r="AL15" s="29">
        <f t="shared" si="7"/>
        <v>0</v>
      </c>
      <c r="AM15" s="47">
        <v>0</v>
      </c>
      <c r="AN15" s="47">
        <v>0</v>
      </c>
      <c r="AO15" s="47">
        <v>0</v>
      </c>
      <c r="AP15" s="32">
        <f t="shared" si="8"/>
        <v>0</v>
      </c>
      <c r="AQ15" s="10">
        <f t="shared" si="9"/>
        <v>0</v>
      </c>
      <c r="AR15" s="23">
        <f t="shared" si="10"/>
        <v>0</v>
      </c>
      <c r="AS15" s="37">
        <f t="shared" si="0"/>
        <v>1</v>
      </c>
      <c r="AT15" s="38">
        <f t="shared" si="11"/>
        <v>1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10">
        <v>1</v>
      </c>
      <c r="CI15" s="11">
        <v>0</v>
      </c>
      <c r="CJ15" s="38">
        <v>1</v>
      </c>
      <c r="CK15" s="11">
        <v>0</v>
      </c>
      <c r="CL15" s="11">
        <v>0</v>
      </c>
      <c r="CM15" s="11">
        <v>0</v>
      </c>
      <c r="CN15" s="10">
        <v>0</v>
      </c>
      <c r="CO15" s="11">
        <v>0</v>
      </c>
      <c r="CP15" s="11">
        <v>0</v>
      </c>
      <c r="CQ15" s="10">
        <v>0</v>
      </c>
      <c r="CR15" s="11">
        <v>0</v>
      </c>
      <c r="CS15" s="11">
        <v>0</v>
      </c>
      <c r="CT15" s="71">
        <v>0</v>
      </c>
      <c r="CU15" s="11">
        <v>0</v>
      </c>
      <c r="CV15" s="11">
        <v>0</v>
      </c>
      <c r="CW15" s="11">
        <v>0</v>
      </c>
      <c r="CX15" s="10">
        <v>0</v>
      </c>
      <c r="CY15" s="10">
        <v>0</v>
      </c>
      <c r="CZ15" s="10">
        <v>0</v>
      </c>
      <c r="DA15" s="11">
        <v>0</v>
      </c>
      <c r="DB15" s="11">
        <v>0</v>
      </c>
      <c r="DC15" s="11">
        <v>0</v>
      </c>
      <c r="DD15" s="10">
        <v>0</v>
      </c>
      <c r="DE15" s="11">
        <v>0</v>
      </c>
      <c r="DF15" s="11">
        <v>0</v>
      </c>
      <c r="DG15" s="11">
        <v>0</v>
      </c>
      <c r="DH15" s="10">
        <v>0</v>
      </c>
      <c r="DI15" s="2">
        <f t="shared" si="12"/>
        <v>0</v>
      </c>
      <c r="DJ15" s="2">
        <f t="shared" si="13"/>
        <v>0</v>
      </c>
      <c r="DK15" s="38">
        <f t="shared" si="14"/>
        <v>1</v>
      </c>
      <c r="DL15" s="2">
        <f t="shared" si="14"/>
        <v>0</v>
      </c>
      <c r="DM15" s="2">
        <f t="shared" si="15"/>
        <v>0</v>
      </c>
      <c r="DN15" s="2">
        <f t="shared" si="16"/>
        <v>0</v>
      </c>
      <c r="DO15" s="2">
        <f t="shared" si="17"/>
        <v>0</v>
      </c>
      <c r="DP15" s="2">
        <f t="shared" si="18"/>
        <v>0</v>
      </c>
    </row>
    <row r="16" spans="1:120" x14ac:dyDescent="0.25">
      <c r="A16">
        <v>1107</v>
      </c>
      <c r="B16" t="s">
        <v>114</v>
      </c>
      <c r="C16" t="s">
        <v>210</v>
      </c>
      <c r="D16" t="s">
        <v>211</v>
      </c>
      <c r="E16" t="s">
        <v>212</v>
      </c>
      <c r="F16" t="s">
        <v>213</v>
      </c>
      <c r="G16" t="s">
        <v>214</v>
      </c>
      <c r="H16" t="s">
        <v>185</v>
      </c>
      <c r="I16">
        <v>2019</v>
      </c>
      <c r="J16" t="s">
        <v>215</v>
      </c>
      <c r="K16" t="s">
        <v>216</v>
      </c>
      <c r="L16">
        <v>87</v>
      </c>
      <c r="M16">
        <v>1</v>
      </c>
      <c r="N16" t="s">
        <v>217</v>
      </c>
      <c r="O16" t="s">
        <v>120</v>
      </c>
      <c r="P16" t="s">
        <v>218</v>
      </c>
      <c r="Q16" t="s">
        <v>208</v>
      </c>
      <c r="R16" t="s">
        <v>219</v>
      </c>
      <c r="S16" t="s">
        <v>220</v>
      </c>
      <c r="T16" t="s">
        <v>221</v>
      </c>
      <c r="U16">
        <v>0</v>
      </c>
      <c r="V16">
        <v>0</v>
      </c>
      <c r="W16">
        <v>0</v>
      </c>
      <c r="X16" s="44">
        <v>0</v>
      </c>
      <c r="Y16" s="44">
        <v>0</v>
      </c>
      <c r="Z16" s="44">
        <v>0</v>
      </c>
      <c r="AA16" s="44">
        <v>1</v>
      </c>
      <c r="AB16" s="14">
        <f t="shared" si="1"/>
        <v>1</v>
      </c>
      <c r="AC16" s="15">
        <f t="shared" si="2"/>
        <v>1</v>
      </c>
      <c r="AD16" s="45">
        <v>0</v>
      </c>
      <c r="AE16" s="45">
        <v>0</v>
      </c>
      <c r="AF16" s="20">
        <f t="shared" si="3"/>
        <v>0</v>
      </c>
      <c r="AG16" s="21">
        <f t="shared" si="4"/>
        <v>0</v>
      </c>
      <c r="AH16" s="23">
        <f t="shared" si="5"/>
        <v>1</v>
      </c>
      <c r="AI16" s="46">
        <v>0</v>
      </c>
      <c r="AJ16" s="46">
        <v>0</v>
      </c>
      <c r="AK16" s="28">
        <f t="shared" si="6"/>
        <v>0</v>
      </c>
      <c r="AL16" s="29">
        <f t="shared" si="7"/>
        <v>0</v>
      </c>
      <c r="AM16" s="47">
        <v>0</v>
      </c>
      <c r="AN16" s="47">
        <v>0</v>
      </c>
      <c r="AO16" s="47">
        <v>0</v>
      </c>
      <c r="AP16" s="32">
        <f t="shared" si="8"/>
        <v>0</v>
      </c>
      <c r="AQ16" s="10">
        <f t="shared" si="9"/>
        <v>0</v>
      </c>
      <c r="AR16" s="23">
        <f t="shared" si="10"/>
        <v>0</v>
      </c>
      <c r="AS16" s="37">
        <f t="shared" si="0"/>
        <v>1</v>
      </c>
      <c r="AT16" s="38">
        <f t="shared" si="11"/>
        <v>1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10">
        <v>0</v>
      </c>
      <c r="CI16" s="11">
        <v>0</v>
      </c>
      <c r="CJ16" s="38">
        <v>0</v>
      </c>
      <c r="CK16" s="11">
        <v>0</v>
      </c>
      <c r="CL16" s="11">
        <v>0</v>
      </c>
      <c r="CM16" s="11">
        <v>0</v>
      </c>
      <c r="CN16" s="10">
        <v>0</v>
      </c>
      <c r="CO16" s="11">
        <v>0</v>
      </c>
      <c r="CP16" s="11">
        <v>0</v>
      </c>
      <c r="CQ16" s="10">
        <v>0</v>
      </c>
      <c r="CR16" s="11">
        <v>0</v>
      </c>
      <c r="CS16" s="11">
        <v>0</v>
      </c>
      <c r="CT16" s="71">
        <v>1</v>
      </c>
      <c r="CU16" s="11">
        <v>0</v>
      </c>
      <c r="CV16" s="11">
        <v>1</v>
      </c>
      <c r="CW16" s="11">
        <v>0</v>
      </c>
      <c r="CX16" s="10">
        <v>0</v>
      </c>
      <c r="CY16" s="10">
        <v>0</v>
      </c>
      <c r="CZ16" s="10">
        <v>0</v>
      </c>
      <c r="DA16" s="11">
        <v>0</v>
      </c>
      <c r="DB16" s="11">
        <v>0</v>
      </c>
      <c r="DC16" s="11">
        <v>0</v>
      </c>
      <c r="DD16" s="10">
        <v>0</v>
      </c>
      <c r="DE16" s="11">
        <v>0</v>
      </c>
      <c r="DF16" s="11">
        <v>0</v>
      </c>
      <c r="DG16" s="11">
        <v>0</v>
      </c>
      <c r="DH16" s="10">
        <v>0</v>
      </c>
      <c r="DI16" s="2">
        <f t="shared" si="12"/>
        <v>0</v>
      </c>
      <c r="DJ16" s="2">
        <f t="shared" si="13"/>
        <v>0</v>
      </c>
      <c r="DK16" s="38">
        <f t="shared" si="14"/>
        <v>0</v>
      </c>
      <c r="DL16" s="2">
        <f t="shared" si="14"/>
        <v>0</v>
      </c>
      <c r="DM16" s="2">
        <f t="shared" si="15"/>
        <v>0</v>
      </c>
      <c r="DN16" s="2">
        <f t="shared" si="16"/>
        <v>1</v>
      </c>
      <c r="DO16" s="2">
        <f t="shared" si="17"/>
        <v>0</v>
      </c>
      <c r="DP16" s="2">
        <f t="shared" si="18"/>
        <v>0</v>
      </c>
    </row>
    <row r="17" spans="1:120" x14ac:dyDescent="0.25">
      <c r="A17">
        <v>1152</v>
      </c>
      <c r="B17" t="s">
        <v>222</v>
      </c>
      <c r="C17" t="s">
        <v>223</v>
      </c>
      <c r="D17" t="s">
        <v>224</v>
      </c>
      <c r="E17" t="s">
        <v>138</v>
      </c>
      <c r="F17" t="s">
        <v>138</v>
      </c>
      <c r="H17" t="s">
        <v>139</v>
      </c>
      <c r="I17">
        <v>2019</v>
      </c>
      <c r="J17" t="s">
        <v>141</v>
      </c>
      <c r="N17" t="s">
        <v>225</v>
      </c>
      <c r="O17" t="s">
        <v>120</v>
      </c>
      <c r="P17" t="s">
        <v>226</v>
      </c>
      <c r="R17" t="s">
        <v>227</v>
      </c>
      <c r="T17" t="s">
        <v>228</v>
      </c>
      <c r="U17">
        <v>1</v>
      </c>
      <c r="V17">
        <v>0</v>
      </c>
      <c r="W17">
        <v>0</v>
      </c>
      <c r="X17" s="44">
        <v>0</v>
      </c>
      <c r="Y17" s="44">
        <v>0</v>
      </c>
      <c r="Z17" s="44">
        <v>0</v>
      </c>
      <c r="AA17" s="44">
        <v>0</v>
      </c>
      <c r="AB17" s="14">
        <f t="shared" si="1"/>
        <v>0</v>
      </c>
      <c r="AC17" s="15">
        <f t="shared" si="2"/>
        <v>0</v>
      </c>
      <c r="AD17" s="45">
        <v>0</v>
      </c>
      <c r="AE17" s="45">
        <v>0</v>
      </c>
      <c r="AF17" s="20">
        <f t="shared" si="3"/>
        <v>0</v>
      </c>
      <c r="AG17" s="21">
        <f t="shared" si="4"/>
        <v>0</v>
      </c>
      <c r="AH17" s="23">
        <f t="shared" si="5"/>
        <v>0</v>
      </c>
      <c r="AI17" s="46">
        <v>0</v>
      </c>
      <c r="AJ17" s="46">
        <v>0</v>
      </c>
      <c r="AK17" s="28">
        <f t="shared" si="6"/>
        <v>0</v>
      </c>
      <c r="AL17" s="29">
        <f t="shared" si="7"/>
        <v>0</v>
      </c>
      <c r="AM17" s="47">
        <v>0</v>
      </c>
      <c r="AN17" s="47">
        <v>0</v>
      </c>
      <c r="AO17" s="47">
        <v>1</v>
      </c>
      <c r="AP17" s="32">
        <f t="shared" si="8"/>
        <v>1</v>
      </c>
      <c r="AQ17" s="10">
        <f t="shared" si="9"/>
        <v>1</v>
      </c>
      <c r="AR17" s="23">
        <f t="shared" si="10"/>
        <v>1</v>
      </c>
      <c r="AS17" s="37">
        <f t="shared" si="0"/>
        <v>1</v>
      </c>
      <c r="AT17" s="38">
        <f t="shared" si="11"/>
        <v>1</v>
      </c>
      <c r="AU17" s="9">
        <v>0</v>
      </c>
      <c r="AV17" s="9">
        <v>1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1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10">
        <v>0</v>
      </c>
      <c r="CI17" s="11">
        <v>0</v>
      </c>
      <c r="CJ17" s="38">
        <v>0</v>
      </c>
      <c r="CK17" s="11">
        <v>0</v>
      </c>
      <c r="CL17" s="11">
        <v>0</v>
      </c>
      <c r="CM17" s="11">
        <v>0</v>
      </c>
      <c r="CN17" s="10">
        <v>0</v>
      </c>
      <c r="CO17" s="11">
        <v>0</v>
      </c>
      <c r="CP17" s="11">
        <v>0</v>
      </c>
      <c r="CQ17" s="10">
        <v>0</v>
      </c>
      <c r="CR17" s="11">
        <v>0</v>
      </c>
      <c r="CS17" s="11">
        <v>0</v>
      </c>
      <c r="CT17" s="71">
        <v>0</v>
      </c>
      <c r="CU17" s="11">
        <v>0</v>
      </c>
      <c r="CV17" s="11">
        <v>0</v>
      </c>
      <c r="CW17" s="11">
        <v>0</v>
      </c>
      <c r="CX17" s="10">
        <v>0</v>
      </c>
      <c r="CY17" s="10">
        <v>1</v>
      </c>
      <c r="CZ17" s="10">
        <v>0</v>
      </c>
      <c r="DA17" s="11">
        <v>0</v>
      </c>
      <c r="DB17" s="11">
        <v>0</v>
      </c>
      <c r="DC17" s="11">
        <v>0</v>
      </c>
      <c r="DD17" s="10">
        <v>0</v>
      </c>
      <c r="DE17" s="11">
        <v>0</v>
      </c>
      <c r="DF17" s="11">
        <v>0</v>
      </c>
      <c r="DG17" s="11">
        <v>0</v>
      </c>
      <c r="DH17" s="10">
        <v>0</v>
      </c>
      <c r="DI17" s="2">
        <f t="shared" si="12"/>
        <v>0</v>
      </c>
      <c r="DJ17" s="2">
        <f t="shared" si="13"/>
        <v>0</v>
      </c>
      <c r="DK17" s="38">
        <f t="shared" si="14"/>
        <v>0</v>
      </c>
      <c r="DL17" s="2">
        <f t="shared" si="14"/>
        <v>0</v>
      </c>
      <c r="DM17" s="2">
        <f t="shared" si="15"/>
        <v>0</v>
      </c>
      <c r="DN17" s="2">
        <f t="shared" si="16"/>
        <v>1</v>
      </c>
      <c r="DO17" s="2">
        <f t="shared" si="17"/>
        <v>0</v>
      </c>
      <c r="DP17" s="2">
        <f t="shared" si="18"/>
        <v>0</v>
      </c>
    </row>
    <row r="18" spans="1:120" x14ac:dyDescent="0.25">
      <c r="A18">
        <v>1154</v>
      </c>
      <c r="B18" t="s">
        <v>222</v>
      </c>
      <c r="C18" t="s">
        <v>229</v>
      </c>
      <c r="D18" t="s">
        <v>230</v>
      </c>
      <c r="E18" t="s">
        <v>138</v>
      </c>
      <c r="F18" t="s">
        <v>138</v>
      </c>
      <c r="H18" t="s">
        <v>139</v>
      </c>
      <c r="I18">
        <v>2019</v>
      </c>
      <c r="J18" t="s">
        <v>231</v>
      </c>
      <c r="N18" t="s">
        <v>168</v>
      </c>
      <c r="O18" t="s">
        <v>120</v>
      </c>
      <c r="P18" t="s">
        <v>232</v>
      </c>
      <c r="Q18" t="s">
        <v>110</v>
      </c>
      <c r="R18" t="s">
        <v>111</v>
      </c>
      <c r="S18" t="s">
        <v>144</v>
      </c>
      <c r="T18" t="s">
        <v>152</v>
      </c>
      <c r="U18">
        <v>0</v>
      </c>
      <c r="V18">
        <v>0</v>
      </c>
      <c r="W18">
        <v>0</v>
      </c>
      <c r="X18" s="44">
        <v>0</v>
      </c>
      <c r="Y18" s="44">
        <v>0</v>
      </c>
      <c r="Z18" s="44">
        <v>0</v>
      </c>
      <c r="AA18" s="44">
        <v>0</v>
      </c>
      <c r="AB18" s="14">
        <f t="shared" si="1"/>
        <v>0</v>
      </c>
      <c r="AC18" s="15">
        <f t="shared" si="2"/>
        <v>0</v>
      </c>
      <c r="AD18" s="45">
        <v>0</v>
      </c>
      <c r="AE18" s="45">
        <v>0</v>
      </c>
      <c r="AF18" s="20">
        <f t="shared" si="3"/>
        <v>0</v>
      </c>
      <c r="AG18" s="21">
        <f t="shared" si="4"/>
        <v>0</v>
      </c>
      <c r="AH18" s="23">
        <f t="shared" si="5"/>
        <v>0</v>
      </c>
      <c r="AI18" s="46">
        <v>0</v>
      </c>
      <c r="AJ18" s="46">
        <v>0</v>
      </c>
      <c r="AK18" s="28">
        <f t="shared" si="6"/>
        <v>0</v>
      </c>
      <c r="AL18" s="29">
        <f t="shared" si="7"/>
        <v>0</v>
      </c>
      <c r="AM18" s="47">
        <v>0</v>
      </c>
      <c r="AN18" s="47">
        <v>0</v>
      </c>
      <c r="AO18" s="47">
        <v>1</v>
      </c>
      <c r="AP18" s="32">
        <f t="shared" si="8"/>
        <v>1</v>
      </c>
      <c r="AQ18" s="10">
        <f t="shared" si="9"/>
        <v>1</v>
      </c>
      <c r="AR18" s="23">
        <f t="shared" si="10"/>
        <v>1</v>
      </c>
      <c r="AS18" s="37">
        <f t="shared" si="0"/>
        <v>1</v>
      </c>
      <c r="AT18" s="38">
        <f t="shared" si="11"/>
        <v>1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10">
        <v>1</v>
      </c>
      <c r="CI18" s="11">
        <v>0</v>
      </c>
      <c r="CJ18" s="38">
        <v>0</v>
      </c>
      <c r="CK18" s="11">
        <v>1</v>
      </c>
      <c r="CL18" s="11">
        <v>0</v>
      </c>
      <c r="CM18" s="11">
        <v>0</v>
      </c>
      <c r="CN18" s="10">
        <v>0</v>
      </c>
      <c r="CO18" s="11">
        <v>0</v>
      </c>
      <c r="CP18" s="11">
        <v>0</v>
      </c>
      <c r="CQ18" s="10">
        <v>0</v>
      </c>
      <c r="CR18" s="11">
        <v>0</v>
      </c>
      <c r="CS18" s="11">
        <v>0</v>
      </c>
      <c r="CT18" s="71">
        <v>0</v>
      </c>
      <c r="CU18" s="11">
        <v>0</v>
      </c>
      <c r="CV18" s="11">
        <v>0</v>
      </c>
      <c r="CW18" s="11">
        <v>0</v>
      </c>
      <c r="CX18" s="10">
        <v>0</v>
      </c>
      <c r="CY18" s="10">
        <v>0</v>
      </c>
      <c r="CZ18" s="10">
        <v>0</v>
      </c>
      <c r="DA18" s="11">
        <v>0</v>
      </c>
      <c r="DB18" s="11">
        <v>0</v>
      </c>
      <c r="DC18" s="11">
        <v>0</v>
      </c>
      <c r="DD18" s="10">
        <v>0</v>
      </c>
      <c r="DE18" s="11">
        <v>0</v>
      </c>
      <c r="DF18" s="11">
        <v>0</v>
      </c>
      <c r="DG18" s="11">
        <v>0</v>
      </c>
      <c r="DH18" s="10">
        <v>0</v>
      </c>
      <c r="DI18" s="2">
        <f t="shared" si="12"/>
        <v>0</v>
      </c>
      <c r="DJ18" s="2">
        <f t="shared" si="13"/>
        <v>0</v>
      </c>
      <c r="DK18" s="38">
        <f t="shared" si="14"/>
        <v>0</v>
      </c>
      <c r="DL18" s="2">
        <f t="shared" si="14"/>
        <v>1</v>
      </c>
      <c r="DM18" s="2">
        <f t="shared" si="15"/>
        <v>0</v>
      </c>
      <c r="DN18" s="2">
        <f t="shared" si="16"/>
        <v>0</v>
      </c>
      <c r="DO18" s="2">
        <f t="shared" si="17"/>
        <v>0</v>
      </c>
      <c r="DP18" s="2">
        <f t="shared" si="18"/>
        <v>0</v>
      </c>
    </row>
    <row r="19" spans="1:120" x14ac:dyDescent="0.25">
      <c r="A19">
        <v>1160</v>
      </c>
      <c r="B19" t="s">
        <v>114</v>
      </c>
      <c r="C19" t="s">
        <v>233</v>
      </c>
      <c r="D19" t="s">
        <v>234</v>
      </c>
      <c r="E19" t="s">
        <v>235</v>
      </c>
      <c r="F19" t="s">
        <v>236</v>
      </c>
      <c r="G19" t="s">
        <v>237</v>
      </c>
      <c r="H19" t="s">
        <v>238</v>
      </c>
      <c r="I19">
        <v>2019</v>
      </c>
      <c r="J19" t="s">
        <v>239</v>
      </c>
      <c r="K19" t="s">
        <v>240</v>
      </c>
      <c r="L19">
        <v>287</v>
      </c>
      <c r="N19" t="s">
        <v>241</v>
      </c>
      <c r="O19" t="s">
        <v>108</v>
      </c>
      <c r="P19" t="s">
        <v>242</v>
      </c>
      <c r="Q19" t="s">
        <v>243</v>
      </c>
      <c r="R19" t="s">
        <v>111</v>
      </c>
      <c r="S19" t="s">
        <v>112</v>
      </c>
      <c r="T19" t="s">
        <v>221</v>
      </c>
      <c r="U19">
        <v>0</v>
      </c>
      <c r="V19">
        <v>0</v>
      </c>
      <c r="W19">
        <v>0</v>
      </c>
      <c r="X19" s="44">
        <v>0</v>
      </c>
      <c r="Y19" s="44">
        <v>0</v>
      </c>
      <c r="Z19" s="44">
        <v>0</v>
      </c>
      <c r="AA19" s="44">
        <v>1</v>
      </c>
      <c r="AB19" s="14">
        <f t="shared" si="1"/>
        <v>1</v>
      </c>
      <c r="AC19" s="15">
        <f t="shared" si="2"/>
        <v>1</v>
      </c>
      <c r="AD19" s="45">
        <v>0</v>
      </c>
      <c r="AE19" s="45">
        <v>0</v>
      </c>
      <c r="AF19" s="20">
        <f t="shared" si="3"/>
        <v>0</v>
      </c>
      <c r="AG19" s="21">
        <f t="shared" si="4"/>
        <v>0</v>
      </c>
      <c r="AH19" s="23">
        <f t="shared" si="5"/>
        <v>1</v>
      </c>
      <c r="AI19" s="46">
        <v>0</v>
      </c>
      <c r="AJ19" s="46">
        <v>0</v>
      </c>
      <c r="AK19" s="28">
        <f t="shared" si="6"/>
        <v>0</v>
      </c>
      <c r="AL19" s="29">
        <f t="shared" si="7"/>
        <v>0</v>
      </c>
      <c r="AM19" s="47">
        <v>0</v>
      </c>
      <c r="AN19" s="47">
        <v>0</v>
      </c>
      <c r="AO19" s="47">
        <v>0</v>
      </c>
      <c r="AP19" s="32">
        <f t="shared" si="8"/>
        <v>0</v>
      </c>
      <c r="AQ19" s="10">
        <f t="shared" si="9"/>
        <v>0</v>
      </c>
      <c r="AR19" s="23">
        <f t="shared" si="10"/>
        <v>0</v>
      </c>
      <c r="AS19" s="37">
        <f t="shared" si="0"/>
        <v>1</v>
      </c>
      <c r="AT19" s="38">
        <f t="shared" si="11"/>
        <v>1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10">
        <v>1</v>
      </c>
      <c r="CI19" s="11">
        <v>0</v>
      </c>
      <c r="CJ19" s="38">
        <v>1</v>
      </c>
      <c r="CK19" s="11">
        <v>0</v>
      </c>
      <c r="CL19" s="11">
        <v>0</v>
      </c>
      <c r="CM19" s="11">
        <v>0</v>
      </c>
      <c r="CN19" s="10">
        <v>0</v>
      </c>
      <c r="CO19" s="11">
        <v>0</v>
      </c>
      <c r="CP19" s="11">
        <v>0</v>
      </c>
      <c r="CQ19" s="10">
        <v>0</v>
      </c>
      <c r="CR19" s="11">
        <v>0</v>
      </c>
      <c r="CS19" s="11">
        <v>0</v>
      </c>
      <c r="CT19" s="71">
        <v>0</v>
      </c>
      <c r="CU19" s="11">
        <v>0</v>
      </c>
      <c r="CV19" s="11">
        <v>0</v>
      </c>
      <c r="CW19" s="11">
        <v>0</v>
      </c>
      <c r="CX19" s="10">
        <v>0</v>
      </c>
      <c r="CY19" s="10">
        <v>0</v>
      </c>
      <c r="CZ19" s="10">
        <v>0</v>
      </c>
      <c r="DA19" s="11">
        <v>0</v>
      </c>
      <c r="DB19" s="11">
        <v>0</v>
      </c>
      <c r="DC19" s="11">
        <v>0</v>
      </c>
      <c r="DD19" s="10">
        <v>0</v>
      </c>
      <c r="DE19" s="11">
        <v>0</v>
      </c>
      <c r="DF19" s="11">
        <v>0</v>
      </c>
      <c r="DG19" s="11">
        <v>0</v>
      </c>
      <c r="DH19" s="10">
        <v>0</v>
      </c>
      <c r="DI19" s="2">
        <f t="shared" si="12"/>
        <v>0</v>
      </c>
      <c r="DJ19" s="2">
        <f t="shared" si="13"/>
        <v>0</v>
      </c>
      <c r="DK19" s="38">
        <f t="shared" si="14"/>
        <v>1</v>
      </c>
      <c r="DL19" s="2">
        <f t="shared" si="14"/>
        <v>0</v>
      </c>
      <c r="DM19" s="2">
        <f t="shared" si="15"/>
        <v>0</v>
      </c>
      <c r="DN19" s="2">
        <f t="shared" si="16"/>
        <v>0</v>
      </c>
      <c r="DO19" s="2">
        <f t="shared" si="17"/>
        <v>0</v>
      </c>
      <c r="DP19" s="2">
        <f t="shared" si="18"/>
        <v>0</v>
      </c>
    </row>
    <row r="20" spans="1:120" x14ac:dyDescent="0.25">
      <c r="A20">
        <v>1161</v>
      </c>
      <c r="B20" t="s">
        <v>114</v>
      </c>
      <c r="C20" t="s">
        <v>244</v>
      </c>
      <c r="D20" t="s">
        <v>245</v>
      </c>
      <c r="E20" t="s">
        <v>246</v>
      </c>
      <c r="F20" t="s">
        <v>247</v>
      </c>
      <c r="G20" t="s">
        <v>248</v>
      </c>
      <c r="H20" t="s">
        <v>130</v>
      </c>
      <c r="I20">
        <v>2019</v>
      </c>
      <c r="J20" t="s">
        <v>249</v>
      </c>
      <c r="K20" t="s">
        <v>250</v>
      </c>
      <c r="L20">
        <v>6</v>
      </c>
      <c r="N20" t="s">
        <v>251</v>
      </c>
      <c r="O20" t="s">
        <v>108</v>
      </c>
      <c r="P20" t="s">
        <v>252</v>
      </c>
      <c r="Q20" t="s">
        <v>208</v>
      </c>
      <c r="R20" t="s">
        <v>111</v>
      </c>
      <c r="S20" t="s">
        <v>112</v>
      </c>
      <c r="T20" t="s">
        <v>253</v>
      </c>
      <c r="U20">
        <v>1</v>
      </c>
      <c r="V20">
        <v>0</v>
      </c>
      <c r="W20">
        <v>0</v>
      </c>
      <c r="X20" s="44">
        <v>0</v>
      </c>
      <c r="Y20" s="44">
        <v>1</v>
      </c>
      <c r="Z20" s="44">
        <v>0</v>
      </c>
      <c r="AA20" s="44">
        <v>0</v>
      </c>
      <c r="AB20" s="14">
        <f t="shared" si="1"/>
        <v>1</v>
      </c>
      <c r="AC20" s="15">
        <f t="shared" si="2"/>
        <v>1</v>
      </c>
      <c r="AD20" s="45">
        <v>0</v>
      </c>
      <c r="AE20" s="45">
        <v>0</v>
      </c>
      <c r="AF20" s="20">
        <f t="shared" si="3"/>
        <v>0</v>
      </c>
      <c r="AG20" s="21">
        <f t="shared" si="4"/>
        <v>0</v>
      </c>
      <c r="AH20" s="23">
        <f t="shared" si="5"/>
        <v>1</v>
      </c>
      <c r="AI20" s="46">
        <v>0</v>
      </c>
      <c r="AJ20" s="46">
        <v>0</v>
      </c>
      <c r="AK20" s="28">
        <f t="shared" si="6"/>
        <v>0</v>
      </c>
      <c r="AL20" s="29">
        <f t="shared" si="7"/>
        <v>0</v>
      </c>
      <c r="AM20" s="47">
        <v>0</v>
      </c>
      <c r="AN20" s="47">
        <v>0</v>
      </c>
      <c r="AO20" s="47">
        <v>0</v>
      </c>
      <c r="AP20" s="32">
        <f t="shared" si="8"/>
        <v>0</v>
      </c>
      <c r="AQ20" s="10">
        <f t="shared" si="9"/>
        <v>0</v>
      </c>
      <c r="AR20" s="23">
        <f t="shared" si="10"/>
        <v>0</v>
      </c>
      <c r="AS20" s="37">
        <f t="shared" si="0"/>
        <v>1</v>
      </c>
      <c r="AT20" s="38">
        <f t="shared" si="11"/>
        <v>1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1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1</v>
      </c>
      <c r="CF20" s="9">
        <v>0</v>
      </c>
      <c r="CG20" s="9">
        <v>0</v>
      </c>
      <c r="CH20" s="10">
        <v>1</v>
      </c>
      <c r="CI20" s="11">
        <v>0</v>
      </c>
      <c r="CJ20" s="38">
        <v>1</v>
      </c>
      <c r="CK20" s="11">
        <v>0</v>
      </c>
      <c r="CL20" s="11">
        <v>0</v>
      </c>
      <c r="CM20" s="11">
        <v>0</v>
      </c>
      <c r="CN20" s="10">
        <v>0</v>
      </c>
      <c r="CO20" s="11">
        <v>0</v>
      </c>
      <c r="CP20" s="11">
        <v>0</v>
      </c>
      <c r="CQ20" s="10">
        <v>0</v>
      </c>
      <c r="CR20" s="11">
        <v>0</v>
      </c>
      <c r="CS20" s="11">
        <v>0</v>
      </c>
      <c r="CT20" s="71">
        <v>0</v>
      </c>
      <c r="CU20" s="11">
        <v>0</v>
      </c>
      <c r="CV20" s="11">
        <v>0</v>
      </c>
      <c r="CW20" s="11">
        <v>0</v>
      </c>
      <c r="CX20" s="10">
        <v>0</v>
      </c>
      <c r="CY20" s="10">
        <v>0</v>
      </c>
      <c r="CZ20" s="10">
        <v>0</v>
      </c>
      <c r="DA20" s="11">
        <v>0</v>
      </c>
      <c r="DB20" s="11">
        <v>0</v>
      </c>
      <c r="DC20" s="11">
        <v>0</v>
      </c>
      <c r="DD20" s="10">
        <v>0</v>
      </c>
      <c r="DE20" s="11">
        <v>0</v>
      </c>
      <c r="DF20" s="11">
        <v>0</v>
      </c>
      <c r="DG20" s="11">
        <v>0</v>
      </c>
      <c r="DH20" s="10">
        <v>0</v>
      </c>
      <c r="DI20" s="2">
        <f t="shared" si="12"/>
        <v>0</v>
      </c>
      <c r="DJ20" s="2">
        <f t="shared" si="13"/>
        <v>0</v>
      </c>
      <c r="DK20" s="38">
        <f t="shared" si="14"/>
        <v>1</v>
      </c>
      <c r="DL20" s="2">
        <f t="shared" si="14"/>
        <v>0</v>
      </c>
      <c r="DM20" s="2">
        <f t="shared" si="15"/>
        <v>0</v>
      </c>
      <c r="DN20" s="2">
        <f t="shared" si="16"/>
        <v>0</v>
      </c>
      <c r="DO20" s="2">
        <f t="shared" si="17"/>
        <v>0</v>
      </c>
      <c r="DP20" s="2">
        <f t="shared" si="18"/>
        <v>0</v>
      </c>
    </row>
    <row r="21" spans="1:120" x14ac:dyDescent="0.25">
      <c r="A21">
        <v>1166</v>
      </c>
      <c r="B21" t="s">
        <v>100</v>
      </c>
      <c r="C21" t="s">
        <v>254</v>
      </c>
      <c r="D21" t="s">
        <v>255</v>
      </c>
      <c r="E21" t="s">
        <v>256</v>
      </c>
      <c r="F21" t="s">
        <v>257</v>
      </c>
      <c r="G21" t="s">
        <v>258</v>
      </c>
      <c r="H21" t="s">
        <v>104</v>
      </c>
      <c r="I21">
        <v>2019</v>
      </c>
      <c r="J21" t="s">
        <v>259</v>
      </c>
      <c r="K21" t="s">
        <v>260</v>
      </c>
      <c r="L21">
        <v>6</v>
      </c>
      <c r="M21">
        <v>1</v>
      </c>
      <c r="N21" t="s">
        <v>261</v>
      </c>
      <c r="O21" t="s">
        <v>108</v>
      </c>
      <c r="P21" t="s">
        <v>262</v>
      </c>
      <c r="Q21" t="s">
        <v>208</v>
      </c>
      <c r="R21" t="s">
        <v>111</v>
      </c>
      <c r="S21" t="s">
        <v>112</v>
      </c>
      <c r="T21" t="s">
        <v>263</v>
      </c>
      <c r="U21">
        <v>1</v>
      </c>
      <c r="V21">
        <v>0</v>
      </c>
      <c r="W21">
        <v>0</v>
      </c>
      <c r="X21" s="44">
        <v>1</v>
      </c>
      <c r="Y21" s="44">
        <v>0</v>
      </c>
      <c r="Z21" s="44">
        <v>0</v>
      </c>
      <c r="AA21" s="44">
        <v>0</v>
      </c>
      <c r="AB21" s="14">
        <f t="shared" si="1"/>
        <v>1</v>
      </c>
      <c r="AC21" s="15">
        <f t="shared" si="2"/>
        <v>1</v>
      </c>
      <c r="AD21" s="45">
        <v>0</v>
      </c>
      <c r="AE21" s="45">
        <v>0</v>
      </c>
      <c r="AF21" s="20">
        <f t="shared" si="3"/>
        <v>0</v>
      </c>
      <c r="AG21" s="21">
        <f t="shared" si="4"/>
        <v>0</v>
      </c>
      <c r="AH21" s="23">
        <f t="shared" si="5"/>
        <v>1</v>
      </c>
      <c r="AI21" s="46">
        <v>0</v>
      </c>
      <c r="AJ21" s="46">
        <v>0</v>
      </c>
      <c r="AK21" s="28">
        <f t="shared" si="6"/>
        <v>0</v>
      </c>
      <c r="AL21" s="29">
        <f t="shared" si="7"/>
        <v>0</v>
      </c>
      <c r="AM21" s="47">
        <v>0</v>
      </c>
      <c r="AN21" s="47">
        <v>0</v>
      </c>
      <c r="AO21" s="47">
        <v>0</v>
      </c>
      <c r="AP21" s="32">
        <f t="shared" si="8"/>
        <v>0</v>
      </c>
      <c r="AQ21" s="10">
        <f t="shared" si="9"/>
        <v>0</v>
      </c>
      <c r="AR21" s="23">
        <f t="shared" si="10"/>
        <v>0</v>
      </c>
      <c r="AS21" s="37">
        <f t="shared" si="0"/>
        <v>1</v>
      </c>
      <c r="AT21" s="38">
        <f t="shared" si="11"/>
        <v>1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10">
        <v>1</v>
      </c>
      <c r="CI21" s="11">
        <v>0</v>
      </c>
      <c r="CJ21" s="38">
        <v>1</v>
      </c>
      <c r="CK21" s="11">
        <v>0</v>
      </c>
      <c r="CL21" s="11">
        <v>0</v>
      </c>
      <c r="CM21" s="11">
        <v>0</v>
      </c>
      <c r="CN21" s="10">
        <v>0</v>
      </c>
      <c r="CO21" s="11">
        <v>0</v>
      </c>
      <c r="CP21" s="11">
        <v>0</v>
      </c>
      <c r="CQ21" s="10">
        <v>0</v>
      </c>
      <c r="CR21" s="11">
        <v>0</v>
      </c>
      <c r="CS21" s="11">
        <v>0</v>
      </c>
      <c r="CT21" s="71">
        <v>0</v>
      </c>
      <c r="CU21" s="11">
        <v>0</v>
      </c>
      <c r="CV21" s="11">
        <v>0</v>
      </c>
      <c r="CW21" s="11">
        <v>0</v>
      </c>
      <c r="CX21" s="10">
        <v>0</v>
      </c>
      <c r="CY21" s="10">
        <v>0</v>
      </c>
      <c r="CZ21" s="10">
        <v>0</v>
      </c>
      <c r="DA21" s="11">
        <v>0</v>
      </c>
      <c r="DB21" s="11">
        <v>0</v>
      </c>
      <c r="DC21" s="11">
        <v>0</v>
      </c>
      <c r="DD21" s="10">
        <v>0</v>
      </c>
      <c r="DE21" s="11">
        <v>0</v>
      </c>
      <c r="DF21" s="11">
        <v>0</v>
      </c>
      <c r="DG21" s="11">
        <v>0</v>
      </c>
      <c r="DH21" s="10">
        <v>0</v>
      </c>
      <c r="DI21" s="2">
        <f t="shared" si="12"/>
        <v>0</v>
      </c>
      <c r="DJ21" s="2">
        <f t="shared" si="13"/>
        <v>0</v>
      </c>
      <c r="DK21" s="38">
        <f t="shared" si="14"/>
        <v>1</v>
      </c>
      <c r="DL21" s="2">
        <f t="shared" si="14"/>
        <v>0</v>
      </c>
      <c r="DM21" s="2">
        <f t="shared" si="15"/>
        <v>0</v>
      </c>
      <c r="DN21" s="2">
        <f t="shared" si="16"/>
        <v>0</v>
      </c>
      <c r="DO21" s="2">
        <f t="shared" si="17"/>
        <v>0</v>
      </c>
      <c r="DP21" s="2">
        <f t="shared" si="18"/>
        <v>0</v>
      </c>
    </row>
    <row r="22" spans="1:120" x14ac:dyDescent="0.25">
      <c r="A22">
        <v>1212</v>
      </c>
      <c r="B22" t="s">
        <v>114</v>
      </c>
      <c r="C22" t="s">
        <v>264</v>
      </c>
      <c r="D22" t="s">
        <v>265</v>
      </c>
      <c r="E22" t="s">
        <v>266</v>
      </c>
      <c r="F22" t="s">
        <v>267</v>
      </c>
      <c r="G22" t="s">
        <v>268</v>
      </c>
      <c r="H22" t="s">
        <v>238</v>
      </c>
      <c r="I22">
        <v>2019</v>
      </c>
      <c r="J22" t="s">
        <v>269</v>
      </c>
      <c r="K22" t="s">
        <v>270</v>
      </c>
      <c r="L22">
        <v>12</v>
      </c>
      <c r="N22" t="s">
        <v>271</v>
      </c>
      <c r="O22" t="s">
        <v>120</v>
      </c>
      <c r="P22" t="s">
        <v>272</v>
      </c>
      <c r="Q22" t="s">
        <v>208</v>
      </c>
      <c r="R22" t="s">
        <v>111</v>
      </c>
      <c r="S22" t="s">
        <v>112</v>
      </c>
      <c r="T22" t="s">
        <v>273</v>
      </c>
      <c r="U22">
        <v>0</v>
      </c>
      <c r="V22">
        <v>0</v>
      </c>
      <c r="W22">
        <v>0</v>
      </c>
      <c r="X22" s="44">
        <v>0</v>
      </c>
      <c r="Y22" s="44">
        <v>0</v>
      </c>
      <c r="Z22" s="44">
        <v>1</v>
      </c>
      <c r="AA22" s="44">
        <v>0</v>
      </c>
      <c r="AB22" s="14">
        <f t="shared" si="1"/>
        <v>1</v>
      </c>
      <c r="AC22" s="15">
        <f t="shared" si="2"/>
        <v>1</v>
      </c>
      <c r="AD22" s="45">
        <v>1</v>
      </c>
      <c r="AE22" s="45">
        <v>0</v>
      </c>
      <c r="AF22" s="20">
        <f t="shared" si="3"/>
        <v>1</v>
      </c>
      <c r="AG22" s="21">
        <f t="shared" si="4"/>
        <v>1</v>
      </c>
      <c r="AH22" s="23">
        <f t="shared" si="5"/>
        <v>1</v>
      </c>
      <c r="AI22" s="46">
        <v>0</v>
      </c>
      <c r="AJ22" s="46">
        <v>0</v>
      </c>
      <c r="AK22" s="28">
        <f t="shared" si="6"/>
        <v>0</v>
      </c>
      <c r="AL22" s="29">
        <f t="shared" si="7"/>
        <v>0</v>
      </c>
      <c r="AM22" s="47">
        <v>0</v>
      </c>
      <c r="AN22" s="47">
        <v>0</v>
      </c>
      <c r="AO22" s="47">
        <v>0</v>
      </c>
      <c r="AP22" s="32">
        <f t="shared" si="8"/>
        <v>0</v>
      </c>
      <c r="AQ22" s="10">
        <f t="shared" si="9"/>
        <v>0</v>
      </c>
      <c r="AR22" s="23">
        <f t="shared" si="10"/>
        <v>0</v>
      </c>
      <c r="AS22" s="37">
        <f t="shared" si="0"/>
        <v>2</v>
      </c>
      <c r="AT22" s="38">
        <f t="shared" si="11"/>
        <v>1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10">
        <v>1</v>
      </c>
      <c r="CI22" s="11">
        <v>0</v>
      </c>
      <c r="CJ22" s="38">
        <v>1</v>
      </c>
      <c r="CK22" s="11">
        <v>0</v>
      </c>
      <c r="CL22" s="11">
        <v>0</v>
      </c>
      <c r="CM22" s="11">
        <v>0</v>
      </c>
      <c r="CN22" s="10">
        <v>0</v>
      </c>
      <c r="CO22" s="11">
        <v>0</v>
      </c>
      <c r="CP22" s="11">
        <v>0</v>
      </c>
      <c r="CQ22" s="10">
        <v>0</v>
      </c>
      <c r="CR22" s="11">
        <v>0</v>
      </c>
      <c r="CS22" s="11">
        <v>0</v>
      </c>
      <c r="CT22" s="71">
        <v>0</v>
      </c>
      <c r="CU22" s="11">
        <v>0</v>
      </c>
      <c r="CV22" s="11">
        <v>0</v>
      </c>
      <c r="CW22" s="11">
        <v>0</v>
      </c>
      <c r="CX22" s="10">
        <v>0</v>
      </c>
      <c r="CY22" s="10">
        <v>0</v>
      </c>
      <c r="CZ22" s="10">
        <v>0</v>
      </c>
      <c r="DA22" s="11">
        <v>0</v>
      </c>
      <c r="DB22" s="11">
        <v>0</v>
      </c>
      <c r="DC22" s="11">
        <v>0</v>
      </c>
      <c r="DD22" s="10">
        <v>0</v>
      </c>
      <c r="DE22" s="11">
        <v>0</v>
      </c>
      <c r="DF22" s="11">
        <v>0</v>
      </c>
      <c r="DG22" s="11">
        <v>0</v>
      </c>
      <c r="DH22" s="10">
        <v>0</v>
      </c>
      <c r="DI22" s="2">
        <f t="shared" si="12"/>
        <v>0</v>
      </c>
      <c r="DJ22" s="2">
        <f t="shared" si="13"/>
        <v>0</v>
      </c>
      <c r="DK22" s="38">
        <f t="shared" si="14"/>
        <v>1</v>
      </c>
      <c r="DL22" s="2">
        <f t="shared" si="14"/>
        <v>0</v>
      </c>
      <c r="DM22" s="2">
        <f t="shared" si="15"/>
        <v>0</v>
      </c>
      <c r="DN22" s="2">
        <f t="shared" si="16"/>
        <v>0</v>
      </c>
      <c r="DO22" s="2">
        <f t="shared" si="17"/>
        <v>0</v>
      </c>
      <c r="DP22" s="2">
        <f t="shared" si="18"/>
        <v>0</v>
      </c>
    </row>
    <row r="23" spans="1:120" x14ac:dyDescent="0.25">
      <c r="A23">
        <v>1215</v>
      </c>
      <c r="B23" t="s">
        <v>114</v>
      </c>
      <c r="C23" t="s">
        <v>274</v>
      </c>
      <c r="D23" t="s">
        <v>275</v>
      </c>
      <c r="E23" t="s">
        <v>276</v>
      </c>
      <c r="F23" t="s">
        <v>276</v>
      </c>
      <c r="H23" t="s">
        <v>277</v>
      </c>
      <c r="I23">
        <v>2019</v>
      </c>
      <c r="J23" t="s">
        <v>278</v>
      </c>
      <c r="K23" t="s">
        <v>279</v>
      </c>
      <c r="L23">
        <v>5</v>
      </c>
      <c r="N23" t="s">
        <v>280</v>
      </c>
      <c r="O23" t="s">
        <v>108</v>
      </c>
      <c r="P23" t="s">
        <v>281</v>
      </c>
      <c r="Q23" t="s">
        <v>208</v>
      </c>
      <c r="R23" t="s">
        <v>111</v>
      </c>
      <c r="S23" t="s">
        <v>282</v>
      </c>
      <c r="T23" t="s">
        <v>283</v>
      </c>
      <c r="U23">
        <v>0</v>
      </c>
      <c r="V23">
        <v>0</v>
      </c>
      <c r="W23">
        <v>0</v>
      </c>
      <c r="X23" s="44">
        <v>0</v>
      </c>
      <c r="Y23" s="44">
        <v>0</v>
      </c>
      <c r="Z23" s="44">
        <v>0</v>
      </c>
      <c r="AA23" s="44">
        <v>0</v>
      </c>
      <c r="AB23" s="14">
        <f t="shared" si="1"/>
        <v>0</v>
      </c>
      <c r="AC23" s="15">
        <f t="shared" si="2"/>
        <v>0</v>
      </c>
      <c r="AD23" s="45">
        <v>0</v>
      </c>
      <c r="AE23" s="45">
        <v>0</v>
      </c>
      <c r="AF23" s="20">
        <f t="shared" si="3"/>
        <v>0</v>
      </c>
      <c r="AG23" s="21">
        <f t="shared" si="4"/>
        <v>0</v>
      </c>
      <c r="AH23" s="23">
        <f t="shared" si="5"/>
        <v>0</v>
      </c>
      <c r="AI23" s="46">
        <v>0</v>
      </c>
      <c r="AJ23" s="46">
        <v>1</v>
      </c>
      <c r="AK23" s="28">
        <f t="shared" si="6"/>
        <v>1</v>
      </c>
      <c r="AL23" s="29">
        <f t="shared" si="7"/>
        <v>1</v>
      </c>
      <c r="AM23" s="47">
        <v>0</v>
      </c>
      <c r="AN23" s="47">
        <v>0</v>
      </c>
      <c r="AO23" s="47">
        <v>0</v>
      </c>
      <c r="AP23" s="32">
        <f t="shared" si="8"/>
        <v>0</v>
      </c>
      <c r="AQ23" s="10">
        <f t="shared" si="9"/>
        <v>0</v>
      </c>
      <c r="AR23" s="23">
        <f t="shared" si="10"/>
        <v>1</v>
      </c>
      <c r="AS23" s="37">
        <f t="shared" si="0"/>
        <v>1</v>
      </c>
      <c r="AT23" s="38">
        <f t="shared" si="11"/>
        <v>1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10">
        <v>1</v>
      </c>
      <c r="CI23" s="11">
        <v>0</v>
      </c>
      <c r="CJ23" s="38">
        <v>0</v>
      </c>
      <c r="CK23" s="11">
        <v>0</v>
      </c>
      <c r="CL23" s="11">
        <v>0</v>
      </c>
      <c r="CM23" s="11">
        <v>1</v>
      </c>
      <c r="CN23" s="10">
        <v>0</v>
      </c>
      <c r="CO23" s="11">
        <v>0</v>
      </c>
      <c r="CP23" s="11">
        <v>0</v>
      </c>
      <c r="CQ23" s="10">
        <v>0</v>
      </c>
      <c r="CR23" s="11">
        <v>0</v>
      </c>
      <c r="CS23" s="11">
        <v>0</v>
      </c>
      <c r="CT23" s="71">
        <v>0</v>
      </c>
      <c r="CU23" s="11">
        <v>0</v>
      </c>
      <c r="CV23" s="11">
        <v>0</v>
      </c>
      <c r="CW23" s="11">
        <v>0</v>
      </c>
      <c r="CX23" s="10">
        <v>0</v>
      </c>
      <c r="CY23" s="10">
        <v>0</v>
      </c>
      <c r="CZ23" s="10">
        <v>0</v>
      </c>
      <c r="DA23" s="11">
        <v>0</v>
      </c>
      <c r="DB23" s="11">
        <v>0</v>
      </c>
      <c r="DC23" s="11">
        <v>0</v>
      </c>
      <c r="DD23" s="10">
        <v>0</v>
      </c>
      <c r="DE23" s="11">
        <v>0</v>
      </c>
      <c r="DF23" s="11">
        <v>0</v>
      </c>
      <c r="DG23" s="11">
        <v>0</v>
      </c>
      <c r="DH23" s="10">
        <v>0</v>
      </c>
      <c r="DI23" s="2">
        <f t="shared" si="12"/>
        <v>0</v>
      </c>
      <c r="DJ23" s="2">
        <f t="shared" si="13"/>
        <v>1</v>
      </c>
      <c r="DK23" s="38">
        <f t="shared" si="14"/>
        <v>0</v>
      </c>
      <c r="DL23" s="2">
        <f t="shared" si="14"/>
        <v>0</v>
      </c>
      <c r="DM23" s="2">
        <f t="shared" si="15"/>
        <v>0</v>
      </c>
      <c r="DN23" s="2">
        <f t="shared" si="16"/>
        <v>0</v>
      </c>
      <c r="DO23" s="2">
        <f t="shared" si="17"/>
        <v>0</v>
      </c>
      <c r="DP23" s="2">
        <f t="shared" si="18"/>
        <v>0</v>
      </c>
    </row>
    <row r="24" spans="1:120" x14ac:dyDescent="0.25">
      <c r="A24">
        <v>1235</v>
      </c>
      <c r="B24" t="s">
        <v>222</v>
      </c>
      <c r="C24" t="s">
        <v>284</v>
      </c>
      <c r="D24" t="s">
        <v>285</v>
      </c>
      <c r="E24" t="s">
        <v>286</v>
      </c>
      <c r="F24" t="s">
        <v>287</v>
      </c>
      <c r="G24" t="s">
        <v>288</v>
      </c>
      <c r="H24" t="s">
        <v>289</v>
      </c>
      <c r="I24">
        <v>2019</v>
      </c>
      <c r="J24" t="s">
        <v>290</v>
      </c>
      <c r="K24" t="s">
        <v>291</v>
      </c>
      <c r="L24">
        <v>7</v>
      </c>
      <c r="N24" t="s">
        <v>292</v>
      </c>
      <c r="O24" t="s">
        <v>108</v>
      </c>
      <c r="P24" t="s">
        <v>293</v>
      </c>
      <c r="Q24" t="s">
        <v>208</v>
      </c>
      <c r="R24" t="s">
        <v>111</v>
      </c>
      <c r="S24" t="s">
        <v>112</v>
      </c>
      <c r="T24" t="s">
        <v>124</v>
      </c>
      <c r="U24">
        <v>0</v>
      </c>
      <c r="V24">
        <v>0</v>
      </c>
      <c r="W24">
        <v>0</v>
      </c>
      <c r="X24" s="44">
        <v>0</v>
      </c>
      <c r="Y24" s="44">
        <v>0</v>
      </c>
      <c r="Z24" s="44">
        <v>0</v>
      </c>
      <c r="AA24" s="44">
        <v>0</v>
      </c>
      <c r="AB24" s="14">
        <f t="shared" si="1"/>
        <v>0</v>
      </c>
      <c r="AC24" s="15">
        <f t="shared" si="2"/>
        <v>0</v>
      </c>
      <c r="AD24" s="45">
        <v>1</v>
      </c>
      <c r="AE24" s="45">
        <v>0</v>
      </c>
      <c r="AF24" s="20">
        <f t="shared" si="3"/>
        <v>1</v>
      </c>
      <c r="AG24" s="21">
        <f t="shared" si="4"/>
        <v>1</v>
      </c>
      <c r="AH24" s="23">
        <f t="shared" si="5"/>
        <v>1</v>
      </c>
      <c r="AI24" s="46">
        <v>0</v>
      </c>
      <c r="AJ24" s="46">
        <v>0</v>
      </c>
      <c r="AK24" s="28">
        <f t="shared" si="6"/>
        <v>0</v>
      </c>
      <c r="AL24" s="29">
        <f t="shared" si="7"/>
        <v>0</v>
      </c>
      <c r="AM24" s="47">
        <v>0</v>
      </c>
      <c r="AN24" s="47">
        <v>0</v>
      </c>
      <c r="AO24" s="47">
        <v>0</v>
      </c>
      <c r="AP24" s="32">
        <f t="shared" si="8"/>
        <v>0</v>
      </c>
      <c r="AQ24" s="10">
        <f t="shared" si="9"/>
        <v>0</v>
      </c>
      <c r="AR24" s="23">
        <f t="shared" si="10"/>
        <v>0</v>
      </c>
      <c r="AS24" s="37">
        <f t="shared" si="0"/>
        <v>1</v>
      </c>
      <c r="AT24" s="38">
        <f t="shared" si="11"/>
        <v>1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10">
        <v>1</v>
      </c>
      <c r="CI24" s="11">
        <v>0</v>
      </c>
      <c r="CJ24" s="38">
        <v>1</v>
      </c>
      <c r="CK24" s="11">
        <v>0</v>
      </c>
      <c r="CL24" s="11">
        <v>0</v>
      </c>
      <c r="CM24" s="11">
        <v>0</v>
      </c>
      <c r="CN24" s="10">
        <v>0</v>
      </c>
      <c r="CO24" s="11">
        <v>0</v>
      </c>
      <c r="CP24" s="11">
        <v>0</v>
      </c>
      <c r="CQ24" s="10">
        <v>0</v>
      </c>
      <c r="CR24" s="11">
        <v>0</v>
      </c>
      <c r="CS24" s="11">
        <v>0</v>
      </c>
      <c r="CT24" s="71">
        <v>0</v>
      </c>
      <c r="CU24" s="11">
        <v>0</v>
      </c>
      <c r="CV24" s="11">
        <v>0</v>
      </c>
      <c r="CW24" s="11">
        <v>0</v>
      </c>
      <c r="CX24" s="10">
        <v>0</v>
      </c>
      <c r="CY24" s="10">
        <v>0</v>
      </c>
      <c r="CZ24" s="10">
        <v>0</v>
      </c>
      <c r="DA24" s="11">
        <v>0</v>
      </c>
      <c r="DB24" s="11">
        <v>0</v>
      </c>
      <c r="DC24" s="11">
        <v>0</v>
      </c>
      <c r="DD24" s="10">
        <v>0</v>
      </c>
      <c r="DE24" s="11">
        <v>0</v>
      </c>
      <c r="DF24" s="11">
        <v>0</v>
      </c>
      <c r="DG24" s="11">
        <v>0</v>
      </c>
      <c r="DH24" s="10">
        <v>0</v>
      </c>
      <c r="DI24" s="2">
        <f t="shared" si="12"/>
        <v>0</v>
      </c>
      <c r="DJ24" s="2">
        <f t="shared" si="13"/>
        <v>0</v>
      </c>
      <c r="DK24" s="38">
        <f t="shared" si="14"/>
        <v>1</v>
      </c>
      <c r="DL24" s="2">
        <f t="shared" si="14"/>
        <v>0</v>
      </c>
      <c r="DM24" s="2">
        <f t="shared" si="15"/>
        <v>0</v>
      </c>
      <c r="DN24" s="2">
        <f t="shared" si="16"/>
        <v>0</v>
      </c>
      <c r="DO24" s="2">
        <f t="shared" si="17"/>
        <v>0</v>
      </c>
      <c r="DP24" s="2">
        <f t="shared" si="18"/>
        <v>0</v>
      </c>
    </row>
    <row r="25" spans="1:120" x14ac:dyDescent="0.25">
      <c r="A25">
        <v>1262</v>
      </c>
      <c r="B25" t="s">
        <v>114</v>
      </c>
      <c r="C25" t="s">
        <v>294</v>
      </c>
      <c r="D25" t="s">
        <v>295</v>
      </c>
      <c r="E25" t="s">
        <v>296</v>
      </c>
      <c r="G25" t="s">
        <v>296</v>
      </c>
      <c r="H25" t="s">
        <v>238</v>
      </c>
      <c r="I25">
        <v>2019</v>
      </c>
      <c r="J25" t="s">
        <v>297</v>
      </c>
      <c r="K25" t="s">
        <v>298</v>
      </c>
      <c r="L25">
        <v>14</v>
      </c>
      <c r="M25">
        <v>1</v>
      </c>
      <c r="N25" t="s">
        <v>299</v>
      </c>
      <c r="O25" t="s">
        <v>108</v>
      </c>
      <c r="P25" t="s">
        <v>300</v>
      </c>
      <c r="Q25" t="s">
        <v>208</v>
      </c>
      <c r="R25" t="s">
        <v>111</v>
      </c>
      <c r="S25" t="s">
        <v>112</v>
      </c>
      <c r="T25" t="s">
        <v>301</v>
      </c>
      <c r="U25">
        <v>0</v>
      </c>
      <c r="V25">
        <v>0</v>
      </c>
      <c r="W25">
        <v>0</v>
      </c>
      <c r="X25" s="44">
        <v>0</v>
      </c>
      <c r="Y25" s="44">
        <v>1</v>
      </c>
      <c r="Z25" s="44">
        <v>0</v>
      </c>
      <c r="AA25" s="44">
        <v>0</v>
      </c>
      <c r="AB25" s="14">
        <f t="shared" si="1"/>
        <v>1</v>
      </c>
      <c r="AC25" s="15">
        <f t="shared" si="2"/>
        <v>1</v>
      </c>
      <c r="AD25" s="45">
        <v>0</v>
      </c>
      <c r="AE25" s="45">
        <v>0</v>
      </c>
      <c r="AF25" s="20">
        <f t="shared" si="3"/>
        <v>0</v>
      </c>
      <c r="AG25" s="21">
        <f t="shared" si="4"/>
        <v>0</v>
      </c>
      <c r="AH25" s="23">
        <f t="shared" si="5"/>
        <v>1</v>
      </c>
      <c r="AI25" s="46">
        <v>0</v>
      </c>
      <c r="AJ25" s="46">
        <v>0</v>
      </c>
      <c r="AK25" s="28">
        <f t="shared" si="6"/>
        <v>0</v>
      </c>
      <c r="AL25" s="29">
        <f t="shared" si="7"/>
        <v>0</v>
      </c>
      <c r="AM25" s="47">
        <v>0</v>
      </c>
      <c r="AN25" s="47">
        <v>0</v>
      </c>
      <c r="AO25" s="47">
        <v>0</v>
      </c>
      <c r="AP25" s="32">
        <f t="shared" si="8"/>
        <v>0</v>
      </c>
      <c r="AQ25" s="10">
        <f t="shared" si="9"/>
        <v>0</v>
      </c>
      <c r="AR25" s="23">
        <f t="shared" si="10"/>
        <v>0</v>
      </c>
      <c r="AS25" s="37">
        <f t="shared" si="0"/>
        <v>1</v>
      </c>
      <c r="AT25" s="38">
        <f t="shared" si="11"/>
        <v>1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10">
        <v>1</v>
      </c>
      <c r="CI25" s="11">
        <v>0</v>
      </c>
      <c r="CJ25" s="38">
        <v>1</v>
      </c>
      <c r="CK25" s="11">
        <v>0</v>
      </c>
      <c r="CL25" s="11">
        <v>0</v>
      </c>
      <c r="CM25" s="11">
        <v>0</v>
      </c>
      <c r="CN25" s="10">
        <v>0</v>
      </c>
      <c r="CO25" s="11">
        <v>0</v>
      </c>
      <c r="CP25" s="11">
        <v>0</v>
      </c>
      <c r="CQ25" s="10">
        <v>0</v>
      </c>
      <c r="CR25" s="11">
        <v>0</v>
      </c>
      <c r="CS25" s="11">
        <v>0</v>
      </c>
      <c r="CT25" s="71">
        <v>0</v>
      </c>
      <c r="CU25" s="11">
        <v>0</v>
      </c>
      <c r="CV25" s="11">
        <v>0</v>
      </c>
      <c r="CW25" s="11">
        <v>0</v>
      </c>
      <c r="CX25" s="10">
        <v>0</v>
      </c>
      <c r="CY25" s="10">
        <v>0</v>
      </c>
      <c r="CZ25" s="10">
        <v>0</v>
      </c>
      <c r="DA25" s="11">
        <v>0</v>
      </c>
      <c r="DB25" s="11">
        <v>0</v>
      </c>
      <c r="DC25" s="11">
        <v>0</v>
      </c>
      <c r="DD25" s="10">
        <v>0</v>
      </c>
      <c r="DE25" s="11">
        <v>0</v>
      </c>
      <c r="DF25" s="11">
        <v>0</v>
      </c>
      <c r="DG25" s="11">
        <v>0</v>
      </c>
      <c r="DH25" s="10">
        <v>0</v>
      </c>
      <c r="DI25" s="2">
        <f t="shared" si="12"/>
        <v>0</v>
      </c>
      <c r="DJ25" s="2">
        <f t="shared" si="13"/>
        <v>0</v>
      </c>
      <c r="DK25" s="38">
        <f t="shared" si="14"/>
        <v>1</v>
      </c>
      <c r="DL25" s="2">
        <f t="shared" si="14"/>
        <v>0</v>
      </c>
      <c r="DM25" s="2">
        <f t="shared" si="15"/>
        <v>0</v>
      </c>
      <c r="DN25" s="2">
        <f t="shared" si="16"/>
        <v>0</v>
      </c>
      <c r="DO25" s="2">
        <f t="shared" si="17"/>
        <v>0</v>
      </c>
      <c r="DP25" s="2">
        <f t="shared" si="18"/>
        <v>0</v>
      </c>
    </row>
    <row r="26" spans="1:120" x14ac:dyDescent="0.25">
      <c r="A26">
        <v>1263</v>
      </c>
      <c r="B26" t="s">
        <v>114</v>
      </c>
      <c r="C26" t="s">
        <v>302</v>
      </c>
      <c r="D26" t="s">
        <v>303</v>
      </c>
      <c r="E26" t="s">
        <v>304</v>
      </c>
      <c r="F26" t="s">
        <v>304</v>
      </c>
      <c r="H26" t="s">
        <v>305</v>
      </c>
      <c r="I26">
        <v>2019</v>
      </c>
      <c r="J26" t="s">
        <v>306</v>
      </c>
      <c r="K26" t="s">
        <v>307</v>
      </c>
      <c r="L26">
        <v>18</v>
      </c>
      <c r="M26">
        <v>1</v>
      </c>
      <c r="N26" t="s">
        <v>308</v>
      </c>
      <c r="O26" t="s">
        <v>108</v>
      </c>
      <c r="P26" t="s">
        <v>309</v>
      </c>
      <c r="Q26" t="s">
        <v>208</v>
      </c>
      <c r="R26" t="s">
        <v>111</v>
      </c>
      <c r="S26" t="s">
        <v>112</v>
      </c>
      <c r="T26" t="s">
        <v>310</v>
      </c>
      <c r="U26">
        <v>0</v>
      </c>
      <c r="V26">
        <v>0</v>
      </c>
      <c r="W26">
        <v>0</v>
      </c>
      <c r="X26" s="44">
        <v>0</v>
      </c>
      <c r="Y26" s="44">
        <v>0</v>
      </c>
      <c r="Z26" s="44">
        <v>0</v>
      </c>
      <c r="AA26" s="44">
        <v>0</v>
      </c>
      <c r="AB26" s="14">
        <f t="shared" si="1"/>
        <v>0</v>
      </c>
      <c r="AC26" s="15">
        <f t="shared" si="2"/>
        <v>0</v>
      </c>
      <c r="AD26" s="45">
        <v>0</v>
      </c>
      <c r="AE26" s="45">
        <v>0</v>
      </c>
      <c r="AF26" s="20">
        <f t="shared" si="3"/>
        <v>0</v>
      </c>
      <c r="AG26" s="21">
        <f t="shared" si="4"/>
        <v>0</v>
      </c>
      <c r="AH26" s="23">
        <f t="shared" si="5"/>
        <v>0</v>
      </c>
      <c r="AI26" s="46">
        <v>1</v>
      </c>
      <c r="AJ26" s="46">
        <v>0</v>
      </c>
      <c r="AK26" s="28">
        <f t="shared" si="6"/>
        <v>1</v>
      </c>
      <c r="AL26" s="29">
        <f t="shared" si="7"/>
        <v>1</v>
      </c>
      <c r="AM26" s="47">
        <v>0</v>
      </c>
      <c r="AN26" s="47">
        <v>0</v>
      </c>
      <c r="AO26" s="47">
        <v>0</v>
      </c>
      <c r="AP26" s="32">
        <f t="shared" si="8"/>
        <v>0</v>
      </c>
      <c r="AQ26" s="10">
        <f t="shared" si="9"/>
        <v>0</v>
      </c>
      <c r="AR26" s="23">
        <f t="shared" si="10"/>
        <v>1</v>
      </c>
      <c r="AS26" s="37">
        <f t="shared" si="0"/>
        <v>1</v>
      </c>
      <c r="AT26" s="38">
        <f t="shared" si="11"/>
        <v>1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10">
        <v>1</v>
      </c>
      <c r="CI26" s="11">
        <v>0</v>
      </c>
      <c r="CJ26" s="38">
        <v>1</v>
      </c>
      <c r="CK26" s="11">
        <v>0</v>
      </c>
      <c r="CL26" s="11">
        <v>0</v>
      </c>
      <c r="CM26" s="11">
        <v>0</v>
      </c>
      <c r="CN26" s="10">
        <v>0</v>
      </c>
      <c r="CO26" s="11">
        <v>0</v>
      </c>
      <c r="CP26" s="11">
        <v>0</v>
      </c>
      <c r="CQ26" s="10">
        <v>0</v>
      </c>
      <c r="CR26" s="11">
        <v>0</v>
      </c>
      <c r="CS26" s="11">
        <v>0</v>
      </c>
      <c r="CT26" s="71">
        <v>0</v>
      </c>
      <c r="CU26" s="11">
        <v>0</v>
      </c>
      <c r="CV26" s="11">
        <v>0</v>
      </c>
      <c r="CW26" s="11">
        <v>0</v>
      </c>
      <c r="CX26" s="10">
        <v>0</v>
      </c>
      <c r="CY26" s="10">
        <v>0</v>
      </c>
      <c r="CZ26" s="10">
        <v>0</v>
      </c>
      <c r="DA26" s="11">
        <v>0</v>
      </c>
      <c r="DB26" s="11">
        <v>0</v>
      </c>
      <c r="DC26" s="11">
        <v>0</v>
      </c>
      <c r="DD26" s="10">
        <v>0</v>
      </c>
      <c r="DE26" s="11">
        <v>0</v>
      </c>
      <c r="DF26" s="11">
        <v>0</v>
      </c>
      <c r="DG26" s="11">
        <v>0</v>
      </c>
      <c r="DH26" s="10">
        <v>0</v>
      </c>
      <c r="DI26" s="2">
        <f t="shared" si="12"/>
        <v>0</v>
      </c>
      <c r="DJ26" s="2">
        <f t="shared" si="13"/>
        <v>0</v>
      </c>
      <c r="DK26" s="38">
        <f t="shared" si="14"/>
        <v>1</v>
      </c>
      <c r="DL26" s="2">
        <f t="shared" si="14"/>
        <v>0</v>
      </c>
      <c r="DM26" s="2">
        <f t="shared" si="15"/>
        <v>0</v>
      </c>
      <c r="DN26" s="2">
        <f t="shared" si="16"/>
        <v>0</v>
      </c>
      <c r="DO26" s="2">
        <f t="shared" si="17"/>
        <v>0</v>
      </c>
      <c r="DP26" s="2">
        <f t="shared" si="18"/>
        <v>0</v>
      </c>
    </row>
    <row r="27" spans="1:120" x14ac:dyDescent="0.25">
      <c r="A27">
        <v>1267</v>
      </c>
      <c r="B27" t="s">
        <v>114</v>
      </c>
      <c r="C27" t="s">
        <v>311</v>
      </c>
      <c r="D27" t="s">
        <v>312</v>
      </c>
      <c r="E27" t="s">
        <v>313</v>
      </c>
      <c r="F27" t="s">
        <v>313</v>
      </c>
      <c r="H27" t="s">
        <v>185</v>
      </c>
      <c r="I27">
        <v>2019</v>
      </c>
      <c r="J27" t="s">
        <v>314</v>
      </c>
      <c r="K27" t="s">
        <v>315</v>
      </c>
      <c r="L27">
        <v>2019</v>
      </c>
      <c r="M27">
        <v>1</v>
      </c>
      <c r="N27" t="s">
        <v>316</v>
      </c>
      <c r="O27" t="s">
        <v>120</v>
      </c>
      <c r="P27" t="s">
        <v>317</v>
      </c>
      <c r="Q27" t="s">
        <v>110</v>
      </c>
      <c r="R27" t="s">
        <v>111</v>
      </c>
      <c r="S27" t="s">
        <v>282</v>
      </c>
      <c r="T27" t="s">
        <v>152</v>
      </c>
      <c r="U27">
        <v>0</v>
      </c>
      <c r="V27">
        <v>0</v>
      </c>
      <c r="W27">
        <v>0</v>
      </c>
      <c r="X27" s="44">
        <v>0</v>
      </c>
      <c r="Y27" s="44">
        <v>0</v>
      </c>
      <c r="Z27" s="44">
        <v>0</v>
      </c>
      <c r="AA27" s="44">
        <v>0</v>
      </c>
      <c r="AB27" s="14">
        <f t="shared" si="1"/>
        <v>0</v>
      </c>
      <c r="AC27" s="15">
        <f t="shared" si="2"/>
        <v>0</v>
      </c>
      <c r="AD27" s="45">
        <v>0</v>
      </c>
      <c r="AE27" s="45">
        <v>0</v>
      </c>
      <c r="AF27" s="20">
        <f t="shared" si="3"/>
        <v>0</v>
      </c>
      <c r="AG27" s="21">
        <f t="shared" si="4"/>
        <v>0</v>
      </c>
      <c r="AH27" s="23">
        <f t="shared" si="5"/>
        <v>0</v>
      </c>
      <c r="AI27" s="46">
        <v>0</v>
      </c>
      <c r="AJ27" s="46">
        <v>0</v>
      </c>
      <c r="AK27" s="28">
        <f t="shared" si="6"/>
        <v>0</v>
      </c>
      <c r="AL27" s="29">
        <f t="shared" si="7"/>
        <v>0</v>
      </c>
      <c r="AM27" s="47">
        <v>0</v>
      </c>
      <c r="AN27" s="47">
        <v>0</v>
      </c>
      <c r="AO27" s="47">
        <v>1</v>
      </c>
      <c r="AP27" s="32">
        <f t="shared" si="8"/>
        <v>1</v>
      </c>
      <c r="AQ27" s="10">
        <f t="shared" si="9"/>
        <v>1</v>
      </c>
      <c r="AR27" s="23">
        <f t="shared" si="10"/>
        <v>1</v>
      </c>
      <c r="AS27" s="37">
        <f t="shared" si="0"/>
        <v>1</v>
      </c>
      <c r="AT27" s="38">
        <f t="shared" si="11"/>
        <v>1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10">
        <v>1</v>
      </c>
      <c r="CI27" s="11">
        <v>0</v>
      </c>
      <c r="CJ27" s="38">
        <v>0</v>
      </c>
      <c r="CK27" s="11">
        <v>0</v>
      </c>
      <c r="CL27" s="11">
        <v>0</v>
      </c>
      <c r="CM27" s="11">
        <v>1</v>
      </c>
      <c r="CN27" s="10">
        <v>0</v>
      </c>
      <c r="CO27" s="11">
        <v>0</v>
      </c>
      <c r="CP27" s="11">
        <v>0</v>
      </c>
      <c r="CQ27" s="10">
        <v>0</v>
      </c>
      <c r="CR27" s="11">
        <v>0</v>
      </c>
      <c r="CS27" s="11">
        <v>0</v>
      </c>
      <c r="CT27" s="71">
        <v>0</v>
      </c>
      <c r="CU27" s="11">
        <v>0</v>
      </c>
      <c r="CV27" s="11">
        <v>0</v>
      </c>
      <c r="CW27" s="11">
        <v>0</v>
      </c>
      <c r="CX27" s="10">
        <v>0</v>
      </c>
      <c r="CY27" s="10">
        <v>0</v>
      </c>
      <c r="CZ27" s="10">
        <v>0</v>
      </c>
      <c r="DA27" s="11">
        <v>0</v>
      </c>
      <c r="DB27" s="11">
        <v>0</v>
      </c>
      <c r="DC27" s="11">
        <v>0</v>
      </c>
      <c r="DD27" s="10">
        <v>0</v>
      </c>
      <c r="DE27" s="11">
        <v>0</v>
      </c>
      <c r="DF27" s="11">
        <v>0</v>
      </c>
      <c r="DG27" s="11">
        <v>0</v>
      </c>
      <c r="DH27" s="10">
        <v>0</v>
      </c>
      <c r="DI27" s="2">
        <f t="shared" si="12"/>
        <v>0</v>
      </c>
      <c r="DJ27" s="2">
        <f t="shared" si="13"/>
        <v>1</v>
      </c>
      <c r="DK27" s="38">
        <f t="shared" si="14"/>
        <v>0</v>
      </c>
      <c r="DL27" s="2">
        <f t="shared" si="14"/>
        <v>0</v>
      </c>
      <c r="DM27" s="2">
        <f t="shared" si="15"/>
        <v>0</v>
      </c>
      <c r="DN27" s="2">
        <f t="shared" si="16"/>
        <v>0</v>
      </c>
      <c r="DO27" s="2">
        <f t="shared" si="17"/>
        <v>0</v>
      </c>
      <c r="DP27" s="2">
        <f t="shared" si="18"/>
        <v>0</v>
      </c>
    </row>
    <row r="28" spans="1:120" x14ac:dyDescent="0.25">
      <c r="A28">
        <v>1275</v>
      </c>
      <c r="B28" t="s">
        <v>114</v>
      </c>
      <c r="C28" t="s">
        <v>318</v>
      </c>
      <c r="D28" t="s">
        <v>319</v>
      </c>
      <c r="E28" t="s">
        <v>320</v>
      </c>
      <c r="F28" t="s">
        <v>320</v>
      </c>
      <c r="H28" t="s">
        <v>321</v>
      </c>
      <c r="I28">
        <v>2019</v>
      </c>
      <c r="J28" t="s">
        <v>322</v>
      </c>
      <c r="K28" t="s">
        <v>279</v>
      </c>
      <c r="L28">
        <v>5</v>
      </c>
      <c r="N28" t="s">
        <v>323</v>
      </c>
      <c r="O28" t="s">
        <v>108</v>
      </c>
      <c r="P28" t="s">
        <v>324</v>
      </c>
      <c r="Q28" t="s">
        <v>208</v>
      </c>
      <c r="R28" t="s">
        <v>111</v>
      </c>
      <c r="S28" t="s">
        <v>282</v>
      </c>
      <c r="T28" t="s">
        <v>283</v>
      </c>
      <c r="U28">
        <v>0</v>
      </c>
      <c r="V28">
        <v>0</v>
      </c>
      <c r="W28">
        <v>0</v>
      </c>
      <c r="X28" s="44">
        <v>0</v>
      </c>
      <c r="Y28" s="44">
        <v>0</v>
      </c>
      <c r="Z28" s="44">
        <v>0</v>
      </c>
      <c r="AA28" s="44">
        <v>0</v>
      </c>
      <c r="AB28" s="14">
        <f t="shared" si="1"/>
        <v>0</v>
      </c>
      <c r="AC28" s="15">
        <f t="shared" si="2"/>
        <v>0</v>
      </c>
      <c r="AD28" s="45">
        <v>0</v>
      </c>
      <c r="AE28" s="45">
        <v>0</v>
      </c>
      <c r="AF28" s="20">
        <f t="shared" si="3"/>
        <v>0</v>
      </c>
      <c r="AG28" s="21">
        <f t="shared" si="4"/>
        <v>0</v>
      </c>
      <c r="AH28" s="23">
        <f t="shared" si="5"/>
        <v>0</v>
      </c>
      <c r="AI28" s="46">
        <v>0</v>
      </c>
      <c r="AJ28" s="46">
        <v>1</v>
      </c>
      <c r="AK28" s="28">
        <f t="shared" si="6"/>
        <v>1</v>
      </c>
      <c r="AL28" s="29">
        <f t="shared" si="7"/>
        <v>1</v>
      </c>
      <c r="AM28" s="47">
        <v>0</v>
      </c>
      <c r="AN28" s="47">
        <v>0</v>
      </c>
      <c r="AO28" s="47">
        <v>0</v>
      </c>
      <c r="AP28" s="32">
        <f t="shared" si="8"/>
        <v>0</v>
      </c>
      <c r="AQ28" s="10">
        <f t="shared" si="9"/>
        <v>0</v>
      </c>
      <c r="AR28" s="23">
        <f t="shared" si="10"/>
        <v>1</v>
      </c>
      <c r="AS28" s="37">
        <f t="shared" si="0"/>
        <v>1</v>
      </c>
      <c r="AT28" s="38">
        <f t="shared" si="11"/>
        <v>1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10">
        <v>1</v>
      </c>
      <c r="CI28" s="11">
        <v>0</v>
      </c>
      <c r="CJ28" s="38">
        <v>0</v>
      </c>
      <c r="CK28" s="11">
        <v>0</v>
      </c>
      <c r="CL28" s="11">
        <v>0</v>
      </c>
      <c r="CM28" s="11">
        <v>1</v>
      </c>
      <c r="CN28" s="10">
        <v>0</v>
      </c>
      <c r="CO28" s="11">
        <v>0</v>
      </c>
      <c r="CP28" s="11">
        <v>0</v>
      </c>
      <c r="CQ28" s="10">
        <v>0</v>
      </c>
      <c r="CR28" s="11">
        <v>0</v>
      </c>
      <c r="CS28" s="11">
        <v>0</v>
      </c>
      <c r="CT28" s="71">
        <v>0</v>
      </c>
      <c r="CU28" s="11">
        <v>0</v>
      </c>
      <c r="CV28" s="11">
        <v>0</v>
      </c>
      <c r="CW28" s="11">
        <v>0</v>
      </c>
      <c r="CX28" s="10">
        <v>0</v>
      </c>
      <c r="CY28" s="10">
        <v>0</v>
      </c>
      <c r="CZ28" s="10">
        <v>0</v>
      </c>
      <c r="DA28" s="11">
        <v>0</v>
      </c>
      <c r="DB28" s="11">
        <v>0</v>
      </c>
      <c r="DC28" s="11">
        <v>0</v>
      </c>
      <c r="DD28" s="10">
        <v>0</v>
      </c>
      <c r="DE28" s="11">
        <v>0</v>
      </c>
      <c r="DF28" s="11">
        <v>0</v>
      </c>
      <c r="DG28" s="11">
        <v>0</v>
      </c>
      <c r="DH28" s="10">
        <v>0</v>
      </c>
      <c r="DI28" s="2">
        <f t="shared" si="12"/>
        <v>0</v>
      </c>
      <c r="DJ28" s="2">
        <f t="shared" si="13"/>
        <v>1</v>
      </c>
      <c r="DK28" s="38">
        <f t="shared" si="14"/>
        <v>0</v>
      </c>
      <c r="DL28" s="2">
        <f t="shared" si="14"/>
        <v>0</v>
      </c>
      <c r="DM28" s="2">
        <f t="shared" si="15"/>
        <v>0</v>
      </c>
      <c r="DN28" s="2">
        <f t="shared" si="16"/>
        <v>0</v>
      </c>
      <c r="DO28" s="2">
        <f t="shared" si="17"/>
        <v>0</v>
      </c>
      <c r="DP28" s="2">
        <f t="shared" si="18"/>
        <v>0</v>
      </c>
    </row>
    <row r="29" spans="1:120" x14ac:dyDescent="0.25">
      <c r="A29">
        <v>1277</v>
      </c>
      <c r="B29" t="s">
        <v>114</v>
      </c>
      <c r="C29" t="s">
        <v>325</v>
      </c>
      <c r="D29" t="s">
        <v>326</v>
      </c>
      <c r="E29" t="s">
        <v>327</v>
      </c>
      <c r="F29" t="s">
        <v>328</v>
      </c>
      <c r="G29" t="s">
        <v>329</v>
      </c>
      <c r="H29" t="s">
        <v>321</v>
      </c>
      <c r="I29">
        <v>2019</v>
      </c>
      <c r="J29" t="s">
        <v>330</v>
      </c>
      <c r="K29" t="s">
        <v>331</v>
      </c>
      <c r="L29">
        <v>291</v>
      </c>
      <c r="M29">
        <v>1</v>
      </c>
      <c r="N29" t="s">
        <v>332</v>
      </c>
      <c r="O29" t="s">
        <v>108</v>
      </c>
      <c r="P29" t="s">
        <v>333</v>
      </c>
      <c r="Q29" t="s">
        <v>110</v>
      </c>
      <c r="R29" t="s">
        <v>111</v>
      </c>
      <c r="S29" t="s">
        <v>112</v>
      </c>
      <c r="T29" t="s">
        <v>334</v>
      </c>
      <c r="U29">
        <v>0</v>
      </c>
      <c r="V29">
        <v>0</v>
      </c>
      <c r="W29">
        <v>0</v>
      </c>
      <c r="X29" s="44">
        <v>0</v>
      </c>
      <c r="Y29" s="44">
        <v>0</v>
      </c>
      <c r="Z29" s="44">
        <v>1</v>
      </c>
      <c r="AA29" s="44">
        <v>0</v>
      </c>
      <c r="AB29" s="14">
        <f t="shared" si="1"/>
        <v>1</v>
      </c>
      <c r="AC29" s="15">
        <f t="shared" si="2"/>
        <v>1</v>
      </c>
      <c r="AD29" s="45">
        <v>0</v>
      </c>
      <c r="AE29" s="45">
        <v>0</v>
      </c>
      <c r="AF29" s="20">
        <f t="shared" si="3"/>
        <v>0</v>
      </c>
      <c r="AG29" s="21">
        <f t="shared" si="4"/>
        <v>0</v>
      </c>
      <c r="AH29" s="23">
        <f t="shared" si="5"/>
        <v>1</v>
      </c>
      <c r="AI29" s="46">
        <v>0</v>
      </c>
      <c r="AJ29" s="46">
        <v>0</v>
      </c>
      <c r="AK29" s="28">
        <f t="shared" si="6"/>
        <v>0</v>
      </c>
      <c r="AL29" s="29">
        <f t="shared" si="7"/>
        <v>0</v>
      </c>
      <c r="AM29" s="47">
        <v>0</v>
      </c>
      <c r="AN29" s="47">
        <v>0</v>
      </c>
      <c r="AO29" s="47">
        <v>0</v>
      </c>
      <c r="AP29" s="32">
        <f t="shared" si="8"/>
        <v>0</v>
      </c>
      <c r="AQ29" s="10">
        <f t="shared" si="9"/>
        <v>0</v>
      </c>
      <c r="AR29" s="23">
        <f t="shared" si="10"/>
        <v>0</v>
      </c>
      <c r="AS29" s="37">
        <f t="shared" si="0"/>
        <v>1</v>
      </c>
      <c r="AT29" s="38">
        <f t="shared" si="11"/>
        <v>1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1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10">
        <v>1</v>
      </c>
      <c r="CI29" s="11">
        <v>0</v>
      </c>
      <c r="CJ29" s="38">
        <v>1</v>
      </c>
      <c r="CK29" s="11">
        <v>0</v>
      </c>
      <c r="CL29" s="11">
        <v>0</v>
      </c>
      <c r="CM29" s="11">
        <v>0</v>
      </c>
      <c r="CN29" s="10">
        <v>0</v>
      </c>
      <c r="CO29" s="11">
        <v>0</v>
      </c>
      <c r="CP29" s="11">
        <v>0</v>
      </c>
      <c r="CQ29" s="10">
        <v>0</v>
      </c>
      <c r="CR29" s="11">
        <v>0</v>
      </c>
      <c r="CS29" s="11">
        <v>0</v>
      </c>
      <c r="CT29" s="71">
        <v>0</v>
      </c>
      <c r="CU29" s="11">
        <v>0</v>
      </c>
      <c r="CV29" s="11">
        <v>0</v>
      </c>
      <c r="CW29" s="11">
        <v>0</v>
      </c>
      <c r="CX29" s="10">
        <v>0</v>
      </c>
      <c r="CY29" s="10">
        <v>0</v>
      </c>
      <c r="CZ29" s="10">
        <v>0</v>
      </c>
      <c r="DA29" s="11">
        <v>0</v>
      </c>
      <c r="DB29" s="11">
        <v>0</v>
      </c>
      <c r="DC29" s="11">
        <v>0</v>
      </c>
      <c r="DD29" s="10">
        <v>0</v>
      </c>
      <c r="DE29" s="11">
        <v>0</v>
      </c>
      <c r="DF29" s="11">
        <v>0</v>
      </c>
      <c r="DG29" s="11">
        <v>0</v>
      </c>
      <c r="DH29" s="10">
        <v>0</v>
      </c>
      <c r="DI29" s="2">
        <f t="shared" si="12"/>
        <v>0</v>
      </c>
      <c r="DJ29" s="2">
        <f t="shared" si="13"/>
        <v>0</v>
      </c>
      <c r="DK29" s="38">
        <f t="shared" si="14"/>
        <v>1</v>
      </c>
      <c r="DL29" s="2">
        <f t="shared" si="14"/>
        <v>0</v>
      </c>
      <c r="DM29" s="2">
        <f t="shared" si="15"/>
        <v>0</v>
      </c>
      <c r="DN29" s="2">
        <f t="shared" si="16"/>
        <v>0</v>
      </c>
      <c r="DO29" s="2">
        <f t="shared" si="17"/>
        <v>0</v>
      </c>
      <c r="DP29" s="2">
        <f t="shared" si="18"/>
        <v>0</v>
      </c>
    </row>
    <row r="30" spans="1:120" x14ac:dyDescent="0.25">
      <c r="A30">
        <v>1278</v>
      </c>
      <c r="B30" t="s">
        <v>114</v>
      </c>
      <c r="C30" t="s">
        <v>335</v>
      </c>
      <c r="D30" t="s">
        <v>336</v>
      </c>
      <c r="E30" t="s">
        <v>337</v>
      </c>
      <c r="F30" t="s">
        <v>328</v>
      </c>
      <c r="G30" t="s">
        <v>338</v>
      </c>
      <c r="H30" t="s">
        <v>203</v>
      </c>
      <c r="I30">
        <v>2019</v>
      </c>
      <c r="J30" t="s">
        <v>339</v>
      </c>
      <c r="K30" t="s">
        <v>340</v>
      </c>
      <c r="L30">
        <v>69</v>
      </c>
      <c r="M30">
        <v>1</v>
      </c>
      <c r="N30" t="s">
        <v>341</v>
      </c>
      <c r="O30" t="s">
        <v>108</v>
      </c>
      <c r="P30" t="s">
        <v>342</v>
      </c>
      <c r="Q30" t="s">
        <v>208</v>
      </c>
      <c r="R30" t="s">
        <v>111</v>
      </c>
      <c r="S30" t="s">
        <v>112</v>
      </c>
      <c r="T30" t="s">
        <v>343</v>
      </c>
      <c r="U30">
        <v>0</v>
      </c>
      <c r="V30">
        <v>0</v>
      </c>
      <c r="W30">
        <v>0</v>
      </c>
      <c r="X30" s="44">
        <v>0</v>
      </c>
      <c r="Y30" s="44">
        <v>0</v>
      </c>
      <c r="Z30" s="44">
        <v>1</v>
      </c>
      <c r="AA30" s="44">
        <v>0</v>
      </c>
      <c r="AB30" s="14">
        <f t="shared" si="1"/>
        <v>1</v>
      </c>
      <c r="AC30" s="15">
        <f t="shared" si="2"/>
        <v>1</v>
      </c>
      <c r="AD30" s="45">
        <v>0</v>
      </c>
      <c r="AE30" s="45">
        <v>0</v>
      </c>
      <c r="AF30" s="20">
        <f t="shared" si="3"/>
        <v>0</v>
      </c>
      <c r="AG30" s="21">
        <f t="shared" si="4"/>
        <v>0</v>
      </c>
      <c r="AH30" s="23">
        <f t="shared" si="5"/>
        <v>1</v>
      </c>
      <c r="AI30" s="46">
        <v>0</v>
      </c>
      <c r="AJ30" s="46">
        <v>0</v>
      </c>
      <c r="AK30" s="28">
        <f t="shared" si="6"/>
        <v>0</v>
      </c>
      <c r="AL30" s="29">
        <f t="shared" si="7"/>
        <v>0</v>
      </c>
      <c r="AM30" s="47">
        <v>0</v>
      </c>
      <c r="AN30" s="47">
        <v>0</v>
      </c>
      <c r="AO30" s="47">
        <v>0</v>
      </c>
      <c r="AP30" s="32">
        <f t="shared" si="8"/>
        <v>0</v>
      </c>
      <c r="AQ30" s="10">
        <f t="shared" si="9"/>
        <v>0</v>
      </c>
      <c r="AR30" s="23">
        <f t="shared" si="10"/>
        <v>0</v>
      </c>
      <c r="AS30" s="37">
        <f t="shared" si="0"/>
        <v>1</v>
      </c>
      <c r="AT30" s="38">
        <f t="shared" si="11"/>
        <v>1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1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10">
        <v>1</v>
      </c>
      <c r="CI30" s="11">
        <v>0</v>
      </c>
      <c r="CJ30" s="38">
        <v>1</v>
      </c>
      <c r="CK30" s="11">
        <v>0</v>
      </c>
      <c r="CL30" s="11">
        <v>0</v>
      </c>
      <c r="CM30" s="11">
        <v>0</v>
      </c>
      <c r="CN30" s="10">
        <v>0</v>
      </c>
      <c r="CO30" s="11">
        <v>0</v>
      </c>
      <c r="CP30" s="11">
        <v>0</v>
      </c>
      <c r="CQ30" s="10">
        <v>0</v>
      </c>
      <c r="CR30" s="11">
        <v>0</v>
      </c>
      <c r="CS30" s="11">
        <v>0</v>
      </c>
      <c r="CT30" s="71">
        <v>0</v>
      </c>
      <c r="CU30" s="11">
        <v>0</v>
      </c>
      <c r="CV30" s="11">
        <v>0</v>
      </c>
      <c r="CW30" s="11">
        <v>0</v>
      </c>
      <c r="CX30" s="10">
        <v>0</v>
      </c>
      <c r="CY30" s="10">
        <v>0</v>
      </c>
      <c r="CZ30" s="10">
        <v>0</v>
      </c>
      <c r="DA30" s="11">
        <v>0</v>
      </c>
      <c r="DB30" s="11">
        <v>0</v>
      </c>
      <c r="DC30" s="11">
        <v>0</v>
      </c>
      <c r="DD30" s="10">
        <v>0</v>
      </c>
      <c r="DE30" s="11">
        <v>0</v>
      </c>
      <c r="DF30" s="11">
        <v>0</v>
      </c>
      <c r="DG30" s="11">
        <v>0</v>
      </c>
      <c r="DH30" s="10">
        <v>0</v>
      </c>
      <c r="DI30" s="2">
        <f t="shared" si="12"/>
        <v>0</v>
      </c>
      <c r="DJ30" s="2">
        <f t="shared" si="13"/>
        <v>0</v>
      </c>
      <c r="DK30" s="38">
        <f t="shared" si="14"/>
        <v>1</v>
      </c>
      <c r="DL30" s="2">
        <f t="shared" si="14"/>
        <v>0</v>
      </c>
      <c r="DM30" s="2">
        <f t="shared" si="15"/>
        <v>0</v>
      </c>
      <c r="DN30" s="2">
        <f t="shared" si="16"/>
        <v>0</v>
      </c>
      <c r="DO30" s="2">
        <f t="shared" si="17"/>
        <v>0</v>
      </c>
      <c r="DP30" s="2">
        <f t="shared" si="18"/>
        <v>0</v>
      </c>
    </row>
    <row r="31" spans="1:120" x14ac:dyDescent="0.25">
      <c r="A31">
        <v>1282</v>
      </c>
      <c r="B31" t="s">
        <v>114</v>
      </c>
      <c r="C31" t="s">
        <v>344</v>
      </c>
      <c r="D31" t="s">
        <v>345</v>
      </c>
      <c r="E31" t="s">
        <v>346</v>
      </c>
      <c r="F31" t="s">
        <v>346</v>
      </c>
      <c r="H31" t="s">
        <v>347</v>
      </c>
      <c r="I31">
        <v>2019</v>
      </c>
      <c r="J31" t="s">
        <v>348</v>
      </c>
      <c r="K31" t="s">
        <v>349</v>
      </c>
      <c r="L31">
        <v>55</v>
      </c>
      <c r="M31">
        <v>1</v>
      </c>
      <c r="N31" t="s">
        <v>350</v>
      </c>
      <c r="O31" t="s">
        <v>120</v>
      </c>
      <c r="P31" t="s">
        <v>351</v>
      </c>
      <c r="Q31" t="s">
        <v>208</v>
      </c>
      <c r="R31" t="s">
        <v>111</v>
      </c>
      <c r="S31" t="s">
        <v>112</v>
      </c>
      <c r="T31" t="s">
        <v>352</v>
      </c>
      <c r="U31">
        <v>1</v>
      </c>
      <c r="V31">
        <v>0</v>
      </c>
      <c r="W31">
        <v>0</v>
      </c>
      <c r="X31" s="44">
        <v>0</v>
      </c>
      <c r="Y31" s="44">
        <v>0</v>
      </c>
      <c r="Z31" s="44">
        <v>1</v>
      </c>
      <c r="AA31" s="44">
        <v>0</v>
      </c>
      <c r="AB31" s="14">
        <f t="shared" si="1"/>
        <v>1</v>
      </c>
      <c r="AC31" s="15">
        <f t="shared" si="2"/>
        <v>1</v>
      </c>
      <c r="AD31" s="45">
        <v>0</v>
      </c>
      <c r="AE31" s="45">
        <v>0</v>
      </c>
      <c r="AF31" s="20">
        <f t="shared" si="3"/>
        <v>0</v>
      </c>
      <c r="AG31" s="21">
        <f t="shared" si="4"/>
        <v>0</v>
      </c>
      <c r="AH31" s="23">
        <f t="shared" si="5"/>
        <v>1</v>
      </c>
      <c r="AI31" s="46">
        <v>0</v>
      </c>
      <c r="AJ31" s="46">
        <v>0</v>
      </c>
      <c r="AK31" s="28">
        <f t="shared" si="6"/>
        <v>0</v>
      </c>
      <c r="AL31" s="29">
        <f t="shared" si="7"/>
        <v>0</v>
      </c>
      <c r="AM31" s="47">
        <v>0</v>
      </c>
      <c r="AN31" s="47">
        <v>0</v>
      </c>
      <c r="AO31" s="47">
        <v>0</v>
      </c>
      <c r="AP31" s="32">
        <f t="shared" si="8"/>
        <v>0</v>
      </c>
      <c r="AQ31" s="10">
        <f t="shared" si="9"/>
        <v>0</v>
      </c>
      <c r="AR31" s="23">
        <f t="shared" si="10"/>
        <v>0</v>
      </c>
      <c r="AS31" s="37">
        <f t="shared" si="0"/>
        <v>1</v>
      </c>
      <c r="AT31" s="38">
        <f t="shared" si="11"/>
        <v>1</v>
      </c>
      <c r="AU31" s="9">
        <v>0</v>
      </c>
      <c r="AV31" s="9">
        <v>0</v>
      </c>
      <c r="AW31" s="9">
        <v>1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1</v>
      </c>
      <c r="CE31" s="9">
        <v>0</v>
      </c>
      <c r="CF31" s="9">
        <v>0</v>
      </c>
      <c r="CG31" s="9">
        <v>0</v>
      </c>
      <c r="CH31" s="10">
        <v>1</v>
      </c>
      <c r="CI31" s="11">
        <v>0</v>
      </c>
      <c r="CJ31" s="38">
        <v>1</v>
      </c>
      <c r="CK31" s="11">
        <v>0</v>
      </c>
      <c r="CL31" s="11">
        <v>0</v>
      </c>
      <c r="CM31" s="11">
        <v>0</v>
      </c>
      <c r="CN31" s="10">
        <v>0</v>
      </c>
      <c r="CO31" s="11">
        <v>0</v>
      </c>
      <c r="CP31" s="11">
        <v>0</v>
      </c>
      <c r="CQ31" s="10">
        <v>0</v>
      </c>
      <c r="CR31" s="11">
        <v>0</v>
      </c>
      <c r="CS31" s="11">
        <v>0</v>
      </c>
      <c r="CT31" s="71">
        <v>0</v>
      </c>
      <c r="CU31" s="11">
        <v>0</v>
      </c>
      <c r="CV31" s="11">
        <v>0</v>
      </c>
      <c r="CW31" s="11">
        <v>0</v>
      </c>
      <c r="CX31" s="10">
        <v>0</v>
      </c>
      <c r="CY31" s="10">
        <v>0</v>
      </c>
      <c r="CZ31" s="10">
        <v>0</v>
      </c>
      <c r="DA31" s="11">
        <v>0</v>
      </c>
      <c r="DB31" s="11">
        <v>0</v>
      </c>
      <c r="DC31" s="11">
        <v>0</v>
      </c>
      <c r="DD31" s="10">
        <v>0</v>
      </c>
      <c r="DE31" s="11">
        <v>0</v>
      </c>
      <c r="DF31" s="11">
        <v>0</v>
      </c>
      <c r="DG31" s="11">
        <v>0</v>
      </c>
      <c r="DH31" s="10">
        <v>0</v>
      </c>
      <c r="DI31" s="2">
        <f t="shared" si="12"/>
        <v>0</v>
      </c>
      <c r="DJ31" s="2">
        <f t="shared" si="13"/>
        <v>0</v>
      </c>
      <c r="DK31" s="38">
        <f t="shared" si="14"/>
        <v>1</v>
      </c>
      <c r="DL31" s="2">
        <f t="shared" si="14"/>
        <v>0</v>
      </c>
      <c r="DM31" s="2">
        <f t="shared" si="15"/>
        <v>0</v>
      </c>
      <c r="DN31" s="2">
        <f t="shared" si="16"/>
        <v>0</v>
      </c>
      <c r="DO31" s="2">
        <f t="shared" si="17"/>
        <v>0</v>
      </c>
      <c r="DP31" s="2">
        <f t="shared" si="18"/>
        <v>0</v>
      </c>
    </row>
    <row r="32" spans="1:120" x14ac:dyDescent="0.25">
      <c r="A32">
        <v>1284</v>
      </c>
      <c r="B32" t="s">
        <v>114</v>
      </c>
      <c r="C32" t="s">
        <v>353</v>
      </c>
      <c r="D32" t="s">
        <v>354</v>
      </c>
      <c r="E32" t="s">
        <v>355</v>
      </c>
      <c r="F32" t="s">
        <v>356</v>
      </c>
      <c r="G32" t="s">
        <v>357</v>
      </c>
      <c r="H32" t="s">
        <v>358</v>
      </c>
      <c r="I32">
        <v>2019</v>
      </c>
      <c r="J32" t="s">
        <v>359</v>
      </c>
      <c r="K32" t="s">
        <v>360</v>
      </c>
      <c r="L32">
        <v>9</v>
      </c>
      <c r="M32">
        <v>6</v>
      </c>
      <c r="N32" t="s">
        <v>361</v>
      </c>
      <c r="O32" t="s">
        <v>108</v>
      </c>
      <c r="P32" t="s">
        <v>362</v>
      </c>
      <c r="Q32" t="s">
        <v>208</v>
      </c>
      <c r="R32" t="s">
        <v>111</v>
      </c>
      <c r="S32" t="s">
        <v>112</v>
      </c>
      <c r="T32" t="s">
        <v>363</v>
      </c>
      <c r="U32">
        <v>0</v>
      </c>
      <c r="V32">
        <v>0</v>
      </c>
      <c r="W32">
        <v>0</v>
      </c>
      <c r="X32" s="44">
        <v>0</v>
      </c>
      <c r="Y32" s="44">
        <v>0</v>
      </c>
      <c r="Z32" s="44">
        <v>1</v>
      </c>
      <c r="AA32" s="44">
        <v>0</v>
      </c>
      <c r="AB32" s="14">
        <f t="shared" si="1"/>
        <v>1</v>
      </c>
      <c r="AC32" s="15">
        <f t="shared" si="2"/>
        <v>1</v>
      </c>
      <c r="AD32" s="45">
        <v>0</v>
      </c>
      <c r="AE32" s="45">
        <v>0</v>
      </c>
      <c r="AF32" s="20">
        <f t="shared" si="3"/>
        <v>0</v>
      </c>
      <c r="AG32" s="21">
        <f t="shared" si="4"/>
        <v>0</v>
      </c>
      <c r="AH32" s="23">
        <f t="shared" si="5"/>
        <v>1</v>
      </c>
      <c r="AI32" s="46">
        <v>0</v>
      </c>
      <c r="AJ32" s="46">
        <v>0</v>
      </c>
      <c r="AK32" s="28">
        <f t="shared" si="6"/>
        <v>0</v>
      </c>
      <c r="AL32" s="29">
        <f t="shared" si="7"/>
        <v>0</v>
      </c>
      <c r="AM32" s="47">
        <v>0</v>
      </c>
      <c r="AN32" s="47">
        <v>0</v>
      </c>
      <c r="AO32" s="47">
        <v>0</v>
      </c>
      <c r="AP32" s="32">
        <f t="shared" si="8"/>
        <v>0</v>
      </c>
      <c r="AQ32" s="10">
        <f t="shared" si="9"/>
        <v>0</v>
      </c>
      <c r="AR32" s="23">
        <f t="shared" si="10"/>
        <v>0</v>
      </c>
      <c r="AS32" s="37">
        <f t="shared" si="0"/>
        <v>1</v>
      </c>
      <c r="AT32" s="38">
        <f t="shared" si="11"/>
        <v>1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10">
        <v>1</v>
      </c>
      <c r="CI32" s="11">
        <v>0</v>
      </c>
      <c r="CJ32" s="38">
        <v>1</v>
      </c>
      <c r="CK32" s="11">
        <v>0</v>
      </c>
      <c r="CL32" s="11">
        <v>0</v>
      </c>
      <c r="CM32" s="11">
        <v>0</v>
      </c>
      <c r="CN32" s="10">
        <v>0</v>
      </c>
      <c r="CO32" s="11">
        <v>0</v>
      </c>
      <c r="CP32" s="11">
        <v>0</v>
      </c>
      <c r="CQ32" s="10">
        <v>0</v>
      </c>
      <c r="CR32" s="11">
        <v>0</v>
      </c>
      <c r="CS32" s="11">
        <v>0</v>
      </c>
      <c r="CT32" s="71">
        <v>0</v>
      </c>
      <c r="CU32" s="11">
        <v>0</v>
      </c>
      <c r="CV32" s="11">
        <v>0</v>
      </c>
      <c r="CW32" s="11">
        <v>0</v>
      </c>
      <c r="CX32" s="10">
        <v>0</v>
      </c>
      <c r="CY32" s="10">
        <v>0</v>
      </c>
      <c r="CZ32" s="10">
        <v>0</v>
      </c>
      <c r="DA32" s="11">
        <v>0</v>
      </c>
      <c r="DB32" s="11">
        <v>0</v>
      </c>
      <c r="DC32" s="11">
        <v>0</v>
      </c>
      <c r="DD32" s="10">
        <v>0</v>
      </c>
      <c r="DE32" s="11">
        <v>0</v>
      </c>
      <c r="DF32" s="11">
        <v>0</v>
      </c>
      <c r="DG32" s="11">
        <v>0</v>
      </c>
      <c r="DH32" s="10">
        <v>0</v>
      </c>
      <c r="DI32" s="2">
        <f t="shared" si="12"/>
        <v>0</v>
      </c>
      <c r="DJ32" s="2">
        <f t="shared" si="13"/>
        <v>0</v>
      </c>
      <c r="DK32" s="38">
        <f t="shared" si="14"/>
        <v>1</v>
      </c>
      <c r="DL32" s="2">
        <f t="shared" si="14"/>
        <v>0</v>
      </c>
      <c r="DM32" s="2">
        <f t="shared" si="15"/>
        <v>0</v>
      </c>
      <c r="DN32" s="2">
        <f t="shared" si="16"/>
        <v>0</v>
      </c>
      <c r="DO32" s="2">
        <f t="shared" si="17"/>
        <v>0</v>
      </c>
      <c r="DP32" s="2">
        <f t="shared" si="18"/>
        <v>0</v>
      </c>
    </row>
    <row r="33" spans="1:120" x14ac:dyDescent="0.25">
      <c r="A33">
        <v>1288</v>
      </c>
      <c r="B33" t="s">
        <v>100</v>
      </c>
      <c r="C33" t="s">
        <v>364</v>
      </c>
      <c r="D33" t="s">
        <v>365</v>
      </c>
      <c r="E33" t="s">
        <v>366</v>
      </c>
      <c r="F33" t="s">
        <v>367</v>
      </c>
      <c r="G33" t="s">
        <v>368</v>
      </c>
      <c r="H33" t="s">
        <v>369</v>
      </c>
      <c r="I33">
        <v>2019</v>
      </c>
      <c r="J33" t="s">
        <v>370</v>
      </c>
      <c r="K33" t="s">
        <v>371</v>
      </c>
      <c r="L33">
        <v>173</v>
      </c>
      <c r="N33" t="s">
        <v>372</v>
      </c>
      <c r="O33" t="s">
        <v>108</v>
      </c>
      <c r="P33" t="s">
        <v>373</v>
      </c>
      <c r="Q33" t="s">
        <v>208</v>
      </c>
      <c r="R33" t="s">
        <v>111</v>
      </c>
      <c r="S33" t="s">
        <v>112</v>
      </c>
      <c r="T33" t="s">
        <v>374</v>
      </c>
      <c r="U33">
        <v>0</v>
      </c>
      <c r="V33">
        <v>0</v>
      </c>
      <c r="W33">
        <v>0</v>
      </c>
      <c r="X33" s="44">
        <v>0</v>
      </c>
      <c r="Y33" s="44">
        <v>0</v>
      </c>
      <c r="Z33" s="44">
        <v>1</v>
      </c>
      <c r="AA33" s="44">
        <v>0</v>
      </c>
      <c r="AB33" s="14">
        <f t="shared" si="1"/>
        <v>1</v>
      </c>
      <c r="AC33" s="15">
        <f t="shared" si="2"/>
        <v>1</v>
      </c>
      <c r="AD33" s="45">
        <v>0</v>
      </c>
      <c r="AE33" s="45">
        <v>0</v>
      </c>
      <c r="AF33" s="20">
        <f t="shared" si="3"/>
        <v>0</v>
      </c>
      <c r="AG33" s="21">
        <f t="shared" si="4"/>
        <v>0</v>
      </c>
      <c r="AH33" s="23">
        <f t="shared" si="5"/>
        <v>1</v>
      </c>
      <c r="AI33" s="46">
        <v>0</v>
      </c>
      <c r="AJ33" s="46">
        <v>0</v>
      </c>
      <c r="AK33" s="28">
        <f t="shared" si="6"/>
        <v>0</v>
      </c>
      <c r="AL33" s="29">
        <f t="shared" si="7"/>
        <v>0</v>
      </c>
      <c r="AM33" s="47">
        <v>0</v>
      </c>
      <c r="AN33" s="47">
        <v>0</v>
      </c>
      <c r="AO33" s="47">
        <v>1</v>
      </c>
      <c r="AP33" s="32">
        <f t="shared" si="8"/>
        <v>1</v>
      </c>
      <c r="AQ33" s="10">
        <f t="shared" si="9"/>
        <v>1</v>
      </c>
      <c r="AR33" s="23">
        <f t="shared" si="10"/>
        <v>1</v>
      </c>
      <c r="AS33" s="37">
        <f t="shared" si="0"/>
        <v>2</v>
      </c>
      <c r="AT33" s="38">
        <f t="shared" si="11"/>
        <v>1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1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10">
        <v>1</v>
      </c>
      <c r="CI33" s="11">
        <v>0</v>
      </c>
      <c r="CJ33" s="38">
        <v>1</v>
      </c>
      <c r="CK33" s="11">
        <v>0</v>
      </c>
      <c r="CL33" s="11">
        <v>0</v>
      </c>
      <c r="CM33" s="11">
        <v>0</v>
      </c>
      <c r="CN33" s="10">
        <v>0</v>
      </c>
      <c r="CO33" s="11">
        <v>0</v>
      </c>
      <c r="CP33" s="11">
        <v>0</v>
      </c>
      <c r="CQ33" s="10">
        <v>0</v>
      </c>
      <c r="CR33" s="11">
        <v>0</v>
      </c>
      <c r="CS33" s="11">
        <v>0</v>
      </c>
      <c r="CT33" s="71">
        <v>0</v>
      </c>
      <c r="CU33" s="11">
        <v>0</v>
      </c>
      <c r="CV33" s="11">
        <v>0</v>
      </c>
      <c r="CW33" s="11">
        <v>0</v>
      </c>
      <c r="CX33" s="10">
        <v>0</v>
      </c>
      <c r="CY33" s="10">
        <v>0</v>
      </c>
      <c r="CZ33" s="10">
        <v>0</v>
      </c>
      <c r="DA33" s="11">
        <v>0</v>
      </c>
      <c r="DB33" s="11">
        <v>0</v>
      </c>
      <c r="DC33" s="11">
        <v>0</v>
      </c>
      <c r="DD33" s="10">
        <v>0</v>
      </c>
      <c r="DE33" s="11">
        <v>0</v>
      </c>
      <c r="DF33" s="11">
        <v>0</v>
      </c>
      <c r="DG33" s="11">
        <v>0</v>
      </c>
      <c r="DH33" s="10">
        <v>0</v>
      </c>
      <c r="DI33" s="2">
        <f t="shared" si="12"/>
        <v>0</v>
      </c>
      <c r="DJ33" s="2">
        <f t="shared" si="13"/>
        <v>0</v>
      </c>
      <c r="DK33" s="38">
        <f t="shared" si="14"/>
        <v>1</v>
      </c>
      <c r="DL33" s="2">
        <f t="shared" si="14"/>
        <v>0</v>
      </c>
      <c r="DM33" s="2">
        <f t="shared" si="15"/>
        <v>0</v>
      </c>
      <c r="DN33" s="2">
        <f t="shared" si="16"/>
        <v>0</v>
      </c>
      <c r="DO33" s="2">
        <f t="shared" si="17"/>
        <v>0</v>
      </c>
      <c r="DP33" s="2">
        <f t="shared" si="18"/>
        <v>0</v>
      </c>
    </row>
    <row r="34" spans="1:120" x14ac:dyDescent="0.25">
      <c r="A34">
        <v>1291</v>
      </c>
      <c r="B34" t="s">
        <v>100</v>
      </c>
      <c r="C34" t="s">
        <v>375</v>
      </c>
      <c r="D34" t="s">
        <v>376</v>
      </c>
      <c r="E34" t="s">
        <v>377</v>
      </c>
      <c r="F34" t="s">
        <v>378</v>
      </c>
      <c r="G34" t="s">
        <v>379</v>
      </c>
      <c r="H34" t="s">
        <v>380</v>
      </c>
      <c r="I34">
        <v>2019</v>
      </c>
      <c r="J34" t="s">
        <v>381</v>
      </c>
      <c r="K34" t="s">
        <v>382</v>
      </c>
      <c r="L34">
        <v>52</v>
      </c>
      <c r="M34">
        <v>4</v>
      </c>
      <c r="N34" t="s">
        <v>383</v>
      </c>
      <c r="O34" t="s">
        <v>108</v>
      </c>
      <c r="P34" t="s">
        <v>384</v>
      </c>
      <c r="Q34" t="s">
        <v>208</v>
      </c>
      <c r="R34" t="s">
        <v>111</v>
      </c>
      <c r="S34" t="s">
        <v>112</v>
      </c>
      <c r="T34" t="s">
        <v>385</v>
      </c>
      <c r="U34">
        <v>0</v>
      </c>
      <c r="V34">
        <v>0</v>
      </c>
      <c r="W34">
        <v>0</v>
      </c>
      <c r="X34" s="44">
        <v>0</v>
      </c>
      <c r="Y34" s="44">
        <v>0</v>
      </c>
      <c r="Z34" s="44">
        <v>1</v>
      </c>
      <c r="AA34" s="44">
        <v>0</v>
      </c>
      <c r="AB34" s="14">
        <f t="shared" si="1"/>
        <v>1</v>
      </c>
      <c r="AC34" s="15">
        <f t="shared" si="2"/>
        <v>1</v>
      </c>
      <c r="AD34" s="45">
        <v>0</v>
      </c>
      <c r="AE34" s="45">
        <v>0</v>
      </c>
      <c r="AF34" s="20">
        <f t="shared" si="3"/>
        <v>0</v>
      </c>
      <c r="AG34" s="21">
        <f t="shared" si="4"/>
        <v>0</v>
      </c>
      <c r="AH34" s="23">
        <f t="shared" si="5"/>
        <v>1</v>
      </c>
      <c r="AI34" s="46">
        <v>0</v>
      </c>
      <c r="AJ34" s="46">
        <v>0</v>
      </c>
      <c r="AK34" s="28">
        <f t="shared" si="6"/>
        <v>0</v>
      </c>
      <c r="AL34" s="29">
        <f t="shared" si="7"/>
        <v>0</v>
      </c>
      <c r="AM34" s="47">
        <v>0</v>
      </c>
      <c r="AN34" s="47">
        <v>0</v>
      </c>
      <c r="AO34" s="47">
        <v>0</v>
      </c>
      <c r="AP34" s="32">
        <f t="shared" si="8"/>
        <v>0</v>
      </c>
      <c r="AQ34" s="10">
        <f t="shared" si="9"/>
        <v>0</v>
      </c>
      <c r="AR34" s="23">
        <f t="shared" si="10"/>
        <v>0</v>
      </c>
      <c r="AS34" s="37">
        <f t="shared" si="0"/>
        <v>1</v>
      </c>
      <c r="AT34" s="38">
        <f t="shared" si="11"/>
        <v>1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1</v>
      </c>
      <c r="BO34" s="9">
        <v>1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1</v>
      </c>
      <c r="BZ34" s="9">
        <v>1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10">
        <v>1</v>
      </c>
      <c r="CI34" s="11">
        <v>0</v>
      </c>
      <c r="CJ34" s="38">
        <v>1</v>
      </c>
      <c r="CK34" s="11">
        <v>0</v>
      </c>
      <c r="CL34" s="11">
        <v>0</v>
      </c>
      <c r="CM34" s="11">
        <v>0</v>
      </c>
      <c r="CN34" s="10">
        <v>0</v>
      </c>
      <c r="CO34" s="11">
        <v>0</v>
      </c>
      <c r="CP34" s="11">
        <v>0</v>
      </c>
      <c r="CQ34" s="10">
        <v>0</v>
      </c>
      <c r="CR34" s="11">
        <v>0</v>
      </c>
      <c r="CS34" s="11">
        <v>0</v>
      </c>
      <c r="CT34" s="71">
        <v>0</v>
      </c>
      <c r="CU34" s="11">
        <v>0</v>
      </c>
      <c r="CV34" s="11">
        <v>0</v>
      </c>
      <c r="CW34" s="11">
        <v>0</v>
      </c>
      <c r="CX34" s="10">
        <v>0</v>
      </c>
      <c r="CY34" s="10">
        <v>0</v>
      </c>
      <c r="CZ34" s="10">
        <v>0</v>
      </c>
      <c r="DA34" s="11">
        <v>0</v>
      </c>
      <c r="DB34" s="11">
        <v>0</v>
      </c>
      <c r="DC34" s="11">
        <v>0</v>
      </c>
      <c r="DD34" s="10">
        <v>0</v>
      </c>
      <c r="DE34" s="11">
        <v>0</v>
      </c>
      <c r="DF34" s="11">
        <v>0</v>
      </c>
      <c r="DG34" s="11">
        <v>0</v>
      </c>
      <c r="DH34" s="10">
        <v>0</v>
      </c>
      <c r="DI34" s="2">
        <f t="shared" si="12"/>
        <v>0</v>
      </c>
      <c r="DJ34" s="2">
        <f t="shared" si="13"/>
        <v>0</v>
      </c>
      <c r="DK34" s="38">
        <f t="shared" si="14"/>
        <v>1</v>
      </c>
      <c r="DL34" s="2">
        <f t="shared" si="14"/>
        <v>0</v>
      </c>
      <c r="DM34" s="2">
        <f t="shared" si="15"/>
        <v>0</v>
      </c>
      <c r="DN34" s="2">
        <f t="shared" si="16"/>
        <v>0</v>
      </c>
      <c r="DO34" s="2">
        <f t="shared" si="17"/>
        <v>0</v>
      </c>
      <c r="DP34" s="2">
        <f t="shared" si="18"/>
        <v>0</v>
      </c>
    </row>
    <row r="35" spans="1:120" x14ac:dyDescent="0.25">
      <c r="A35">
        <v>1298</v>
      </c>
      <c r="B35" t="s">
        <v>100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>
        <v>2019</v>
      </c>
      <c r="J35" t="s">
        <v>392</v>
      </c>
      <c r="K35" t="s">
        <v>393</v>
      </c>
      <c r="L35">
        <v>73</v>
      </c>
      <c r="M35">
        <v>1</v>
      </c>
      <c r="N35" t="s">
        <v>394</v>
      </c>
      <c r="O35" t="s">
        <v>108</v>
      </c>
      <c r="P35" t="s">
        <v>395</v>
      </c>
      <c r="Q35" t="s">
        <v>110</v>
      </c>
      <c r="R35" t="s">
        <v>111</v>
      </c>
      <c r="S35" t="s">
        <v>112</v>
      </c>
      <c r="T35" t="s">
        <v>396</v>
      </c>
      <c r="U35">
        <v>0</v>
      </c>
      <c r="V35">
        <v>0</v>
      </c>
      <c r="W35">
        <v>0</v>
      </c>
      <c r="X35" s="44">
        <v>1</v>
      </c>
      <c r="Y35" s="44">
        <v>0</v>
      </c>
      <c r="Z35" s="44">
        <v>0</v>
      </c>
      <c r="AA35" s="44">
        <v>0</v>
      </c>
      <c r="AB35" s="14">
        <f t="shared" si="1"/>
        <v>1</v>
      </c>
      <c r="AC35" s="15">
        <f t="shared" si="2"/>
        <v>1</v>
      </c>
      <c r="AD35" s="45">
        <v>0</v>
      </c>
      <c r="AE35" s="45">
        <v>0</v>
      </c>
      <c r="AF35" s="20">
        <f t="shared" si="3"/>
        <v>0</v>
      </c>
      <c r="AG35" s="21">
        <f t="shared" si="4"/>
        <v>0</v>
      </c>
      <c r="AH35" s="23">
        <f t="shared" si="5"/>
        <v>1</v>
      </c>
      <c r="AI35" s="46">
        <v>0</v>
      </c>
      <c r="AJ35" s="46">
        <v>0</v>
      </c>
      <c r="AK35" s="28">
        <f t="shared" si="6"/>
        <v>0</v>
      </c>
      <c r="AL35" s="29">
        <f t="shared" si="7"/>
        <v>0</v>
      </c>
      <c r="AM35" s="47">
        <v>0</v>
      </c>
      <c r="AN35" s="47">
        <v>0</v>
      </c>
      <c r="AO35" s="47">
        <v>0</v>
      </c>
      <c r="AP35" s="32">
        <f t="shared" si="8"/>
        <v>0</v>
      </c>
      <c r="AQ35" s="10">
        <f t="shared" si="9"/>
        <v>0</v>
      </c>
      <c r="AR35" s="23">
        <f t="shared" si="10"/>
        <v>0</v>
      </c>
      <c r="AS35" s="37">
        <f t="shared" si="0"/>
        <v>1</v>
      </c>
      <c r="AT35" s="38">
        <f t="shared" si="11"/>
        <v>1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10">
        <v>1</v>
      </c>
      <c r="CI35" s="11">
        <v>0</v>
      </c>
      <c r="CJ35" s="38">
        <v>1</v>
      </c>
      <c r="CK35" s="11">
        <v>0</v>
      </c>
      <c r="CL35" s="11">
        <v>0</v>
      </c>
      <c r="CM35" s="11">
        <v>0</v>
      </c>
      <c r="CN35" s="10">
        <v>0</v>
      </c>
      <c r="CO35" s="11">
        <v>0</v>
      </c>
      <c r="CP35" s="11">
        <v>0</v>
      </c>
      <c r="CQ35" s="10">
        <v>0</v>
      </c>
      <c r="CR35" s="11">
        <v>0</v>
      </c>
      <c r="CS35" s="11">
        <v>0</v>
      </c>
      <c r="CT35" s="71">
        <v>0</v>
      </c>
      <c r="CU35" s="11">
        <v>0</v>
      </c>
      <c r="CV35" s="11">
        <v>0</v>
      </c>
      <c r="CW35" s="11">
        <v>0</v>
      </c>
      <c r="CX35" s="10">
        <v>0</v>
      </c>
      <c r="CY35" s="10">
        <v>0</v>
      </c>
      <c r="CZ35" s="10">
        <v>0</v>
      </c>
      <c r="DA35" s="11">
        <v>0</v>
      </c>
      <c r="DB35" s="11">
        <v>0</v>
      </c>
      <c r="DC35" s="11">
        <v>0</v>
      </c>
      <c r="DD35" s="10">
        <v>0</v>
      </c>
      <c r="DE35" s="11">
        <v>0</v>
      </c>
      <c r="DF35" s="11">
        <v>0</v>
      </c>
      <c r="DG35" s="11">
        <v>0</v>
      </c>
      <c r="DH35" s="10">
        <v>0</v>
      </c>
      <c r="DI35" s="2">
        <f t="shared" si="12"/>
        <v>0</v>
      </c>
      <c r="DJ35" s="2">
        <f t="shared" si="13"/>
        <v>0</v>
      </c>
      <c r="DK35" s="38">
        <f t="shared" si="14"/>
        <v>1</v>
      </c>
      <c r="DL35" s="2">
        <f t="shared" si="14"/>
        <v>0</v>
      </c>
      <c r="DM35" s="2">
        <f t="shared" si="15"/>
        <v>0</v>
      </c>
      <c r="DN35" s="2">
        <f t="shared" si="16"/>
        <v>0</v>
      </c>
      <c r="DO35" s="2">
        <f t="shared" si="17"/>
        <v>0</v>
      </c>
      <c r="DP35" s="2">
        <f t="shared" si="18"/>
        <v>0</v>
      </c>
    </row>
    <row r="36" spans="1:120" x14ac:dyDescent="0.25">
      <c r="A36">
        <v>1300</v>
      </c>
      <c r="B36" t="s">
        <v>222</v>
      </c>
      <c r="C36" t="s">
        <v>397</v>
      </c>
      <c r="D36" t="s">
        <v>398</v>
      </c>
      <c r="E36" t="s">
        <v>399</v>
      </c>
      <c r="F36" t="s">
        <v>399</v>
      </c>
      <c r="H36" t="s">
        <v>238</v>
      </c>
      <c r="I36">
        <v>2019</v>
      </c>
      <c r="J36" t="s">
        <v>400</v>
      </c>
      <c r="K36" t="s">
        <v>401</v>
      </c>
      <c r="L36">
        <v>211</v>
      </c>
      <c r="M36">
        <v>1</v>
      </c>
      <c r="N36" t="s">
        <v>402</v>
      </c>
      <c r="O36" t="s">
        <v>108</v>
      </c>
      <c r="P36" t="s">
        <v>403</v>
      </c>
      <c r="Q36" t="s">
        <v>110</v>
      </c>
      <c r="R36" t="s">
        <v>111</v>
      </c>
      <c r="S36" t="s">
        <v>112</v>
      </c>
      <c r="T36" t="s">
        <v>404</v>
      </c>
      <c r="U36">
        <v>0</v>
      </c>
      <c r="V36">
        <v>0</v>
      </c>
      <c r="W36">
        <v>0</v>
      </c>
      <c r="X36" s="44">
        <v>1</v>
      </c>
      <c r="Y36" s="44">
        <v>0</v>
      </c>
      <c r="Z36" s="44">
        <v>0</v>
      </c>
      <c r="AA36" s="44">
        <v>0</v>
      </c>
      <c r="AB36" s="14">
        <f t="shared" si="1"/>
        <v>1</v>
      </c>
      <c r="AC36" s="15">
        <f t="shared" si="2"/>
        <v>1</v>
      </c>
      <c r="AD36" s="45">
        <v>0</v>
      </c>
      <c r="AE36" s="45">
        <v>0</v>
      </c>
      <c r="AF36" s="20">
        <f t="shared" si="3"/>
        <v>0</v>
      </c>
      <c r="AG36" s="21">
        <f t="shared" si="4"/>
        <v>0</v>
      </c>
      <c r="AH36" s="23">
        <f t="shared" si="5"/>
        <v>1</v>
      </c>
      <c r="AI36" s="46">
        <v>0</v>
      </c>
      <c r="AJ36" s="46">
        <v>0</v>
      </c>
      <c r="AK36" s="28">
        <f t="shared" si="6"/>
        <v>0</v>
      </c>
      <c r="AL36" s="29">
        <f t="shared" si="7"/>
        <v>0</v>
      </c>
      <c r="AM36" s="47">
        <v>0</v>
      </c>
      <c r="AN36" s="47">
        <v>0</v>
      </c>
      <c r="AO36" s="47">
        <v>0</v>
      </c>
      <c r="AP36" s="32">
        <f t="shared" si="8"/>
        <v>0</v>
      </c>
      <c r="AQ36" s="10">
        <f t="shared" si="9"/>
        <v>0</v>
      </c>
      <c r="AR36" s="23">
        <f t="shared" si="10"/>
        <v>0</v>
      </c>
      <c r="AS36" s="37">
        <f t="shared" si="0"/>
        <v>1</v>
      </c>
      <c r="AT36" s="38">
        <f t="shared" si="11"/>
        <v>1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10">
        <v>1</v>
      </c>
      <c r="CI36" s="11">
        <v>0</v>
      </c>
      <c r="CJ36" s="38">
        <v>1</v>
      </c>
      <c r="CK36" s="11">
        <v>0</v>
      </c>
      <c r="CL36" s="11">
        <v>0</v>
      </c>
      <c r="CM36" s="11">
        <v>0</v>
      </c>
      <c r="CN36" s="10">
        <v>0</v>
      </c>
      <c r="CO36" s="11">
        <v>0</v>
      </c>
      <c r="CP36" s="11">
        <v>0</v>
      </c>
      <c r="CQ36" s="10">
        <v>0</v>
      </c>
      <c r="CR36" s="11">
        <v>0</v>
      </c>
      <c r="CS36" s="11">
        <v>0</v>
      </c>
      <c r="CT36" s="71">
        <v>0</v>
      </c>
      <c r="CU36" s="11">
        <v>0</v>
      </c>
      <c r="CV36" s="11">
        <v>0</v>
      </c>
      <c r="CW36" s="11">
        <v>0</v>
      </c>
      <c r="CX36" s="10">
        <v>0</v>
      </c>
      <c r="CY36" s="10">
        <v>0</v>
      </c>
      <c r="CZ36" s="10">
        <v>0</v>
      </c>
      <c r="DA36" s="11">
        <v>0</v>
      </c>
      <c r="DB36" s="11">
        <v>0</v>
      </c>
      <c r="DC36" s="11">
        <v>0</v>
      </c>
      <c r="DD36" s="10">
        <v>0</v>
      </c>
      <c r="DE36" s="11">
        <v>0</v>
      </c>
      <c r="DF36" s="11">
        <v>0</v>
      </c>
      <c r="DG36" s="11">
        <v>0</v>
      </c>
      <c r="DH36" s="10">
        <v>0</v>
      </c>
      <c r="DI36" s="2">
        <f t="shared" si="12"/>
        <v>0</v>
      </c>
      <c r="DJ36" s="2">
        <f t="shared" si="13"/>
        <v>0</v>
      </c>
      <c r="DK36" s="38">
        <f t="shared" si="14"/>
        <v>1</v>
      </c>
      <c r="DL36" s="2">
        <f t="shared" si="14"/>
        <v>0</v>
      </c>
      <c r="DM36" s="2">
        <f t="shared" si="15"/>
        <v>0</v>
      </c>
      <c r="DN36" s="2">
        <f t="shared" si="16"/>
        <v>0</v>
      </c>
      <c r="DO36" s="2">
        <f t="shared" si="17"/>
        <v>0</v>
      </c>
      <c r="DP36" s="2">
        <f t="shared" si="18"/>
        <v>0</v>
      </c>
    </row>
    <row r="37" spans="1:120" x14ac:dyDescent="0.25">
      <c r="A37">
        <v>1318</v>
      </c>
      <c r="B37" t="s">
        <v>222</v>
      </c>
      <c r="C37" t="s">
        <v>405</v>
      </c>
      <c r="D37" t="s">
        <v>406</v>
      </c>
      <c r="E37" t="s">
        <v>407</v>
      </c>
      <c r="F37" t="s">
        <v>328</v>
      </c>
      <c r="G37" t="s">
        <v>408</v>
      </c>
      <c r="H37" t="s">
        <v>409</v>
      </c>
      <c r="I37">
        <v>2019</v>
      </c>
      <c r="J37" t="s">
        <v>410</v>
      </c>
      <c r="K37" t="s">
        <v>411</v>
      </c>
      <c r="N37">
        <v>57</v>
      </c>
      <c r="O37" t="s">
        <v>120</v>
      </c>
      <c r="P37" t="s">
        <v>412</v>
      </c>
      <c r="Q37" t="s">
        <v>208</v>
      </c>
      <c r="R37" t="s">
        <v>219</v>
      </c>
      <c r="S37" t="s">
        <v>413</v>
      </c>
      <c r="T37" t="s">
        <v>414</v>
      </c>
      <c r="U37">
        <v>0</v>
      </c>
      <c r="V37">
        <v>0</v>
      </c>
      <c r="W37">
        <v>0</v>
      </c>
      <c r="X37" s="44">
        <v>0</v>
      </c>
      <c r="Y37" s="44">
        <v>0</v>
      </c>
      <c r="Z37" s="44">
        <v>1</v>
      </c>
      <c r="AA37" s="44">
        <v>0</v>
      </c>
      <c r="AB37" s="14">
        <f t="shared" si="1"/>
        <v>1</v>
      </c>
      <c r="AC37" s="15">
        <f t="shared" si="2"/>
        <v>1</v>
      </c>
      <c r="AD37" s="45">
        <v>0</v>
      </c>
      <c r="AE37" s="45">
        <v>0</v>
      </c>
      <c r="AF37" s="20">
        <f t="shared" si="3"/>
        <v>0</v>
      </c>
      <c r="AG37" s="21">
        <f t="shared" si="4"/>
        <v>0</v>
      </c>
      <c r="AH37" s="23">
        <f t="shared" si="5"/>
        <v>1</v>
      </c>
      <c r="AI37" s="46">
        <v>0</v>
      </c>
      <c r="AJ37" s="46">
        <v>0</v>
      </c>
      <c r="AK37" s="28">
        <f t="shared" si="6"/>
        <v>0</v>
      </c>
      <c r="AL37" s="29">
        <f t="shared" si="7"/>
        <v>0</v>
      </c>
      <c r="AM37" s="47">
        <v>0</v>
      </c>
      <c r="AN37" s="47">
        <v>0</v>
      </c>
      <c r="AO37" s="47">
        <v>0</v>
      </c>
      <c r="AP37" s="32">
        <f t="shared" si="8"/>
        <v>0</v>
      </c>
      <c r="AQ37" s="10">
        <f t="shared" si="9"/>
        <v>0</v>
      </c>
      <c r="AR37" s="23">
        <f t="shared" si="10"/>
        <v>0</v>
      </c>
      <c r="AS37" s="37">
        <f t="shared" si="0"/>
        <v>1</v>
      </c>
      <c r="AT37" s="38">
        <f t="shared" si="11"/>
        <v>1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1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10">
        <v>0</v>
      </c>
      <c r="CI37" s="11">
        <v>0</v>
      </c>
      <c r="CJ37" s="38">
        <v>0</v>
      </c>
      <c r="CK37" s="11">
        <v>0</v>
      </c>
      <c r="CL37" s="11">
        <v>0</v>
      </c>
      <c r="CM37" s="11">
        <v>0</v>
      </c>
      <c r="CN37" s="10">
        <v>0</v>
      </c>
      <c r="CO37" s="11">
        <v>0</v>
      </c>
      <c r="CP37" s="11">
        <v>0</v>
      </c>
      <c r="CQ37" s="10">
        <v>0</v>
      </c>
      <c r="CR37" s="11">
        <v>0</v>
      </c>
      <c r="CS37" s="11">
        <v>0</v>
      </c>
      <c r="CT37" s="71">
        <v>1</v>
      </c>
      <c r="CU37" s="11">
        <v>0</v>
      </c>
      <c r="CV37" s="11">
        <v>0</v>
      </c>
      <c r="CW37" s="11">
        <v>1</v>
      </c>
      <c r="CX37" s="10">
        <v>0</v>
      </c>
      <c r="CY37" s="10">
        <v>0</v>
      </c>
      <c r="CZ37" s="10">
        <v>0</v>
      </c>
      <c r="DA37" s="11">
        <v>0</v>
      </c>
      <c r="DB37" s="11">
        <v>0</v>
      </c>
      <c r="DC37" s="11">
        <v>0</v>
      </c>
      <c r="DD37" s="10">
        <v>0</v>
      </c>
      <c r="DE37" s="11">
        <v>0</v>
      </c>
      <c r="DF37" s="11">
        <v>0</v>
      </c>
      <c r="DG37" s="11">
        <v>0</v>
      </c>
      <c r="DH37" s="10">
        <v>0</v>
      </c>
      <c r="DI37" s="2">
        <f t="shared" si="12"/>
        <v>0</v>
      </c>
      <c r="DJ37" s="2">
        <f t="shared" si="13"/>
        <v>0</v>
      </c>
      <c r="DK37" s="38">
        <f t="shared" si="14"/>
        <v>0</v>
      </c>
      <c r="DL37" s="2">
        <f t="shared" si="14"/>
        <v>0</v>
      </c>
      <c r="DM37" s="2">
        <f t="shared" si="15"/>
        <v>0</v>
      </c>
      <c r="DN37" s="2">
        <f t="shared" si="16"/>
        <v>0</v>
      </c>
      <c r="DO37" s="2">
        <f t="shared" si="17"/>
        <v>0</v>
      </c>
      <c r="DP37" s="2">
        <f t="shared" si="18"/>
        <v>0</v>
      </c>
    </row>
    <row r="38" spans="1:120" x14ac:dyDescent="0.25">
      <c r="A38">
        <v>1332</v>
      </c>
      <c r="B38" t="s">
        <v>100</v>
      </c>
      <c r="C38" t="s">
        <v>415</v>
      </c>
      <c r="D38" t="s">
        <v>416</v>
      </c>
      <c r="E38" t="s">
        <v>417</v>
      </c>
      <c r="F38" t="s">
        <v>418</v>
      </c>
      <c r="G38" t="s">
        <v>419</v>
      </c>
      <c r="H38" t="s">
        <v>420</v>
      </c>
      <c r="I38">
        <v>2019</v>
      </c>
      <c r="J38" t="s">
        <v>421</v>
      </c>
      <c r="K38" t="s">
        <v>279</v>
      </c>
      <c r="L38">
        <v>5</v>
      </c>
      <c r="N38" t="s">
        <v>422</v>
      </c>
      <c r="O38" t="s">
        <v>108</v>
      </c>
      <c r="P38" t="s">
        <v>423</v>
      </c>
      <c r="Q38" t="s">
        <v>208</v>
      </c>
      <c r="R38" t="s">
        <v>111</v>
      </c>
      <c r="S38" t="s">
        <v>112</v>
      </c>
      <c r="T38" t="s">
        <v>424</v>
      </c>
      <c r="U38">
        <v>0</v>
      </c>
      <c r="V38">
        <v>0</v>
      </c>
      <c r="W38">
        <v>0</v>
      </c>
      <c r="X38" s="44">
        <v>0</v>
      </c>
      <c r="Y38" s="44">
        <v>0</v>
      </c>
      <c r="Z38" s="44">
        <v>0</v>
      </c>
      <c r="AA38" s="44">
        <v>0</v>
      </c>
      <c r="AB38" s="14">
        <f t="shared" si="1"/>
        <v>0</v>
      </c>
      <c r="AC38" s="15">
        <f t="shared" si="2"/>
        <v>0</v>
      </c>
      <c r="AD38" s="45">
        <v>0</v>
      </c>
      <c r="AE38" s="45">
        <v>1</v>
      </c>
      <c r="AF38" s="20">
        <f t="shared" si="3"/>
        <v>1</v>
      </c>
      <c r="AG38" s="21">
        <f t="shared" si="4"/>
        <v>1</v>
      </c>
      <c r="AH38" s="23">
        <f t="shared" si="5"/>
        <v>1</v>
      </c>
      <c r="AI38" s="46">
        <v>0</v>
      </c>
      <c r="AJ38" s="46">
        <v>0</v>
      </c>
      <c r="AK38" s="28">
        <f t="shared" si="6"/>
        <v>0</v>
      </c>
      <c r="AL38" s="29">
        <f t="shared" si="7"/>
        <v>0</v>
      </c>
      <c r="AM38" s="47">
        <v>0</v>
      </c>
      <c r="AN38" s="47">
        <v>0</v>
      </c>
      <c r="AO38" s="47">
        <v>0</v>
      </c>
      <c r="AP38" s="32">
        <f t="shared" si="8"/>
        <v>0</v>
      </c>
      <c r="AQ38" s="10">
        <f t="shared" si="9"/>
        <v>0</v>
      </c>
      <c r="AR38" s="23">
        <f t="shared" si="10"/>
        <v>0</v>
      </c>
      <c r="AS38" s="37">
        <f t="shared" si="0"/>
        <v>1</v>
      </c>
      <c r="AT38" s="38">
        <f t="shared" si="11"/>
        <v>1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1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1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10">
        <v>1</v>
      </c>
      <c r="CI38" s="11">
        <v>0</v>
      </c>
      <c r="CJ38" s="38">
        <v>1</v>
      </c>
      <c r="CK38" s="11">
        <v>0</v>
      </c>
      <c r="CL38" s="11">
        <v>0</v>
      </c>
      <c r="CM38" s="11">
        <v>0</v>
      </c>
      <c r="CN38" s="10">
        <v>0</v>
      </c>
      <c r="CO38" s="11">
        <v>0</v>
      </c>
      <c r="CP38" s="11">
        <v>0</v>
      </c>
      <c r="CQ38" s="10">
        <v>0</v>
      </c>
      <c r="CR38" s="11">
        <v>0</v>
      </c>
      <c r="CS38" s="11">
        <v>0</v>
      </c>
      <c r="CT38" s="71">
        <v>0</v>
      </c>
      <c r="CU38" s="11">
        <v>0</v>
      </c>
      <c r="CV38" s="11">
        <v>0</v>
      </c>
      <c r="CW38" s="11">
        <v>0</v>
      </c>
      <c r="CX38" s="10">
        <v>0</v>
      </c>
      <c r="CY38" s="10">
        <v>0</v>
      </c>
      <c r="CZ38" s="10">
        <v>0</v>
      </c>
      <c r="DA38" s="11">
        <v>0</v>
      </c>
      <c r="DB38" s="11">
        <v>0</v>
      </c>
      <c r="DC38" s="11">
        <v>0</v>
      </c>
      <c r="DD38" s="10">
        <v>0</v>
      </c>
      <c r="DE38" s="11">
        <v>0</v>
      </c>
      <c r="DF38" s="11">
        <v>0</v>
      </c>
      <c r="DG38" s="11">
        <v>0</v>
      </c>
      <c r="DH38" s="10">
        <v>0</v>
      </c>
      <c r="DI38" s="2">
        <f t="shared" si="12"/>
        <v>0</v>
      </c>
      <c r="DJ38" s="2">
        <f t="shared" si="13"/>
        <v>0</v>
      </c>
      <c r="DK38" s="38">
        <f t="shared" si="14"/>
        <v>1</v>
      </c>
      <c r="DL38" s="2">
        <f t="shared" si="14"/>
        <v>0</v>
      </c>
      <c r="DM38" s="2">
        <f t="shared" si="15"/>
        <v>0</v>
      </c>
      <c r="DN38" s="2">
        <f t="shared" si="16"/>
        <v>0</v>
      </c>
      <c r="DO38" s="2">
        <f t="shared" si="17"/>
        <v>0</v>
      </c>
      <c r="DP38" s="2">
        <f t="shared" si="18"/>
        <v>0</v>
      </c>
    </row>
    <row r="39" spans="1:120" x14ac:dyDescent="0.25">
      <c r="A39">
        <v>1347</v>
      </c>
      <c r="B39" t="s">
        <v>114</v>
      </c>
      <c r="C39" t="s">
        <v>425</v>
      </c>
      <c r="D39" t="s">
        <v>426</v>
      </c>
      <c r="E39" t="s">
        <v>427</v>
      </c>
      <c r="F39" t="s">
        <v>428</v>
      </c>
      <c r="G39" t="s">
        <v>429</v>
      </c>
      <c r="H39" t="s">
        <v>430</v>
      </c>
      <c r="I39">
        <v>2019</v>
      </c>
      <c r="J39" t="s">
        <v>431</v>
      </c>
      <c r="K39" t="s">
        <v>432</v>
      </c>
      <c r="L39">
        <v>5</v>
      </c>
      <c r="M39">
        <v>3</v>
      </c>
      <c r="N39">
        <v>425</v>
      </c>
      <c r="O39" t="s">
        <v>108</v>
      </c>
      <c r="P39" t="s">
        <v>433</v>
      </c>
      <c r="Q39" t="s">
        <v>110</v>
      </c>
      <c r="R39" t="s">
        <v>111</v>
      </c>
      <c r="S39" t="s">
        <v>112</v>
      </c>
      <c r="T39" t="s">
        <v>434</v>
      </c>
      <c r="U39">
        <v>0</v>
      </c>
      <c r="V39">
        <v>0</v>
      </c>
      <c r="W39">
        <v>0</v>
      </c>
      <c r="X39" s="44">
        <v>0</v>
      </c>
      <c r="Y39" s="44">
        <v>1</v>
      </c>
      <c r="Z39" s="44">
        <v>0</v>
      </c>
      <c r="AA39" s="44">
        <v>0</v>
      </c>
      <c r="AB39" s="14">
        <f t="shared" si="1"/>
        <v>1</v>
      </c>
      <c r="AC39" s="15">
        <f t="shared" si="2"/>
        <v>1</v>
      </c>
      <c r="AD39" s="45">
        <v>0</v>
      </c>
      <c r="AE39" s="45">
        <v>0</v>
      </c>
      <c r="AF39" s="20">
        <f t="shared" si="3"/>
        <v>0</v>
      </c>
      <c r="AG39" s="21">
        <f t="shared" si="4"/>
        <v>0</v>
      </c>
      <c r="AH39" s="23">
        <f t="shared" si="5"/>
        <v>1</v>
      </c>
      <c r="AI39" s="46">
        <v>0</v>
      </c>
      <c r="AJ39" s="46">
        <v>0</v>
      </c>
      <c r="AK39" s="28">
        <f t="shared" si="6"/>
        <v>0</v>
      </c>
      <c r="AL39" s="29">
        <f t="shared" si="7"/>
        <v>0</v>
      </c>
      <c r="AM39" s="47">
        <v>0</v>
      </c>
      <c r="AN39" s="47">
        <v>0</v>
      </c>
      <c r="AO39" s="47">
        <v>0</v>
      </c>
      <c r="AP39" s="32">
        <f t="shared" si="8"/>
        <v>0</v>
      </c>
      <c r="AQ39" s="10">
        <f t="shared" si="9"/>
        <v>0</v>
      </c>
      <c r="AR39" s="23">
        <f t="shared" si="10"/>
        <v>0</v>
      </c>
      <c r="AS39" s="37">
        <f t="shared" si="0"/>
        <v>1</v>
      </c>
      <c r="AT39" s="38">
        <f t="shared" si="11"/>
        <v>1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10">
        <v>1</v>
      </c>
      <c r="CI39" s="11">
        <v>0</v>
      </c>
      <c r="CJ39" s="38">
        <v>1</v>
      </c>
      <c r="CK39" s="11">
        <v>0</v>
      </c>
      <c r="CL39" s="11">
        <v>0</v>
      </c>
      <c r="CM39" s="11">
        <v>0</v>
      </c>
      <c r="CN39" s="10">
        <v>0</v>
      </c>
      <c r="CO39" s="11">
        <v>0</v>
      </c>
      <c r="CP39" s="11">
        <v>0</v>
      </c>
      <c r="CQ39" s="10">
        <v>0</v>
      </c>
      <c r="CR39" s="11">
        <v>0</v>
      </c>
      <c r="CS39" s="11">
        <v>0</v>
      </c>
      <c r="CT39" s="71">
        <v>0</v>
      </c>
      <c r="CU39" s="11">
        <v>0</v>
      </c>
      <c r="CV39" s="11">
        <v>0</v>
      </c>
      <c r="CW39" s="11">
        <v>0</v>
      </c>
      <c r="CX39" s="10">
        <v>0</v>
      </c>
      <c r="CY39" s="10">
        <v>0</v>
      </c>
      <c r="CZ39" s="10">
        <v>0</v>
      </c>
      <c r="DA39" s="11">
        <v>0</v>
      </c>
      <c r="DB39" s="11">
        <v>0</v>
      </c>
      <c r="DC39" s="11">
        <v>0</v>
      </c>
      <c r="DD39" s="10">
        <v>0</v>
      </c>
      <c r="DE39" s="11">
        <v>0</v>
      </c>
      <c r="DF39" s="11">
        <v>0</v>
      </c>
      <c r="DG39" s="11">
        <v>0</v>
      </c>
      <c r="DH39" s="10">
        <v>0</v>
      </c>
      <c r="DI39" s="2">
        <f t="shared" si="12"/>
        <v>0</v>
      </c>
      <c r="DJ39" s="2">
        <f t="shared" si="13"/>
        <v>0</v>
      </c>
      <c r="DK39" s="38">
        <f t="shared" si="14"/>
        <v>1</v>
      </c>
      <c r="DL39" s="2">
        <f t="shared" si="14"/>
        <v>0</v>
      </c>
      <c r="DM39" s="2">
        <f t="shared" si="15"/>
        <v>0</v>
      </c>
      <c r="DN39" s="2">
        <f t="shared" si="16"/>
        <v>0</v>
      </c>
      <c r="DO39" s="2">
        <f t="shared" si="17"/>
        <v>0</v>
      </c>
      <c r="DP39" s="2">
        <f t="shared" si="18"/>
        <v>0</v>
      </c>
    </row>
    <row r="40" spans="1:120" x14ac:dyDescent="0.25">
      <c r="A40">
        <v>1390</v>
      </c>
      <c r="B40" t="s">
        <v>114</v>
      </c>
      <c r="C40" t="s">
        <v>435</v>
      </c>
      <c r="D40" t="s">
        <v>436</v>
      </c>
      <c r="E40" t="s">
        <v>437</v>
      </c>
      <c r="F40" t="s">
        <v>438</v>
      </c>
      <c r="G40" t="s">
        <v>439</v>
      </c>
      <c r="H40" t="s">
        <v>440</v>
      </c>
      <c r="I40">
        <v>2019</v>
      </c>
      <c r="J40" t="s">
        <v>441</v>
      </c>
      <c r="K40" t="s">
        <v>442</v>
      </c>
      <c r="L40">
        <v>46</v>
      </c>
      <c r="M40">
        <v>2</v>
      </c>
      <c r="N40" t="s">
        <v>443</v>
      </c>
      <c r="O40" t="s">
        <v>108</v>
      </c>
      <c r="P40" t="s">
        <v>444</v>
      </c>
      <c r="Q40" t="s">
        <v>110</v>
      </c>
      <c r="R40" t="s">
        <v>111</v>
      </c>
      <c r="S40" t="s">
        <v>112</v>
      </c>
      <c r="T40" t="s">
        <v>445</v>
      </c>
      <c r="U40">
        <v>0</v>
      </c>
      <c r="V40">
        <v>0</v>
      </c>
      <c r="W40">
        <v>0</v>
      </c>
      <c r="X40" s="44">
        <v>1</v>
      </c>
      <c r="Y40" s="44">
        <v>0</v>
      </c>
      <c r="Z40" s="44">
        <v>0</v>
      </c>
      <c r="AA40" s="44">
        <v>0</v>
      </c>
      <c r="AB40" s="14">
        <f t="shared" si="1"/>
        <v>1</v>
      </c>
      <c r="AC40" s="15">
        <f t="shared" si="2"/>
        <v>1</v>
      </c>
      <c r="AD40" s="45">
        <v>0</v>
      </c>
      <c r="AE40" s="45">
        <v>0</v>
      </c>
      <c r="AF40" s="20">
        <f t="shared" si="3"/>
        <v>0</v>
      </c>
      <c r="AG40" s="21">
        <f t="shared" si="4"/>
        <v>0</v>
      </c>
      <c r="AH40" s="23">
        <f t="shared" si="5"/>
        <v>1</v>
      </c>
      <c r="AI40" s="46">
        <v>0</v>
      </c>
      <c r="AJ40" s="46">
        <v>0</v>
      </c>
      <c r="AK40" s="28">
        <f t="shared" si="6"/>
        <v>0</v>
      </c>
      <c r="AL40" s="29">
        <f t="shared" si="7"/>
        <v>0</v>
      </c>
      <c r="AM40" s="47">
        <v>0</v>
      </c>
      <c r="AN40" s="47">
        <v>0</v>
      </c>
      <c r="AO40" s="47">
        <v>0</v>
      </c>
      <c r="AP40" s="32">
        <f t="shared" si="8"/>
        <v>0</v>
      </c>
      <c r="AQ40" s="10">
        <f t="shared" si="9"/>
        <v>0</v>
      </c>
      <c r="AR40" s="23">
        <f t="shared" si="10"/>
        <v>0</v>
      </c>
      <c r="AS40" s="37">
        <f t="shared" si="0"/>
        <v>1</v>
      </c>
      <c r="AT40" s="38">
        <f t="shared" si="11"/>
        <v>1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1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1</v>
      </c>
      <c r="CD40" s="9">
        <v>0</v>
      </c>
      <c r="CE40" s="9">
        <v>0</v>
      </c>
      <c r="CF40" s="9">
        <v>0</v>
      </c>
      <c r="CG40" s="9">
        <v>0</v>
      </c>
      <c r="CH40" s="10">
        <v>1</v>
      </c>
      <c r="CI40" s="11">
        <v>0</v>
      </c>
      <c r="CJ40" s="38">
        <v>1</v>
      </c>
      <c r="CK40" s="11">
        <v>0</v>
      </c>
      <c r="CL40" s="11">
        <v>0</v>
      </c>
      <c r="CM40" s="11">
        <v>0</v>
      </c>
      <c r="CN40" s="10">
        <v>0</v>
      </c>
      <c r="CO40" s="11">
        <v>0</v>
      </c>
      <c r="CP40" s="11">
        <v>0</v>
      </c>
      <c r="CQ40" s="10">
        <v>0</v>
      </c>
      <c r="CR40" s="11">
        <v>0</v>
      </c>
      <c r="CS40" s="11">
        <v>0</v>
      </c>
      <c r="CT40" s="71">
        <v>0</v>
      </c>
      <c r="CU40" s="11">
        <v>0</v>
      </c>
      <c r="CV40" s="11">
        <v>0</v>
      </c>
      <c r="CW40" s="11">
        <v>0</v>
      </c>
      <c r="CX40" s="10">
        <v>0</v>
      </c>
      <c r="CY40" s="10">
        <v>0</v>
      </c>
      <c r="CZ40" s="10">
        <v>0</v>
      </c>
      <c r="DA40" s="11">
        <v>0</v>
      </c>
      <c r="DB40" s="11">
        <v>0</v>
      </c>
      <c r="DC40" s="11">
        <v>0</v>
      </c>
      <c r="DD40" s="10">
        <v>0</v>
      </c>
      <c r="DE40" s="11">
        <v>0</v>
      </c>
      <c r="DF40" s="11">
        <v>0</v>
      </c>
      <c r="DG40" s="11">
        <v>0</v>
      </c>
      <c r="DH40" s="10">
        <v>0</v>
      </c>
      <c r="DI40" s="2">
        <f t="shared" si="12"/>
        <v>0</v>
      </c>
      <c r="DJ40" s="2">
        <f t="shared" si="13"/>
        <v>0</v>
      </c>
      <c r="DK40" s="38">
        <f t="shared" si="14"/>
        <v>1</v>
      </c>
      <c r="DL40" s="2">
        <f t="shared" si="14"/>
        <v>0</v>
      </c>
      <c r="DM40" s="2">
        <f t="shared" si="15"/>
        <v>0</v>
      </c>
      <c r="DN40" s="2">
        <f t="shared" si="16"/>
        <v>0</v>
      </c>
      <c r="DO40" s="2">
        <f t="shared" si="17"/>
        <v>0</v>
      </c>
      <c r="DP40" s="2">
        <f t="shared" si="18"/>
        <v>0</v>
      </c>
    </row>
    <row r="41" spans="1:120" x14ac:dyDescent="0.25">
      <c r="A41">
        <v>1392</v>
      </c>
      <c r="B41" t="s">
        <v>100</v>
      </c>
      <c r="C41" t="s">
        <v>446</v>
      </c>
      <c r="D41" t="s">
        <v>447</v>
      </c>
      <c r="E41" t="s">
        <v>448</v>
      </c>
      <c r="F41" t="s">
        <v>449</v>
      </c>
      <c r="G41" t="s">
        <v>450</v>
      </c>
      <c r="H41" t="s">
        <v>451</v>
      </c>
      <c r="I41">
        <v>2019</v>
      </c>
      <c r="J41" t="s">
        <v>452</v>
      </c>
      <c r="K41" t="s">
        <v>453</v>
      </c>
      <c r="L41">
        <v>54</v>
      </c>
      <c r="M41">
        <v>4</v>
      </c>
      <c r="N41" t="s">
        <v>454</v>
      </c>
      <c r="O41" t="s">
        <v>108</v>
      </c>
      <c r="P41" t="s">
        <v>455</v>
      </c>
      <c r="Q41" t="s">
        <v>110</v>
      </c>
      <c r="R41" t="s">
        <v>111</v>
      </c>
      <c r="S41" t="s">
        <v>112</v>
      </c>
      <c r="T41" t="s">
        <v>221</v>
      </c>
      <c r="U41">
        <v>0</v>
      </c>
      <c r="V41">
        <v>0</v>
      </c>
      <c r="W41">
        <v>0</v>
      </c>
      <c r="X41" s="44">
        <v>0</v>
      </c>
      <c r="Y41" s="44">
        <v>0</v>
      </c>
      <c r="Z41" s="44">
        <v>0</v>
      </c>
      <c r="AA41" s="44">
        <v>1</v>
      </c>
      <c r="AB41" s="14">
        <f t="shared" si="1"/>
        <v>1</v>
      </c>
      <c r="AC41" s="15">
        <f t="shared" si="2"/>
        <v>1</v>
      </c>
      <c r="AD41" s="45">
        <v>0</v>
      </c>
      <c r="AE41" s="45">
        <v>0</v>
      </c>
      <c r="AF41" s="20">
        <f t="shared" si="3"/>
        <v>0</v>
      </c>
      <c r="AG41" s="21">
        <f t="shared" si="4"/>
        <v>0</v>
      </c>
      <c r="AH41" s="23">
        <f t="shared" si="5"/>
        <v>1</v>
      </c>
      <c r="AI41" s="46">
        <v>0</v>
      </c>
      <c r="AJ41" s="46">
        <v>0</v>
      </c>
      <c r="AK41" s="28">
        <f t="shared" si="6"/>
        <v>0</v>
      </c>
      <c r="AL41" s="29">
        <f t="shared" si="7"/>
        <v>0</v>
      </c>
      <c r="AM41" s="47">
        <v>0</v>
      </c>
      <c r="AN41" s="47">
        <v>0</v>
      </c>
      <c r="AO41" s="47">
        <v>0</v>
      </c>
      <c r="AP41" s="32">
        <f t="shared" si="8"/>
        <v>0</v>
      </c>
      <c r="AQ41" s="10">
        <f t="shared" si="9"/>
        <v>0</v>
      </c>
      <c r="AR41" s="23">
        <f t="shared" si="10"/>
        <v>0</v>
      </c>
      <c r="AS41" s="37">
        <f t="shared" si="0"/>
        <v>1</v>
      </c>
      <c r="AT41" s="38">
        <f t="shared" si="11"/>
        <v>1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10">
        <v>1</v>
      </c>
      <c r="CI41" s="11">
        <v>0</v>
      </c>
      <c r="CJ41" s="38">
        <v>1</v>
      </c>
      <c r="CK41" s="11">
        <v>0</v>
      </c>
      <c r="CL41" s="11">
        <v>0</v>
      </c>
      <c r="CM41" s="11">
        <v>0</v>
      </c>
      <c r="CN41" s="10">
        <v>0</v>
      </c>
      <c r="CO41" s="11">
        <v>0</v>
      </c>
      <c r="CP41" s="11">
        <v>0</v>
      </c>
      <c r="CQ41" s="10">
        <v>0</v>
      </c>
      <c r="CR41" s="11">
        <v>0</v>
      </c>
      <c r="CS41" s="11">
        <v>0</v>
      </c>
      <c r="CT41" s="71">
        <v>0</v>
      </c>
      <c r="CU41" s="11">
        <v>0</v>
      </c>
      <c r="CV41" s="11">
        <v>0</v>
      </c>
      <c r="CW41" s="11">
        <v>0</v>
      </c>
      <c r="CX41" s="10">
        <v>0</v>
      </c>
      <c r="CY41" s="10">
        <v>0</v>
      </c>
      <c r="CZ41" s="10">
        <v>0</v>
      </c>
      <c r="DA41" s="11">
        <v>0</v>
      </c>
      <c r="DB41" s="11">
        <v>0</v>
      </c>
      <c r="DC41" s="11">
        <v>0</v>
      </c>
      <c r="DD41" s="10">
        <v>0</v>
      </c>
      <c r="DE41" s="11">
        <v>0</v>
      </c>
      <c r="DF41" s="11">
        <v>0</v>
      </c>
      <c r="DG41" s="11">
        <v>0</v>
      </c>
      <c r="DH41" s="10">
        <v>0</v>
      </c>
      <c r="DI41" s="2">
        <f t="shared" si="12"/>
        <v>0</v>
      </c>
      <c r="DJ41" s="2">
        <f t="shared" si="13"/>
        <v>0</v>
      </c>
      <c r="DK41" s="38">
        <f t="shared" si="14"/>
        <v>1</v>
      </c>
      <c r="DL41" s="2">
        <f t="shared" si="14"/>
        <v>0</v>
      </c>
      <c r="DM41" s="2">
        <f t="shared" si="15"/>
        <v>0</v>
      </c>
      <c r="DN41" s="2">
        <f t="shared" si="16"/>
        <v>0</v>
      </c>
      <c r="DO41" s="2">
        <f t="shared" si="17"/>
        <v>0</v>
      </c>
      <c r="DP41" s="2">
        <f t="shared" si="18"/>
        <v>0</v>
      </c>
    </row>
    <row r="42" spans="1:120" x14ac:dyDescent="0.25">
      <c r="A42">
        <v>1393</v>
      </c>
      <c r="B42" t="s">
        <v>100</v>
      </c>
      <c r="C42" t="s">
        <v>456</v>
      </c>
      <c r="D42" t="s">
        <v>457</v>
      </c>
      <c r="E42" t="s">
        <v>458</v>
      </c>
      <c r="F42" t="s">
        <v>459</v>
      </c>
      <c r="G42" t="s">
        <v>460</v>
      </c>
      <c r="H42" t="s">
        <v>461</v>
      </c>
      <c r="I42">
        <v>2019</v>
      </c>
      <c r="J42" t="s">
        <v>462</v>
      </c>
      <c r="K42" t="s">
        <v>463</v>
      </c>
      <c r="L42">
        <v>831</v>
      </c>
      <c r="N42" t="s">
        <v>464</v>
      </c>
      <c r="O42" t="s">
        <v>108</v>
      </c>
      <c r="P42" t="s">
        <v>465</v>
      </c>
      <c r="Q42" t="s">
        <v>208</v>
      </c>
      <c r="R42" t="s">
        <v>111</v>
      </c>
      <c r="S42" t="s">
        <v>112</v>
      </c>
      <c r="T42" t="s">
        <v>466</v>
      </c>
      <c r="U42">
        <v>1</v>
      </c>
      <c r="V42">
        <v>0</v>
      </c>
      <c r="W42">
        <v>0</v>
      </c>
      <c r="X42" s="44">
        <v>0</v>
      </c>
      <c r="Y42" s="44">
        <v>0</v>
      </c>
      <c r="Z42" s="44">
        <v>0</v>
      </c>
      <c r="AA42" s="44">
        <v>0</v>
      </c>
      <c r="AB42" s="14">
        <f t="shared" si="1"/>
        <v>0</v>
      </c>
      <c r="AC42" s="15">
        <f t="shared" si="2"/>
        <v>0</v>
      </c>
      <c r="AD42" s="45">
        <v>1</v>
      </c>
      <c r="AE42" s="45">
        <v>0</v>
      </c>
      <c r="AF42" s="20">
        <f t="shared" si="3"/>
        <v>1</v>
      </c>
      <c r="AG42" s="21">
        <f t="shared" si="4"/>
        <v>1</v>
      </c>
      <c r="AH42" s="23">
        <f t="shared" si="5"/>
        <v>1</v>
      </c>
      <c r="AI42" s="46">
        <v>0</v>
      </c>
      <c r="AJ42" s="46">
        <v>0</v>
      </c>
      <c r="AK42" s="28">
        <f t="shared" si="6"/>
        <v>0</v>
      </c>
      <c r="AL42" s="29">
        <f t="shared" si="7"/>
        <v>0</v>
      </c>
      <c r="AM42" s="47">
        <v>0</v>
      </c>
      <c r="AN42" s="47">
        <v>0</v>
      </c>
      <c r="AO42" s="47">
        <v>0</v>
      </c>
      <c r="AP42" s="32">
        <f t="shared" si="8"/>
        <v>0</v>
      </c>
      <c r="AQ42" s="10">
        <f t="shared" si="9"/>
        <v>0</v>
      </c>
      <c r="AR42" s="23">
        <f t="shared" si="10"/>
        <v>0</v>
      </c>
      <c r="AS42" s="37">
        <f t="shared" si="0"/>
        <v>1</v>
      </c>
      <c r="AT42" s="38">
        <f t="shared" si="11"/>
        <v>1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10">
        <v>1</v>
      </c>
      <c r="CI42" s="11">
        <v>0</v>
      </c>
      <c r="CJ42" s="38">
        <v>1</v>
      </c>
      <c r="CK42" s="11">
        <v>0</v>
      </c>
      <c r="CL42" s="11">
        <v>0</v>
      </c>
      <c r="CM42" s="11">
        <v>0</v>
      </c>
      <c r="CN42" s="10">
        <v>0</v>
      </c>
      <c r="CO42" s="11">
        <v>0</v>
      </c>
      <c r="CP42" s="11">
        <v>0</v>
      </c>
      <c r="CQ42" s="10">
        <v>0</v>
      </c>
      <c r="CR42" s="11">
        <v>0</v>
      </c>
      <c r="CS42" s="11">
        <v>0</v>
      </c>
      <c r="CT42" s="71">
        <v>0</v>
      </c>
      <c r="CU42" s="11">
        <v>0</v>
      </c>
      <c r="CV42" s="11">
        <v>0</v>
      </c>
      <c r="CW42" s="11">
        <v>0</v>
      </c>
      <c r="CX42" s="10">
        <v>0</v>
      </c>
      <c r="CY42" s="10">
        <v>0</v>
      </c>
      <c r="CZ42" s="10">
        <v>0</v>
      </c>
      <c r="DA42" s="11">
        <v>0</v>
      </c>
      <c r="DB42" s="11">
        <v>0</v>
      </c>
      <c r="DC42" s="11">
        <v>0</v>
      </c>
      <c r="DD42" s="10">
        <v>0</v>
      </c>
      <c r="DE42" s="11">
        <v>0</v>
      </c>
      <c r="DF42" s="11">
        <v>0</v>
      </c>
      <c r="DG42" s="11">
        <v>0</v>
      </c>
      <c r="DH42" s="10">
        <v>0</v>
      </c>
      <c r="DI42" s="2">
        <f t="shared" si="12"/>
        <v>0</v>
      </c>
      <c r="DJ42" s="2">
        <f t="shared" si="13"/>
        <v>0</v>
      </c>
      <c r="DK42" s="38">
        <f t="shared" si="14"/>
        <v>1</v>
      </c>
      <c r="DL42" s="2">
        <f t="shared" si="14"/>
        <v>0</v>
      </c>
      <c r="DM42" s="2">
        <f t="shared" si="15"/>
        <v>0</v>
      </c>
      <c r="DN42" s="2">
        <f t="shared" si="16"/>
        <v>0</v>
      </c>
      <c r="DO42" s="2">
        <f t="shared" si="17"/>
        <v>0</v>
      </c>
      <c r="DP42" s="2">
        <f t="shared" si="18"/>
        <v>0</v>
      </c>
    </row>
    <row r="43" spans="1:120" x14ac:dyDescent="0.25">
      <c r="A43">
        <v>1399</v>
      </c>
      <c r="B43" t="s">
        <v>467</v>
      </c>
      <c r="C43" t="s">
        <v>468</v>
      </c>
      <c r="D43" t="s">
        <v>469</v>
      </c>
      <c r="E43" t="s">
        <v>470</v>
      </c>
      <c r="F43" t="s">
        <v>470</v>
      </c>
      <c r="H43" t="s">
        <v>420</v>
      </c>
      <c r="I43">
        <v>2019</v>
      </c>
      <c r="J43" t="s">
        <v>471</v>
      </c>
      <c r="K43" t="s">
        <v>472</v>
      </c>
      <c r="N43" t="s">
        <v>473</v>
      </c>
      <c r="O43" t="s">
        <v>108</v>
      </c>
      <c r="P43" t="s">
        <v>474</v>
      </c>
      <c r="Q43" t="s">
        <v>110</v>
      </c>
      <c r="R43" t="s">
        <v>111</v>
      </c>
      <c r="S43" t="s">
        <v>144</v>
      </c>
      <c r="T43" t="s">
        <v>475</v>
      </c>
      <c r="U43">
        <v>0</v>
      </c>
      <c r="V43">
        <v>0</v>
      </c>
      <c r="W43">
        <v>0</v>
      </c>
      <c r="X43" s="44">
        <v>0</v>
      </c>
      <c r="Y43" s="44">
        <v>0</v>
      </c>
      <c r="Z43" s="44">
        <v>0</v>
      </c>
      <c r="AA43" s="44">
        <v>0</v>
      </c>
      <c r="AB43" s="14">
        <f t="shared" si="1"/>
        <v>0</v>
      </c>
      <c r="AC43" s="15">
        <f t="shared" si="2"/>
        <v>0</v>
      </c>
      <c r="AD43" s="45">
        <v>0</v>
      </c>
      <c r="AE43" s="45">
        <v>0</v>
      </c>
      <c r="AF43" s="20">
        <f t="shared" si="3"/>
        <v>0</v>
      </c>
      <c r="AG43" s="21">
        <f t="shared" si="4"/>
        <v>0</v>
      </c>
      <c r="AH43" s="23">
        <f t="shared" si="5"/>
        <v>0</v>
      </c>
      <c r="AI43" s="46">
        <v>0</v>
      </c>
      <c r="AJ43" s="46">
        <v>1</v>
      </c>
      <c r="AK43" s="28">
        <f t="shared" si="6"/>
        <v>1</v>
      </c>
      <c r="AL43" s="29">
        <f t="shared" si="7"/>
        <v>1</v>
      </c>
      <c r="AM43" s="47">
        <v>0</v>
      </c>
      <c r="AN43" s="47">
        <v>1</v>
      </c>
      <c r="AO43" s="47">
        <v>0</v>
      </c>
      <c r="AP43" s="32">
        <f t="shared" si="8"/>
        <v>1</v>
      </c>
      <c r="AQ43" s="10">
        <f t="shared" si="9"/>
        <v>1</v>
      </c>
      <c r="AR43" s="23">
        <f t="shared" si="10"/>
        <v>1</v>
      </c>
      <c r="AS43" s="37">
        <f t="shared" si="0"/>
        <v>2</v>
      </c>
      <c r="AT43" s="38">
        <f t="shared" si="11"/>
        <v>1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10">
        <v>1</v>
      </c>
      <c r="CI43" s="11">
        <v>0</v>
      </c>
      <c r="CJ43" s="38">
        <v>0</v>
      </c>
      <c r="CK43" s="11">
        <v>1</v>
      </c>
      <c r="CL43" s="11">
        <v>0</v>
      </c>
      <c r="CM43" s="11">
        <v>0</v>
      </c>
      <c r="CN43" s="10">
        <v>0</v>
      </c>
      <c r="CO43" s="11">
        <v>0</v>
      </c>
      <c r="CP43" s="11">
        <v>0</v>
      </c>
      <c r="CQ43" s="10">
        <v>0</v>
      </c>
      <c r="CR43" s="11">
        <v>0</v>
      </c>
      <c r="CS43" s="11">
        <v>0</v>
      </c>
      <c r="CT43" s="71">
        <v>0</v>
      </c>
      <c r="CU43" s="11">
        <v>0</v>
      </c>
      <c r="CV43" s="11">
        <v>0</v>
      </c>
      <c r="CW43" s="11">
        <v>0</v>
      </c>
      <c r="CX43" s="10">
        <v>0</v>
      </c>
      <c r="CY43" s="10">
        <v>0</v>
      </c>
      <c r="CZ43" s="10">
        <v>0</v>
      </c>
      <c r="DA43" s="11">
        <v>0</v>
      </c>
      <c r="DB43" s="11">
        <v>0</v>
      </c>
      <c r="DC43" s="11">
        <v>0</v>
      </c>
      <c r="DD43" s="10">
        <v>0</v>
      </c>
      <c r="DE43" s="11">
        <v>0</v>
      </c>
      <c r="DF43" s="11">
        <v>0</v>
      </c>
      <c r="DG43" s="11">
        <v>0</v>
      </c>
      <c r="DH43" s="10">
        <v>0</v>
      </c>
      <c r="DI43" s="2">
        <f t="shared" si="12"/>
        <v>0</v>
      </c>
      <c r="DJ43" s="2">
        <f t="shared" si="13"/>
        <v>0</v>
      </c>
      <c r="DK43" s="38">
        <f t="shared" si="14"/>
        <v>0</v>
      </c>
      <c r="DL43" s="2">
        <f t="shared" si="14"/>
        <v>1</v>
      </c>
      <c r="DM43" s="2">
        <f t="shared" si="15"/>
        <v>0</v>
      </c>
      <c r="DN43" s="2">
        <f t="shared" si="16"/>
        <v>0</v>
      </c>
      <c r="DO43" s="2">
        <f t="shared" si="17"/>
        <v>0</v>
      </c>
      <c r="DP43" s="2">
        <f t="shared" si="18"/>
        <v>0</v>
      </c>
    </row>
    <row r="44" spans="1:120" x14ac:dyDescent="0.25">
      <c r="A44">
        <v>1400</v>
      </c>
      <c r="B44" t="s">
        <v>114</v>
      </c>
      <c r="C44" t="s">
        <v>476</v>
      </c>
      <c r="D44" t="s">
        <v>477</v>
      </c>
      <c r="E44" t="s">
        <v>478</v>
      </c>
      <c r="F44" t="s">
        <v>478</v>
      </c>
      <c r="H44" t="s">
        <v>479</v>
      </c>
      <c r="I44">
        <v>2019</v>
      </c>
      <c r="J44" t="s">
        <v>480</v>
      </c>
      <c r="K44" t="s">
        <v>481</v>
      </c>
      <c r="N44" t="s">
        <v>482</v>
      </c>
      <c r="O44" t="s">
        <v>108</v>
      </c>
      <c r="P44" t="s">
        <v>483</v>
      </c>
      <c r="Q44" t="s">
        <v>208</v>
      </c>
      <c r="R44" t="s">
        <v>111</v>
      </c>
      <c r="S44" t="s">
        <v>484</v>
      </c>
      <c r="T44" t="s">
        <v>485</v>
      </c>
      <c r="U44">
        <v>0</v>
      </c>
      <c r="V44">
        <v>0</v>
      </c>
      <c r="W44">
        <v>0</v>
      </c>
      <c r="X44" s="44">
        <v>0</v>
      </c>
      <c r="Y44" s="44">
        <v>0</v>
      </c>
      <c r="Z44" s="44">
        <v>0</v>
      </c>
      <c r="AA44" s="44">
        <v>0</v>
      </c>
      <c r="AB44" s="14">
        <f t="shared" si="1"/>
        <v>0</v>
      </c>
      <c r="AC44" s="15">
        <f t="shared" si="2"/>
        <v>0</v>
      </c>
      <c r="AD44" s="45">
        <v>0</v>
      </c>
      <c r="AE44" s="45">
        <v>0</v>
      </c>
      <c r="AF44" s="20">
        <f t="shared" si="3"/>
        <v>0</v>
      </c>
      <c r="AG44" s="21">
        <f t="shared" si="4"/>
        <v>0</v>
      </c>
      <c r="AH44" s="23">
        <f t="shared" si="5"/>
        <v>0</v>
      </c>
      <c r="AI44" s="46">
        <v>0</v>
      </c>
      <c r="AJ44" s="46">
        <v>0</v>
      </c>
      <c r="AK44" s="28">
        <f t="shared" si="6"/>
        <v>0</v>
      </c>
      <c r="AL44" s="29">
        <f t="shared" si="7"/>
        <v>0</v>
      </c>
      <c r="AM44" s="47">
        <v>0</v>
      </c>
      <c r="AN44" s="47">
        <v>1</v>
      </c>
      <c r="AO44" s="47">
        <v>0</v>
      </c>
      <c r="AP44" s="32">
        <f t="shared" si="8"/>
        <v>1</v>
      </c>
      <c r="AQ44" s="10">
        <f t="shared" si="9"/>
        <v>1</v>
      </c>
      <c r="AR44" s="23">
        <f t="shared" si="10"/>
        <v>1</v>
      </c>
      <c r="AS44" s="37">
        <f t="shared" si="0"/>
        <v>1</v>
      </c>
      <c r="AT44" s="38">
        <f t="shared" si="11"/>
        <v>1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10">
        <v>1</v>
      </c>
      <c r="CI44" s="11">
        <v>0</v>
      </c>
      <c r="CJ44" s="38">
        <v>0</v>
      </c>
      <c r="CK44" s="11">
        <v>0</v>
      </c>
      <c r="CL44" s="11">
        <v>1</v>
      </c>
      <c r="CM44" s="11">
        <v>0</v>
      </c>
      <c r="CN44" s="10">
        <v>0</v>
      </c>
      <c r="CO44" s="11">
        <v>0</v>
      </c>
      <c r="CP44" s="11">
        <v>0</v>
      </c>
      <c r="CQ44" s="10">
        <v>0</v>
      </c>
      <c r="CR44" s="11">
        <v>0</v>
      </c>
      <c r="CS44" s="11">
        <v>0</v>
      </c>
      <c r="CT44" s="71">
        <v>0</v>
      </c>
      <c r="CU44" s="11">
        <v>0</v>
      </c>
      <c r="CV44" s="11">
        <v>0</v>
      </c>
      <c r="CW44" s="11">
        <v>0</v>
      </c>
      <c r="CX44" s="10">
        <v>0</v>
      </c>
      <c r="CY44" s="10">
        <v>0</v>
      </c>
      <c r="CZ44" s="10">
        <v>0</v>
      </c>
      <c r="DA44" s="11">
        <v>0</v>
      </c>
      <c r="DB44" s="11">
        <v>0</v>
      </c>
      <c r="DC44" s="11">
        <v>0</v>
      </c>
      <c r="DD44" s="10">
        <v>0</v>
      </c>
      <c r="DE44" s="11">
        <v>0</v>
      </c>
      <c r="DF44" s="11">
        <v>0</v>
      </c>
      <c r="DG44" s="11">
        <v>0</v>
      </c>
      <c r="DH44" s="10">
        <v>0</v>
      </c>
      <c r="DI44" s="2">
        <f t="shared" si="12"/>
        <v>0</v>
      </c>
      <c r="DJ44" s="2">
        <f t="shared" si="13"/>
        <v>0</v>
      </c>
      <c r="DK44" s="38">
        <f t="shared" si="14"/>
        <v>0</v>
      </c>
      <c r="DL44" s="2">
        <f t="shared" si="14"/>
        <v>0</v>
      </c>
      <c r="DM44" s="2">
        <f t="shared" si="15"/>
        <v>0</v>
      </c>
      <c r="DN44" s="2">
        <f t="shared" si="16"/>
        <v>0</v>
      </c>
      <c r="DO44" s="2">
        <f t="shared" si="17"/>
        <v>0</v>
      </c>
      <c r="DP44" s="2">
        <f t="shared" si="18"/>
        <v>0</v>
      </c>
    </row>
    <row r="45" spans="1:120" x14ac:dyDescent="0.25">
      <c r="A45">
        <v>1404</v>
      </c>
      <c r="B45" t="s">
        <v>114</v>
      </c>
      <c r="C45" t="s">
        <v>486</v>
      </c>
      <c r="D45" t="s">
        <v>487</v>
      </c>
      <c r="E45" t="s">
        <v>478</v>
      </c>
      <c r="F45" t="s">
        <v>478</v>
      </c>
      <c r="H45" t="s">
        <v>488</v>
      </c>
      <c r="I45">
        <v>2019</v>
      </c>
      <c r="J45" t="s">
        <v>489</v>
      </c>
      <c r="K45" t="s">
        <v>490</v>
      </c>
      <c r="L45">
        <v>5</v>
      </c>
      <c r="N45" t="s">
        <v>491</v>
      </c>
      <c r="O45" t="s">
        <v>120</v>
      </c>
      <c r="P45" t="s">
        <v>492</v>
      </c>
      <c r="Q45" t="s">
        <v>110</v>
      </c>
      <c r="R45" t="s">
        <v>111</v>
      </c>
      <c r="S45" t="s">
        <v>144</v>
      </c>
      <c r="T45" t="s">
        <v>485</v>
      </c>
      <c r="U45">
        <v>0</v>
      </c>
      <c r="V45">
        <v>0</v>
      </c>
      <c r="W45">
        <v>0</v>
      </c>
      <c r="X45" s="44">
        <v>0</v>
      </c>
      <c r="Y45" s="44">
        <v>0</v>
      </c>
      <c r="Z45" s="44">
        <v>0</v>
      </c>
      <c r="AA45" s="44">
        <v>0</v>
      </c>
      <c r="AB45" s="14">
        <f t="shared" si="1"/>
        <v>0</v>
      </c>
      <c r="AC45" s="15">
        <f t="shared" si="2"/>
        <v>0</v>
      </c>
      <c r="AD45" s="45">
        <v>0</v>
      </c>
      <c r="AE45" s="45">
        <v>0</v>
      </c>
      <c r="AF45" s="20">
        <f t="shared" si="3"/>
        <v>0</v>
      </c>
      <c r="AG45" s="21">
        <f t="shared" si="4"/>
        <v>0</v>
      </c>
      <c r="AH45" s="23">
        <f t="shared" si="5"/>
        <v>0</v>
      </c>
      <c r="AI45" s="46">
        <v>0</v>
      </c>
      <c r="AJ45" s="46">
        <v>0</v>
      </c>
      <c r="AK45" s="28">
        <f t="shared" si="6"/>
        <v>0</v>
      </c>
      <c r="AL45" s="29">
        <f t="shared" si="7"/>
        <v>0</v>
      </c>
      <c r="AM45" s="47">
        <v>0</v>
      </c>
      <c r="AN45" s="47">
        <v>1</v>
      </c>
      <c r="AO45" s="47">
        <v>0</v>
      </c>
      <c r="AP45" s="32">
        <f t="shared" si="8"/>
        <v>1</v>
      </c>
      <c r="AQ45" s="10">
        <f t="shared" si="9"/>
        <v>1</v>
      </c>
      <c r="AR45" s="23">
        <f t="shared" si="10"/>
        <v>1</v>
      </c>
      <c r="AS45" s="37">
        <f t="shared" si="0"/>
        <v>1</v>
      </c>
      <c r="AT45" s="38">
        <f t="shared" si="11"/>
        <v>1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10">
        <v>1</v>
      </c>
      <c r="CI45" s="11">
        <v>0</v>
      </c>
      <c r="CJ45" s="38">
        <v>0</v>
      </c>
      <c r="CK45" s="11">
        <v>1</v>
      </c>
      <c r="CL45" s="11">
        <v>0</v>
      </c>
      <c r="CM45" s="11">
        <v>0</v>
      </c>
      <c r="CN45" s="10">
        <v>0</v>
      </c>
      <c r="CO45" s="11">
        <v>0</v>
      </c>
      <c r="CP45" s="11">
        <v>0</v>
      </c>
      <c r="CQ45" s="10">
        <v>0</v>
      </c>
      <c r="CR45" s="11">
        <v>0</v>
      </c>
      <c r="CS45" s="11">
        <v>0</v>
      </c>
      <c r="CT45" s="71">
        <v>0</v>
      </c>
      <c r="CU45" s="11">
        <v>0</v>
      </c>
      <c r="CV45" s="11">
        <v>0</v>
      </c>
      <c r="CW45" s="11">
        <v>0</v>
      </c>
      <c r="CX45" s="10">
        <v>0</v>
      </c>
      <c r="CY45" s="10">
        <v>0</v>
      </c>
      <c r="CZ45" s="10">
        <v>0</v>
      </c>
      <c r="DA45" s="11">
        <v>0</v>
      </c>
      <c r="DB45" s="11">
        <v>0</v>
      </c>
      <c r="DC45" s="11">
        <v>0</v>
      </c>
      <c r="DD45" s="10">
        <v>0</v>
      </c>
      <c r="DE45" s="11">
        <v>0</v>
      </c>
      <c r="DF45" s="11">
        <v>0</v>
      </c>
      <c r="DG45" s="11">
        <v>0</v>
      </c>
      <c r="DH45" s="10">
        <v>0</v>
      </c>
      <c r="DI45" s="2">
        <f t="shared" si="12"/>
        <v>0</v>
      </c>
      <c r="DJ45" s="2">
        <f t="shared" si="13"/>
        <v>0</v>
      </c>
      <c r="DK45" s="38">
        <f t="shared" si="14"/>
        <v>0</v>
      </c>
      <c r="DL45" s="2">
        <f t="shared" si="14"/>
        <v>1</v>
      </c>
      <c r="DM45" s="2">
        <f t="shared" si="15"/>
        <v>0</v>
      </c>
      <c r="DN45" s="2">
        <f t="shared" si="16"/>
        <v>0</v>
      </c>
      <c r="DO45" s="2">
        <f t="shared" si="17"/>
        <v>0</v>
      </c>
      <c r="DP45" s="2">
        <f t="shared" si="18"/>
        <v>0</v>
      </c>
    </row>
    <row r="46" spans="1:120" x14ac:dyDescent="0.25">
      <c r="A46">
        <v>1407</v>
      </c>
      <c r="B46" t="s">
        <v>222</v>
      </c>
      <c r="C46" t="s">
        <v>493</v>
      </c>
      <c r="D46" t="s">
        <v>494</v>
      </c>
      <c r="E46" t="s">
        <v>495</v>
      </c>
      <c r="F46" t="s">
        <v>496</v>
      </c>
      <c r="G46" t="s">
        <v>497</v>
      </c>
      <c r="H46" t="s">
        <v>498</v>
      </c>
      <c r="I46">
        <v>2019</v>
      </c>
      <c r="J46" t="s">
        <v>499</v>
      </c>
      <c r="O46" t="s">
        <v>120</v>
      </c>
      <c r="P46" t="s">
        <v>500</v>
      </c>
      <c r="Q46" t="s">
        <v>208</v>
      </c>
      <c r="R46" t="s">
        <v>501</v>
      </c>
      <c r="T46" t="s">
        <v>502</v>
      </c>
      <c r="U46">
        <v>0</v>
      </c>
      <c r="V46">
        <v>0</v>
      </c>
      <c r="W46">
        <v>0</v>
      </c>
      <c r="X46" s="44">
        <v>0</v>
      </c>
      <c r="Y46" s="44">
        <v>0</v>
      </c>
      <c r="Z46" s="44">
        <v>0</v>
      </c>
      <c r="AA46" s="44">
        <v>0</v>
      </c>
      <c r="AB46" s="14">
        <f t="shared" si="1"/>
        <v>0</v>
      </c>
      <c r="AC46" s="15">
        <f t="shared" si="2"/>
        <v>0</v>
      </c>
      <c r="AD46" s="45">
        <v>1</v>
      </c>
      <c r="AE46" s="45">
        <v>0</v>
      </c>
      <c r="AF46" s="20">
        <f t="shared" si="3"/>
        <v>1</v>
      </c>
      <c r="AG46" s="21">
        <f t="shared" si="4"/>
        <v>1</v>
      </c>
      <c r="AH46" s="23">
        <f t="shared" si="5"/>
        <v>1</v>
      </c>
      <c r="AI46" s="46">
        <v>0</v>
      </c>
      <c r="AJ46" s="46">
        <v>0</v>
      </c>
      <c r="AK46" s="28">
        <f t="shared" si="6"/>
        <v>0</v>
      </c>
      <c r="AL46" s="29">
        <f t="shared" si="7"/>
        <v>0</v>
      </c>
      <c r="AM46" s="47">
        <v>0</v>
      </c>
      <c r="AN46" s="47">
        <v>0</v>
      </c>
      <c r="AO46" s="47">
        <v>0</v>
      </c>
      <c r="AP46" s="32">
        <f t="shared" si="8"/>
        <v>0</v>
      </c>
      <c r="AQ46" s="10">
        <f t="shared" si="9"/>
        <v>0</v>
      </c>
      <c r="AR46" s="23">
        <f t="shared" si="10"/>
        <v>0</v>
      </c>
      <c r="AS46" s="37">
        <f t="shared" si="0"/>
        <v>1</v>
      </c>
      <c r="AT46" s="38">
        <f t="shared" si="11"/>
        <v>1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10">
        <v>0</v>
      </c>
      <c r="CI46" s="11">
        <v>0</v>
      </c>
      <c r="CJ46" s="38">
        <v>0</v>
      </c>
      <c r="CK46" s="11">
        <v>0</v>
      </c>
      <c r="CL46" s="11">
        <v>0</v>
      </c>
      <c r="CM46" s="11">
        <v>0</v>
      </c>
      <c r="CN46" s="10">
        <v>0</v>
      </c>
      <c r="CO46" s="11">
        <v>0</v>
      </c>
      <c r="CP46" s="11">
        <v>0</v>
      </c>
      <c r="CQ46" s="10">
        <v>0</v>
      </c>
      <c r="CR46" s="11">
        <v>0</v>
      </c>
      <c r="CS46" s="11">
        <v>0</v>
      </c>
      <c r="CT46" s="71">
        <v>0</v>
      </c>
      <c r="CU46" s="11">
        <v>0</v>
      </c>
      <c r="CV46" s="11">
        <v>0</v>
      </c>
      <c r="CW46" s="11">
        <v>0</v>
      </c>
      <c r="CX46" s="10">
        <v>1</v>
      </c>
      <c r="CY46" s="10">
        <v>0</v>
      </c>
      <c r="CZ46" s="10">
        <v>0</v>
      </c>
      <c r="DA46" s="11">
        <v>0</v>
      </c>
      <c r="DB46" s="11">
        <v>0</v>
      </c>
      <c r="DC46" s="11">
        <v>0</v>
      </c>
      <c r="DD46" s="10">
        <v>0</v>
      </c>
      <c r="DE46" s="11">
        <v>0</v>
      </c>
      <c r="DF46" s="11">
        <v>0</v>
      </c>
      <c r="DG46" s="11">
        <v>0</v>
      </c>
      <c r="DH46" s="10">
        <v>0</v>
      </c>
      <c r="DI46" s="2">
        <f t="shared" si="12"/>
        <v>0</v>
      </c>
      <c r="DJ46" s="2">
        <f t="shared" si="13"/>
        <v>0</v>
      </c>
      <c r="DK46" s="38">
        <f t="shared" si="14"/>
        <v>0</v>
      </c>
      <c r="DL46" s="2">
        <f t="shared" si="14"/>
        <v>0</v>
      </c>
      <c r="DM46" s="2">
        <f t="shared" si="15"/>
        <v>0</v>
      </c>
      <c r="DN46" s="2">
        <f t="shared" si="16"/>
        <v>0</v>
      </c>
      <c r="DO46" s="2">
        <f t="shared" si="17"/>
        <v>0</v>
      </c>
      <c r="DP46" s="2">
        <f t="shared" si="18"/>
        <v>0</v>
      </c>
    </row>
    <row r="47" spans="1:120" x14ac:dyDescent="0.25">
      <c r="A47">
        <v>1411</v>
      </c>
      <c r="B47" t="s">
        <v>100</v>
      </c>
      <c r="C47" t="s">
        <v>503</v>
      </c>
      <c r="D47" t="s">
        <v>504</v>
      </c>
      <c r="E47" t="s">
        <v>505</v>
      </c>
      <c r="F47" t="s">
        <v>496</v>
      </c>
      <c r="G47" t="s">
        <v>506</v>
      </c>
      <c r="H47" t="s">
        <v>507</v>
      </c>
      <c r="I47">
        <v>2019</v>
      </c>
      <c r="J47" t="s">
        <v>508</v>
      </c>
      <c r="K47" t="s">
        <v>509</v>
      </c>
      <c r="L47">
        <v>95</v>
      </c>
      <c r="M47">
        <v>1</v>
      </c>
      <c r="N47" t="s">
        <v>510</v>
      </c>
      <c r="O47" t="s">
        <v>108</v>
      </c>
      <c r="P47" t="s">
        <v>511</v>
      </c>
      <c r="Q47" t="s">
        <v>208</v>
      </c>
      <c r="R47" t="s">
        <v>111</v>
      </c>
      <c r="S47" t="s">
        <v>112</v>
      </c>
      <c r="T47" t="s">
        <v>512</v>
      </c>
      <c r="U47">
        <v>1</v>
      </c>
      <c r="V47">
        <v>0</v>
      </c>
      <c r="W47">
        <v>1</v>
      </c>
      <c r="X47" s="44">
        <v>0</v>
      </c>
      <c r="Y47" s="44">
        <v>0</v>
      </c>
      <c r="Z47" s="44">
        <v>0</v>
      </c>
      <c r="AA47" s="44">
        <v>0</v>
      </c>
      <c r="AB47" s="14">
        <f t="shared" si="1"/>
        <v>0</v>
      </c>
      <c r="AC47" s="15">
        <f t="shared" si="2"/>
        <v>0</v>
      </c>
      <c r="AD47" s="45">
        <v>1</v>
      </c>
      <c r="AE47" s="45">
        <v>0</v>
      </c>
      <c r="AF47" s="20">
        <f t="shared" si="3"/>
        <v>1</v>
      </c>
      <c r="AG47" s="21">
        <f t="shared" si="4"/>
        <v>1</v>
      </c>
      <c r="AH47" s="23">
        <f t="shared" si="5"/>
        <v>1</v>
      </c>
      <c r="AI47" s="46">
        <v>0</v>
      </c>
      <c r="AJ47" s="46">
        <v>0</v>
      </c>
      <c r="AK47" s="28">
        <f t="shared" si="6"/>
        <v>0</v>
      </c>
      <c r="AL47" s="29">
        <f t="shared" si="7"/>
        <v>0</v>
      </c>
      <c r="AM47" s="47">
        <v>0</v>
      </c>
      <c r="AN47" s="47">
        <v>0</v>
      </c>
      <c r="AO47" s="47">
        <v>0</v>
      </c>
      <c r="AP47" s="32">
        <f t="shared" si="8"/>
        <v>0</v>
      </c>
      <c r="AQ47" s="10">
        <f t="shared" si="9"/>
        <v>0</v>
      </c>
      <c r="AR47" s="23">
        <f t="shared" si="10"/>
        <v>0</v>
      </c>
      <c r="AS47" s="37">
        <f t="shared" si="0"/>
        <v>1</v>
      </c>
      <c r="AT47" s="38">
        <f t="shared" si="11"/>
        <v>1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1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10">
        <v>1</v>
      </c>
      <c r="CI47" s="11">
        <v>0</v>
      </c>
      <c r="CJ47" s="38">
        <v>1</v>
      </c>
      <c r="CK47" s="11">
        <v>0</v>
      </c>
      <c r="CL47" s="11">
        <v>0</v>
      </c>
      <c r="CM47" s="11">
        <v>0</v>
      </c>
      <c r="CN47" s="10">
        <v>0</v>
      </c>
      <c r="CO47" s="11">
        <v>0</v>
      </c>
      <c r="CP47" s="11">
        <v>0</v>
      </c>
      <c r="CQ47" s="10">
        <v>0</v>
      </c>
      <c r="CR47" s="11">
        <v>0</v>
      </c>
      <c r="CS47" s="11">
        <v>0</v>
      </c>
      <c r="CT47" s="71">
        <v>0</v>
      </c>
      <c r="CU47" s="11">
        <v>0</v>
      </c>
      <c r="CV47" s="11">
        <v>0</v>
      </c>
      <c r="CW47" s="11">
        <v>0</v>
      </c>
      <c r="CX47" s="10">
        <v>0</v>
      </c>
      <c r="CY47" s="10">
        <v>0</v>
      </c>
      <c r="CZ47" s="10">
        <v>0</v>
      </c>
      <c r="DA47" s="11">
        <v>0</v>
      </c>
      <c r="DB47" s="11">
        <v>0</v>
      </c>
      <c r="DC47" s="11">
        <v>0</v>
      </c>
      <c r="DD47" s="10">
        <v>0</v>
      </c>
      <c r="DE47" s="11">
        <v>0</v>
      </c>
      <c r="DF47" s="11">
        <v>0</v>
      </c>
      <c r="DG47" s="11">
        <v>0</v>
      </c>
      <c r="DH47" s="10">
        <v>0</v>
      </c>
      <c r="DI47" s="2">
        <f t="shared" si="12"/>
        <v>0</v>
      </c>
      <c r="DJ47" s="2">
        <f t="shared" si="13"/>
        <v>0</v>
      </c>
      <c r="DK47" s="38">
        <f t="shared" si="14"/>
        <v>1</v>
      </c>
      <c r="DL47" s="2">
        <f t="shared" si="14"/>
        <v>0</v>
      </c>
      <c r="DM47" s="2">
        <f t="shared" si="15"/>
        <v>0</v>
      </c>
      <c r="DN47" s="2">
        <f t="shared" si="16"/>
        <v>0</v>
      </c>
      <c r="DO47" s="2">
        <f t="shared" si="17"/>
        <v>0</v>
      </c>
      <c r="DP47" s="2">
        <f t="shared" si="18"/>
        <v>0</v>
      </c>
    </row>
    <row r="48" spans="1:120" x14ac:dyDescent="0.25">
      <c r="A48">
        <v>1412</v>
      </c>
      <c r="B48" t="s">
        <v>222</v>
      </c>
      <c r="C48" t="s">
        <v>513</v>
      </c>
      <c r="D48" t="s">
        <v>514</v>
      </c>
      <c r="E48" t="s">
        <v>515</v>
      </c>
      <c r="F48" t="s">
        <v>496</v>
      </c>
      <c r="G48" t="s">
        <v>516</v>
      </c>
      <c r="H48" t="s">
        <v>517</v>
      </c>
      <c r="I48">
        <v>2019</v>
      </c>
      <c r="J48" t="s">
        <v>518</v>
      </c>
      <c r="K48" t="s">
        <v>519</v>
      </c>
      <c r="N48" t="s">
        <v>520</v>
      </c>
      <c r="O48" t="s">
        <v>108</v>
      </c>
      <c r="P48" t="s">
        <v>521</v>
      </c>
      <c r="Q48" t="s">
        <v>110</v>
      </c>
      <c r="R48" t="s">
        <v>111</v>
      </c>
      <c r="S48" t="s">
        <v>144</v>
      </c>
      <c r="T48" t="s">
        <v>522</v>
      </c>
      <c r="U48">
        <v>0</v>
      </c>
      <c r="V48">
        <v>0</v>
      </c>
      <c r="W48">
        <v>0</v>
      </c>
      <c r="X48" s="44">
        <v>0</v>
      </c>
      <c r="Y48" s="44">
        <v>0</v>
      </c>
      <c r="Z48" s="44">
        <v>0</v>
      </c>
      <c r="AA48" s="44">
        <v>0</v>
      </c>
      <c r="AB48" s="14">
        <f t="shared" si="1"/>
        <v>0</v>
      </c>
      <c r="AC48" s="15">
        <f t="shared" si="2"/>
        <v>0</v>
      </c>
      <c r="AD48" s="45">
        <v>1</v>
      </c>
      <c r="AE48" s="45">
        <v>0</v>
      </c>
      <c r="AF48" s="20">
        <f t="shared" si="3"/>
        <v>1</v>
      </c>
      <c r="AG48" s="21">
        <f t="shared" si="4"/>
        <v>1</v>
      </c>
      <c r="AH48" s="23">
        <f t="shared" si="5"/>
        <v>1</v>
      </c>
      <c r="AI48" s="46">
        <v>0</v>
      </c>
      <c r="AJ48" s="46">
        <v>0</v>
      </c>
      <c r="AK48" s="28">
        <f t="shared" si="6"/>
        <v>0</v>
      </c>
      <c r="AL48" s="29">
        <f t="shared" si="7"/>
        <v>0</v>
      </c>
      <c r="AM48" s="47">
        <v>0</v>
      </c>
      <c r="AN48" s="47">
        <v>0</v>
      </c>
      <c r="AO48" s="47">
        <v>0</v>
      </c>
      <c r="AP48" s="32">
        <f t="shared" si="8"/>
        <v>0</v>
      </c>
      <c r="AQ48" s="10">
        <f t="shared" si="9"/>
        <v>0</v>
      </c>
      <c r="AR48" s="23">
        <f t="shared" si="10"/>
        <v>0</v>
      </c>
      <c r="AS48" s="37">
        <f t="shared" si="0"/>
        <v>1</v>
      </c>
      <c r="AT48" s="38">
        <f t="shared" si="11"/>
        <v>1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1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10">
        <v>1</v>
      </c>
      <c r="CI48" s="11">
        <v>0</v>
      </c>
      <c r="CJ48" s="38">
        <v>0</v>
      </c>
      <c r="CK48" s="11">
        <v>1</v>
      </c>
      <c r="CL48" s="11">
        <v>0</v>
      </c>
      <c r="CM48" s="11">
        <v>0</v>
      </c>
      <c r="CN48" s="10">
        <v>0</v>
      </c>
      <c r="CO48" s="11">
        <v>0</v>
      </c>
      <c r="CP48" s="11">
        <v>0</v>
      </c>
      <c r="CQ48" s="10">
        <v>0</v>
      </c>
      <c r="CR48" s="11">
        <v>0</v>
      </c>
      <c r="CS48" s="11">
        <v>0</v>
      </c>
      <c r="CT48" s="71">
        <v>0</v>
      </c>
      <c r="CU48" s="11">
        <v>0</v>
      </c>
      <c r="CV48" s="11">
        <v>0</v>
      </c>
      <c r="CW48" s="11">
        <v>0</v>
      </c>
      <c r="CX48" s="10">
        <v>0</v>
      </c>
      <c r="CY48" s="10">
        <v>0</v>
      </c>
      <c r="CZ48" s="10">
        <v>0</v>
      </c>
      <c r="DA48" s="11">
        <v>0</v>
      </c>
      <c r="DB48" s="11">
        <v>0</v>
      </c>
      <c r="DC48" s="11">
        <v>0</v>
      </c>
      <c r="DD48" s="10">
        <v>0</v>
      </c>
      <c r="DE48" s="11">
        <v>0</v>
      </c>
      <c r="DF48" s="11">
        <v>0</v>
      </c>
      <c r="DG48" s="11">
        <v>0</v>
      </c>
      <c r="DH48" s="10">
        <v>0</v>
      </c>
      <c r="DI48" s="2">
        <f t="shared" si="12"/>
        <v>0</v>
      </c>
      <c r="DJ48" s="2">
        <f t="shared" si="13"/>
        <v>0</v>
      </c>
      <c r="DK48" s="38">
        <f t="shared" si="14"/>
        <v>0</v>
      </c>
      <c r="DL48" s="2">
        <f t="shared" si="14"/>
        <v>1</v>
      </c>
      <c r="DM48" s="2">
        <f t="shared" si="15"/>
        <v>0</v>
      </c>
      <c r="DN48" s="2">
        <f t="shared" si="16"/>
        <v>0</v>
      </c>
      <c r="DO48" s="2">
        <f t="shared" si="17"/>
        <v>0</v>
      </c>
      <c r="DP48" s="2">
        <f t="shared" si="18"/>
        <v>0</v>
      </c>
    </row>
    <row r="49" spans="1:120" x14ac:dyDescent="0.25">
      <c r="A49">
        <v>1416</v>
      </c>
      <c r="B49" t="s">
        <v>523</v>
      </c>
      <c r="C49" t="s">
        <v>524</v>
      </c>
      <c r="D49" t="s">
        <v>525</v>
      </c>
      <c r="E49" t="s">
        <v>235</v>
      </c>
      <c r="F49" t="s">
        <v>236</v>
      </c>
      <c r="G49" t="s">
        <v>237</v>
      </c>
      <c r="H49" t="s">
        <v>526</v>
      </c>
      <c r="I49">
        <v>2019</v>
      </c>
      <c r="J49" t="s">
        <v>527</v>
      </c>
      <c r="O49" t="s">
        <v>120</v>
      </c>
      <c r="P49" t="s">
        <v>528</v>
      </c>
      <c r="Q49" t="s">
        <v>208</v>
      </c>
      <c r="R49" t="s">
        <v>219</v>
      </c>
      <c r="S49" t="s">
        <v>529</v>
      </c>
      <c r="T49" t="s">
        <v>221</v>
      </c>
      <c r="U49">
        <v>0</v>
      </c>
      <c r="V49">
        <v>0</v>
      </c>
      <c r="W49">
        <v>0</v>
      </c>
      <c r="X49" s="44">
        <v>0</v>
      </c>
      <c r="Y49" s="44">
        <v>0</v>
      </c>
      <c r="Z49" s="44">
        <v>0</v>
      </c>
      <c r="AA49" s="44">
        <v>1</v>
      </c>
      <c r="AB49" s="14">
        <f t="shared" si="1"/>
        <v>1</v>
      </c>
      <c r="AC49" s="15">
        <f t="shared" si="2"/>
        <v>1</v>
      </c>
      <c r="AD49" s="45">
        <v>0</v>
      </c>
      <c r="AE49" s="45">
        <v>0</v>
      </c>
      <c r="AF49" s="20">
        <f t="shared" si="3"/>
        <v>0</v>
      </c>
      <c r="AG49" s="21">
        <f t="shared" si="4"/>
        <v>0</v>
      </c>
      <c r="AH49" s="23">
        <f t="shared" si="5"/>
        <v>1</v>
      </c>
      <c r="AI49" s="46">
        <v>0</v>
      </c>
      <c r="AJ49" s="46">
        <v>0</v>
      </c>
      <c r="AK49" s="28">
        <f t="shared" si="6"/>
        <v>0</v>
      </c>
      <c r="AL49" s="29">
        <f t="shared" si="7"/>
        <v>0</v>
      </c>
      <c r="AM49" s="47">
        <v>0</v>
      </c>
      <c r="AN49" s="47">
        <v>0</v>
      </c>
      <c r="AO49" s="47">
        <v>0</v>
      </c>
      <c r="AP49" s="32">
        <f t="shared" si="8"/>
        <v>0</v>
      </c>
      <c r="AQ49" s="10">
        <f t="shared" si="9"/>
        <v>0</v>
      </c>
      <c r="AR49" s="23">
        <f t="shared" si="10"/>
        <v>0</v>
      </c>
      <c r="AS49" s="37">
        <f t="shared" si="0"/>
        <v>1</v>
      </c>
      <c r="AT49" s="38">
        <f t="shared" si="11"/>
        <v>1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10">
        <v>0</v>
      </c>
      <c r="CI49" s="11">
        <v>0</v>
      </c>
      <c r="CJ49" s="38">
        <v>0</v>
      </c>
      <c r="CK49" s="11">
        <v>0</v>
      </c>
      <c r="CL49" s="11">
        <v>0</v>
      </c>
      <c r="CM49" s="11">
        <v>0</v>
      </c>
      <c r="CN49" s="10">
        <v>0</v>
      </c>
      <c r="CO49" s="11">
        <v>0</v>
      </c>
      <c r="CP49" s="11">
        <v>0</v>
      </c>
      <c r="CQ49" s="10">
        <v>0</v>
      </c>
      <c r="CR49" s="11">
        <v>0</v>
      </c>
      <c r="CS49" s="11">
        <v>0</v>
      </c>
      <c r="CT49" s="71">
        <v>1</v>
      </c>
      <c r="CU49" s="11">
        <v>1</v>
      </c>
      <c r="CV49" s="11">
        <v>0</v>
      </c>
      <c r="CW49" s="11">
        <v>0</v>
      </c>
      <c r="CX49" s="10">
        <v>0</v>
      </c>
      <c r="CY49" s="10">
        <v>0</v>
      </c>
      <c r="CZ49" s="10">
        <v>0</v>
      </c>
      <c r="DA49" s="11">
        <v>0</v>
      </c>
      <c r="DB49" s="11">
        <v>0</v>
      </c>
      <c r="DC49" s="11">
        <v>0</v>
      </c>
      <c r="DD49" s="10">
        <v>0</v>
      </c>
      <c r="DE49" s="11">
        <v>0</v>
      </c>
      <c r="DF49" s="11">
        <v>0</v>
      </c>
      <c r="DG49" s="11">
        <v>0</v>
      </c>
      <c r="DH49" s="10">
        <v>0</v>
      </c>
      <c r="DI49" s="2">
        <f t="shared" si="12"/>
        <v>0</v>
      </c>
      <c r="DJ49" s="2">
        <f t="shared" si="13"/>
        <v>0</v>
      </c>
      <c r="DK49" s="38">
        <f t="shared" si="14"/>
        <v>0</v>
      </c>
      <c r="DL49" s="2">
        <f t="shared" si="14"/>
        <v>0</v>
      </c>
      <c r="DM49" s="2">
        <f t="shared" si="15"/>
        <v>0</v>
      </c>
      <c r="DN49" s="2">
        <f t="shared" si="16"/>
        <v>0</v>
      </c>
      <c r="DO49" s="2">
        <f t="shared" si="17"/>
        <v>0</v>
      </c>
      <c r="DP49" s="2">
        <f t="shared" si="18"/>
        <v>0</v>
      </c>
    </row>
    <row r="50" spans="1:120" x14ac:dyDescent="0.25">
      <c r="A50">
        <v>1417</v>
      </c>
      <c r="B50" t="s">
        <v>100</v>
      </c>
      <c r="C50" t="s">
        <v>530</v>
      </c>
      <c r="D50" t="s">
        <v>531</v>
      </c>
      <c r="E50" t="s">
        <v>532</v>
      </c>
      <c r="F50" t="s">
        <v>533</v>
      </c>
      <c r="G50" t="s">
        <v>534</v>
      </c>
      <c r="H50" t="s">
        <v>535</v>
      </c>
      <c r="I50">
        <v>2019</v>
      </c>
      <c r="J50" t="s">
        <v>536</v>
      </c>
      <c r="N50" t="s">
        <v>537</v>
      </c>
      <c r="O50" t="s">
        <v>108</v>
      </c>
      <c r="P50" t="s">
        <v>538</v>
      </c>
      <c r="Q50" t="s">
        <v>208</v>
      </c>
      <c r="R50" t="s">
        <v>539</v>
      </c>
      <c r="S50" t="s">
        <v>540</v>
      </c>
      <c r="T50" t="s">
        <v>541</v>
      </c>
      <c r="U50">
        <v>0</v>
      </c>
      <c r="V50">
        <v>0</v>
      </c>
      <c r="W50">
        <v>0</v>
      </c>
      <c r="X50" s="44">
        <v>0</v>
      </c>
      <c r="Y50" s="44">
        <v>0</v>
      </c>
      <c r="Z50" s="44">
        <v>0</v>
      </c>
      <c r="AA50" s="44">
        <v>0</v>
      </c>
      <c r="AB50" s="14">
        <f t="shared" si="1"/>
        <v>0</v>
      </c>
      <c r="AC50" s="15">
        <f t="shared" si="2"/>
        <v>0</v>
      </c>
      <c r="AD50" s="45">
        <v>0</v>
      </c>
      <c r="AE50" s="45">
        <v>0</v>
      </c>
      <c r="AF50" s="20">
        <f t="shared" si="3"/>
        <v>0</v>
      </c>
      <c r="AG50" s="21">
        <f t="shared" si="4"/>
        <v>0</v>
      </c>
      <c r="AH50" s="23">
        <f t="shared" si="5"/>
        <v>0</v>
      </c>
      <c r="AI50" s="46">
        <v>0</v>
      </c>
      <c r="AJ50" s="46">
        <v>0</v>
      </c>
      <c r="AK50" s="28">
        <f t="shared" si="6"/>
        <v>0</v>
      </c>
      <c r="AL50" s="29">
        <f t="shared" si="7"/>
        <v>0</v>
      </c>
      <c r="AM50" s="47">
        <v>0</v>
      </c>
      <c r="AN50" s="47">
        <v>1</v>
      </c>
      <c r="AO50" s="47">
        <v>1</v>
      </c>
      <c r="AP50" s="32">
        <f t="shared" si="8"/>
        <v>2</v>
      </c>
      <c r="AQ50" s="10">
        <f t="shared" si="9"/>
        <v>1</v>
      </c>
      <c r="AR50" s="23">
        <f t="shared" si="10"/>
        <v>1</v>
      </c>
      <c r="AS50" s="37">
        <f t="shared" si="0"/>
        <v>2</v>
      </c>
      <c r="AT50" s="38">
        <f t="shared" si="11"/>
        <v>1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10">
        <v>0</v>
      </c>
      <c r="CI50" s="11">
        <v>0</v>
      </c>
      <c r="CJ50" s="38">
        <v>0</v>
      </c>
      <c r="CK50" s="11">
        <v>0</v>
      </c>
      <c r="CL50" s="11">
        <v>0</v>
      </c>
      <c r="CM50" s="11">
        <v>0</v>
      </c>
      <c r="CN50" s="10">
        <v>0</v>
      </c>
      <c r="CO50" s="11">
        <v>0</v>
      </c>
      <c r="CP50" s="11">
        <v>0</v>
      </c>
      <c r="CQ50" s="10">
        <v>0</v>
      </c>
      <c r="CR50" s="11">
        <v>0</v>
      </c>
      <c r="CS50" s="11">
        <v>0</v>
      </c>
      <c r="CT50" s="71">
        <v>0</v>
      </c>
      <c r="CU50" s="11">
        <v>0</v>
      </c>
      <c r="CV50" s="11">
        <v>0</v>
      </c>
      <c r="CW50" s="11">
        <v>0</v>
      </c>
      <c r="CX50" s="10">
        <v>0</v>
      </c>
      <c r="CY50" s="10">
        <v>0</v>
      </c>
      <c r="CZ50" s="10">
        <v>0</v>
      </c>
      <c r="DA50" s="11">
        <v>0</v>
      </c>
      <c r="DB50" s="11">
        <v>0</v>
      </c>
      <c r="DC50" s="11">
        <v>0</v>
      </c>
      <c r="DD50" s="10">
        <v>1</v>
      </c>
      <c r="DE50" s="11">
        <v>0</v>
      </c>
      <c r="DF50" s="11">
        <v>1</v>
      </c>
      <c r="DG50" s="11">
        <v>0</v>
      </c>
      <c r="DH50" s="10">
        <v>0</v>
      </c>
      <c r="DI50" s="2">
        <f t="shared" si="12"/>
        <v>0</v>
      </c>
      <c r="DJ50" s="2">
        <f t="shared" si="13"/>
        <v>0</v>
      </c>
      <c r="DK50" s="38">
        <f t="shared" si="14"/>
        <v>0</v>
      </c>
      <c r="DL50" s="2">
        <f t="shared" si="14"/>
        <v>0</v>
      </c>
      <c r="DM50" s="2">
        <f t="shared" si="15"/>
        <v>0</v>
      </c>
      <c r="DN50" s="2">
        <f t="shared" si="16"/>
        <v>0</v>
      </c>
      <c r="DO50" s="2">
        <f t="shared" si="17"/>
        <v>0</v>
      </c>
      <c r="DP50" s="2">
        <f t="shared" si="18"/>
        <v>0</v>
      </c>
    </row>
    <row r="51" spans="1:120" x14ac:dyDescent="0.25">
      <c r="A51">
        <v>1426</v>
      </c>
      <c r="B51" t="s">
        <v>100</v>
      </c>
      <c r="C51" t="s">
        <v>542</v>
      </c>
      <c r="D51" t="s">
        <v>543</v>
      </c>
      <c r="E51" t="s">
        <v>544</v>
      </c>
      <c r="F51" t="s">
        <v>544</v>
      </c>
      <c r="H51" t="s">
        <v>409</v>
      </c>
      <c r="I51">
        <v>2019</v>
      </c>
      <c r="J51" t="s">
        <v>545</v>
      </c>
      <c r="N51" t="s">
        <v>546</v>
      </c>
      <c r="O51" t="s">
        <v>108</v>
      </c>
      <c r="P51" t="s">
        <v>547</v>
      </c>
      <c r="Q51" t="s">
        <v>208</v>
      </c>
      <c r="R51" t="s">
        <v>539</v>
      </c>
      <c r="S51" t="s">
        <v>540</v>
      </c>
      <c r="T51" t="s">
        <v>475</v>
      </c>
      <c r="U51">
        <v>0</v>
      </c>
      <c r="V51">
        <v>0</v>
      </c>
      <c r="W51">
        <v>0</v>
      </c>
      <c r="X51" s="44">
        <v>0</v>
      </c>
      <c r="Y51" s="44">
        <v>0</v>
      </c>
      <c r="Z51" s="44">
        <v>0</v>
      </c>
      <c r="AA51" s="44">
        <v>0</v>
      </c>
      <c r="AB51" s="14">
        <f t="shared" si="1"/>
        <v>0</v>
      </c>
      <c r="AC51" s="15">
        <f t="shared" si="2"/>
        <v>0</v>
      </c>
      <c r="AD51" s="45">
        <v>0</v>
      </c>
      <c r="AE51" s="45">
        <v>0</v>
      </c>
      <c r="AF51" s="20">
        <f t="shared" si="3"/>
        <v>0</v>
      </c>
      <c r="AG51" s="21">
        <f t="shared" si="4"/>
        <v>0</v>
      </c>
      <c r="AH51" s="23">
        <f t="shared" si="5"/>
        <v>0</v>
      </c>
      <c r="AI51" s="46">
        <v>0</v>
      </c>
      <c r="AJ51" s="46">
        <v>1</v>
      </c>
      <c r="AK51" s="28">
        <f t="shared" si="6"/>
        <v>1</v>
      </c>
      <c r="AL51" s="29">
        <f t="shared" si="7"/>
        <v>1</v>
      </c>
      <c r="AM51" s="47">
        <v>0</v>
      </c>
      <c r="AN51" s="47">
        <v>1</v>
      </c>
      <c r="AO51" s="47">
        <v>0</v>
      </c>
      <c r="AP51" s="32">
        <f t="shared" si="8"/>
        <v>1</v>
      </c>
      <c r="AQ51" s="10">
        <f t="shared" si="9"/>
        <v>1</v>
      </c>
      <c r="AR51" s="23">
        <f t="shared" si="10"/>
        <v>1</v>
      </c>
      <c r="AS51" s="37">
        <f t="shared" si="0"/>
        <v>2</v>
      </c>
      <c r="AT51" s="38">
        <f t="shared" si="11"/>
        <v>1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10">
        <v>0</v>
      </c>
      <c r="CI51" s="11">
        <v>0</v>
      </c>
      <c r="CJ51" s="38">
        <v>0</v>
      </c>
      <c r="CK51" s="11">
        <v>0</v>
      </c>
      <c r="CL51" s="11">
        <v>0</v>
      </c>
      <c r="CM51" s="11">
        <v>0</v>
      </c>
      <c r="CN51" s="10">
        <v>0</v>
      </c>
      <c r="CO51" s="11">
        <v>0</v>
      </c>
      <c r="CP51" s="11">
        <v>0</v>
      </c>
      <c r="CQ51" s="10">
        <v>0</v>
      </c>
      <c r="CR51" s="11">
        <v>0</v>
      </c>
      <c r="CS51" s="11">
        <v>0</v>
      </c>
      <c r="CT51" s="71">
        <v>0</v>
      </c>
      <c r="CU51" s="11">
        <v>0</v>
      </c>
      <c r="CV51" s="11">
        <v>0</v>
      </c>
      <c r="CW51" s="11">
        <v>0</v>
      </c>
      <c r="CX51" s="10">
        <v>0</v>
      </c>
      <c r="CY51" s="10">
        <v>0</v>
      </c>
      <c r="CZ51" s="10">
        <v>0</v>
      </c>
      <c r="DA51" s="11">
        <v>0</v>
      </c>
      <c r="DB51" s="11">
        <v>0</v>
      </c>
      <c r="DC51" s="11">
        <v>0</v>
      </c>
      <c r="DD51" s="10">
        <v>1</v>
      </c>
      <c r="DE51" s="11">
        <v>0</v>
      </c>
      <c r="DF51" s="11">
        <v>1</v>
      </c>
      <c r="DG51" s="11">
        <v>0</v>
      </c>
      <c r="DH51" s="10">
        <v>0</v>
      </c>
      <c r="DI51" s="2">
        <f t="shared" si="12"/>
        <v>0</v>
      </c>
      <c r="DJ51" s="2">
        <f t="shared" si="13"/>
        <v>0</v>
      </c>
      <c r="DK51" s="38">
        <f t="shared" si="14"/>
        <v>0</v>
      </c>
      <c r="DL51" s="2">
        <f t="shared" si="14"/>
        <v>0</v>
      </c>
      <c r="DM51" s="2">
        <f t="shared" si="15"/>
        <v>0</v>
      </c>
      <c r="DN51" s="2">
        <f t="shared" si="16"/>
        <v>0</v>
      </c>
      <c r="DO51" s="2">
        <f t="shared" si="17"/>
        <v>0</v>
      </c>
      <c r="DP51" s="2">
        <f t="shared" si="18"/>
        <v>0</v>
      </c>
    </row>
    <row r="52" spans="1:120" x14ac:dyDescent="0.25">
      <c r="A52">
        <v>1427</v>
      </c>
      <c r="B52" t="s">
        <v>114</v>
      </c>
      <c r="C52" t="s">
        <v>548</v>
      </c>
      <c r="D52" t="s">
        <v>549</v>
      </c>
      <c r="E52" t="s">
        <v>550</v>
      </c>
      <c r="F52" t="s">
        <v>551</v>
      </c>
      <c r="G52" t="s">
        <v>552</v>
      </c>
      <c r="H52" t="s">
        <v>553</v>
      </c>
      <c r="I52">
        <v>2019</v>
      </c>
      <c r="J52" t="s">
        <v>554</v>
      </c>
      <c r="K52" t="s">
        <v>555</v>
      </c>
      <c r="L52">
        <v>368</v>
      </c>
      <c r="M52">
        <v>6434</v>
      </c>
      <c r="N52" t="s">
        <v>556</v>
      </c>
      <c r="O52" t="s">
        <v>108</v>
      </c>
      <c r="P52" t="s">
        <v>557</v>
      </c>
      <c r="Q52" t="s">
        <v>208</v>
      </c>
      <c r="R52" t="s">
        <v>111</v>
      </c>
      <c r="S52" t="s">
        <v>112</v>
      </c>
      <c r="T52" t="s">
        <v>558</v>
      </c>
      <c r="U52">
        <v>0</v>
      </c>
      <c r="V52">
        <v>0</v>
      </c>
      <c r="W52">
        <v>0</v>
      </c>
      <c r="X52" s="44">
        <v>0</v>
      </c>
      <c r="Y52" s="44">
        <v>0</v>
      </c>
      <c r="Z52" s="44">
        <v>1</v>
      </c>
      <c r="AA52" s="44">
        <v>0</v>
      </c>
      <c r="AB52" s="14">
        <f t="shared" si="1"/>
        <v>1</v>
      </c>
      <c r="AC52" s="15">
        <f t="shared" si="2"/>
        <v>1</v>
      </c>
      <c r="AD52" s="45">
        <v>0</v>
      </c>
      <c r="AE52" s="45">
        <v>0</v>
      </c>
      <c r="AF52" s="20">
        <f t="shared" si="3"/>
        <v>0</v>
      </c>
      <c r="AG52" s="21">
        <f t="shared" si="4"/>
        <v>0</v>
      </c>
      <c r="AH52" s="23">
        <f t="shared" si="5"/>
        <v>1</v>
      </c>
      <c r="AI52" s="46">
        <v>0</v>
      </c>
      <c r="AJ52" s="46">
        <v>0</v>
      </c>
      <c r="AK52" s="28">
        <f t="shared" si="6"/>
        <v>0</v>
      </c>
      <c r="AL52" s="29">
        <f t="shared" si="7"/>
        <v>0</v>
      </c>
      <c r="AM52" s="47">
        <v>0</v>
      </c>
      <c r="AN52" s="47">
        <v>0</v>
      </c>
      <c r="AO52" s="47">
        <v>0</v>
      </c>
      <c r="AP52" s="32">
        <f t="shared" si="8"/>
        <v>0</v>
      </c>
      <c r="AQ52" s="10">
        <f t="shared" si="9"/>
        <v>0</v>
      </c>
      <c r="AR52" s="23">
        <f t="shared" si="10"/>
        <v>0</v>
      </c>
      <c r="AS52" s="37">
        <f t="shared" si="0"/>
        <v>1</v>
      </c>
      <c r="AT52" s="38">
        <f t="shared" si="11"/>
        <v>1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10">
        <v>1</v>
      </c>
      <c r="CI52" s="11">
        <v>0</v>
      </c>
      <c r="CJ52" s="38">
        <v>1</v>
      </c>
      <c r="CK52" s="11">
        <v>0</v>
      </c>
      <c r="CL52" s="11">
        <v>0</v>
      </c>
      <c r="CM52" s="11">
        <v>0</v>
      </c>
      <c r="CN52" s="10">
        <v>0</v>
      </c>
      <c r="CO52" s="11">
        <v>0</v>
      </c>
      <c r="CP52" s="11">
        <v>0</v>
      </c>
      <c r="CQ52" s="10">
        <v>0</v>
      </c>
      <c r="CR52" s="11">
        <v>0</v>
      </c>
      <c r="CS52" s="11">
        <v>0</v>
      </c>
      <c r="CT52" s="71">
        <v>0</v>
      </c>
      <c r="CU52" s="11">
        <v>0</v>
      </c>
      <c r="CV52" s="11">
        <v>0</v>
      </c>
      <c r="CW52" s="11">
        <v>0</v>
      </c>
      <c r="CX52" s="10">
        <v>0</v>
      </c>
      <c r="CY52" s="10">
        <v>0</v>
      </c>
      <c r="CZ52" s="10">
        <v>0</v>
      </c>
      <c r="DA52" s="11">
        <v>0</v>
      </c>
      <c r="DB52" s="11">
        <v>0</v>
      </c>
      <c r="DC52" s="11">
        <v>0</v>
      </c>
      <c r="DD52" s="10">
        <v>0</v>
      </c>
      <c r="DE52" s="11">
        <v>0</v>
      </c>
      <c r="DF52" s="11">
        <v>0</v>
      </c>
      <c r="DG52" s="11">
        <v>0</v>
      </c>
      <c r="DH52" s="10">
        <v>0</v>
      </c>
      <c r="DI52" s="2">
        <f t="shared" si="12"/>
        <v>0</v>
      </c>
      <c r="DJ52" s="2">
        <f t="shared" si="13"/>
        <v>0</v>
      </c>
      <c r="DK52" s="38">
        <f t="shared" si="14"/>
        <v>1</v>
      </c>
      <c r="DL52" s="2">
        <f t="shared" si="14"/>
        <v>0</v>
      </c>
      <c r="DM52" s="2">
        <f t="shared" si="15"/>
        <v>0</v>
      </c>
      <c r="DN52" s="2">
        <f t="shared" si="16"/>
        <v>0</v>
      </c>
      <c r="DO52" s="2">
        <f t="shared" si="17"/>
        <v>0</v>
      </c>
      <c r="DP52" s="2">
        <f t="shared" si="18"/>
        <v>0</v>
      </c>
    </row>
    <row r="53" spans="1:120" x14ac:dyDescent="0.25">
      <c r="A53">
        <v>1428</v>
      </c>
      <c r="B53" t="s">
        <v>114</v>
      </c>
      <c r="C53" t="s">
        <v>559</v>
      </c>
      <c r="D53" t="s">
        <v>560</v>
      </c>
      <c r="E53" t="s">
        <v>561</v>
      </c>
      <c r="F53" t="s">
        <v>562</v>
      </c>
      <c r="G53" t="s">
        <v>563</v>
      </c>
      <c r="H53" t="s">
        <v>564</v>
      </c>
      <c r="I53">
        <v>2019</v>
      </c>
      <c r="J53" t="s">
        <v>565</v>
      </c>
      <c r="K53" t="s">
        <v>509</v>
      </c>
      <c r="L53">
        <v>95</v>
      </c>
      <c r="M53">
        <v>1</v>
      </c>
      <c r="N53" t="s">
        <v>566</v>
      </c>
      <c r="O53" t="s">
        <v>108</v>
      </c>
      <c r="P53" t="s">
        <v>567</v>
      </c>
      <c r="Q53" t="s">
        <v>208</v>
      </c>
      <c r="R53" t="s">
        <v>111</v>
      </c>
      <c r="S53" t="s">
        <v>112</v>
      </c>
      <c r="T53" t="s">
        <v>568</v>
      </c>
      <c r="U53">
        <v>1</v>
      </c>
      <c r="V53">
        <v>0</v>
      </c>
      <c r="W53">
        <v>0</v>
      </c>
      <c r="X53" s="44">
        <v>0</v>
      </c>
      <c r="Y53" s="44">
        <v>0</v>
      </c>
      <c r="Z53" s="44">
        <v>0</v>
      </c>
      <c r="AA53" s="44">
        <v>0</v>
      </c>
      <c r="AB53" s="14">
        <f t="shared" si="1"/>
        <v>0</v>
      </c>
      <c r="AC53" s="15">
        <f t="shared" si="2"/>
        <v>0</v>
      </c>
      <c r="AD53" s="45">
        <v>1</v>
      </c>
      <c r="AE53" s="45">
        <v>0</v>
      </c>
      <c r="AF53" s="20">
        <f t="shared" si="3"/>
        <v>1</v>
      </c>
      <c r="AG53" s="21">
        <f t="shared" si="4"/>
        <v>1</v>
      </c>
      <c r="AH53" s="23">
        <f t="shared" si="5"/>
        <v>1</v>
      </c>
      <c r="AI53" s="46">
        <v>0</v>
      </c>
      <c r="AJ53" s="46">
        <v>0</v>
      </c>
      <c r="AK53" s="28">
        <f t="shared" si="6"/>
        <v>0</v>
      </c>
      <c r="AL53" s="29">
        <f t="shared" si="7"/>
        <v>0</v>
      </c>
      <c r="AM53" s="47">
        <v>0</v>
      </c>
      <c r="AN53" s="47">
        <v>0</v>
      </c>
      <c r="AO53" s="47">
        <v>0</v>
      </c>
      <c r="AP53" s="32">
        <f t="shared" si="8"/>
        <v>0</v>
      </c>
      <c r="AQ53" s="10">
        <f t="shared" si="9"/>
        <v>0</v>
      </c>
      <c r="AR53" s="23">
        <f t="shared" si="10"/>
        <v>0</v>
      </c>
      <c r="AS53" s="37">
        <f t="shared" si="0"/>
        <v>1</v>
      </c>
      <c r="AT53" s="38">
        <f t="shared" si="11"/>
        <v>1</v>
      </c>
      <c r="AU53" s="9">
        <v>0</v>
      </c>
      <c r="AV53" s="9">
        <v>0</v>
      </c>
      <c r="AW53" s="9">
        <v>1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10">
        <v>1</v>
      </c>
      <c r="CI53" s="11">
        <v>0</v>
      </c>
      <c r="CJ53" s="38">
        <v>1</v>
      </c>
      <c r="CK53" s="11">
        <v>0</v>
      </c>
      <c r="CL53" s="11">
        <v>0</v>
      </c>
      <c r="CM53" s="11">
        <v>0</v>
      </c>
      <c r="CN53" s="10">
        <v>0</v>
      </c>
      <c r="CO53" s="11">
        <v>0</v>
      </c>
      <c r="CP53" s="11">
        <v>0</v>
      </c>
      <c r="CQ53" s="10">
        <v>0</v>
      </c>
      <c r="CR53" s="11">
        <v>0</v>
      </c>
      <c r="CS53" s="11">
        <v>0</v>
      </c>
      <c r="CT53" s="71">
        <v>0</v>
      </c>
      <c r="CU53" s="11">
        <v>0</v>
      </c>
      <c r="CV53" s="11">
        <v>0</v>
      </c>
      <c r="CW53" s="11">
        <v>0</v>
      </c>
      <c r="CX53" s="10">
        <v>0</v>
      </c>
      <c r="CY53" s="10">
        <v>0</v>
      </c>
      <c r="CZ53" s="10">
        <v>0</v>
      </c>
      <c r="DA53" s="11">
        <v>0</v>
      </c>
      <c r="DB53" s="11">
        <v>0</v>
      </c>
      <c r="DC53" s="11">
        <v>0</v>
      </c>
      <c r="DD53" s="10">
        <v>0</v>
      </c>
      <c r="DE53" s="11">
        <v>0</v>
      </c>
      <c r="DF53" s="11">
        <v>0</v>
      </c>
      <c r="DG53" s="11">
        <v>0</v>
      </c>
      <c r="DH53" s="10">
        <v>0</v>
      </c>
      <c r="DI53" s="2">
        <f t="shared" si="12"/>
        <v>0</v>
      </c>
      <c r="DJ53" s="2">
        <f t="shared" si="13"/>
        <v>0</v>
      </c>
      <c r="DK53" s="38">
        <f t="shared" si="14"/>
        <v>1</v>
      </c>
      <c r="DL53" s="2">
        <f t="shared" si="14"/>
        <v>0</v>
      </c>
      <c r="DM53" s="2">
        <f t="shared" si="15"/>
        <v>0</v>
      </c>
      <c r="DN53" s="2">
        <f t="shared" si="16"/>
        <v>0</v>
      </c>
      <c r="DO53" s="2">
        <f t="shared" si="17"/>
        <v>0</v>
      </c>
      <c r="DP53" s="2">
        <f t="shared" si="18"/>
        <v>0</v>
      </c>
    </row>
    <row r="54" spans="1:120" x14ac:dyDescent="0.25">
      <c r="A54">
        <v>1443</v>
      </c>
      <c r="B54" t="s">
        <v>100</v>
      </c>
      <c r="C54" t="s">
        <v>569</v>
      </c>
      <c r="D54" t="s">
        <v>570</v>
      </c>
      <c r="E54" t="s">
        <v>571</v>
      </c>
      <c r="F54" t="s">
        <v>572</v>
      </c>
      <c r="G54" t="s">
        <v>573</v>
      </c>
      <c r="H54" t="s">
        <v>535</v>
      </c>
      <c r="I54">
        <v>2019</v>
      </c>
      <c r="J54" t="s">
        <v>574</v>
      </c>
      <c r="K54" t="s">
        <v>575</v>
      </c>
      <c r="L54">
        <v>45</v>
      </c>
      <c r="M54">
        <v>2</v>
      </c>
      <c r="N54" t="s">
        <v>576</v>
      </c>
      <c r="O54" t="s">
        <v>108</v>
      </c>
      <c r="P54" t="s">
        <v>577</v>
      </c>
      <c r="Q54" t="s">
        <v>208</v>
      </c>
      <c r="R54" t="s">
        <v>111</v>
      </c>
      <c r="S54" t="s">
        <v>112</v>
      </c>
      <c r="T54" t="s">
        <v>578</v>
      </c>
      <c r="U54">
        <v>0</v>
      </c>
      <c r="V54">
        <v>0</v>
      </c>
      <c r="W54">
        <v>0</v>
      </c>
      <c r="X54" s="44">
        <v>0</v>
      </c>
      <c r="Y54" s="44">
        <v>0</v>
      </c>
      <c r="Z54" s="44">
        <v>1</v>
      </c>
      <c r="AA54" s="44">
        <v>0</v>
      </c>
      <c r="AB54" s="14">
        <f t="shared" si="1"/>
        <v>1</v>
      </c>
      <c r="AC54" s="15">
        <f t="shared" si="2"/>
        <v>1</v>
      </c>
      <c r="AD54" s="45">
        <v>0</v>
      </c>
      <c r="AE54" s="45">
        <v>0</v>
      </c>
      <c r="AF54" s="20">
        <f t="shared" si="3"/>
        <v>0</v>
      </c>
      <c r="AG54" s="21">
        <f t="shared" si="4"/>
        <v>0</v>
      </c>
      <c r="AH54" s="23">
        <f t="shared" si="5"/>
        <v>1</v>
      </c>
      <c r="AI54" s="46">
        <v>0</v>
      </c>
      <c r="AJ54" s="46">
        <v>0</v>
      </c>
      <c r="AK54" s="28">
        <f t="shared" si="6"/>
        <v>0</v>
      </c>
      <c r="AL54" s="29">
        <f t="shared" si="7"/>
        <v>0</v>
      </c>
      <c r="AM54" s="47">
        <v>0</v>
      </c>
      <c r="AN54" s="47">
        <v>0</v>
      </c>
      <c r="AO54" s="47">
        <v>0</v>
      </c>
      <c r="AP54" s="32">
        <f t="shared" si="8"/>
        <v>0</v>
      </c>
      <c r="AQ54" s="10">
        <f t="shared" si="9"/>
        <v>0</v>
      </c>
      <c r="AR54" s="23">
        <f t="shared" si="10"/>
        <v>0</v>
      </c>
      <c r="AS54" s="37">
        <f t="shared" si="0"/>
        <v>1</v>
      </c>
      <c r="AT54" s="38">
        <f t="shared" si="11"/>
        <v>1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10">
        <v>1</v>
      </c>
      <c r="CI54" s="11">
        <v>0</v>
      </c>
      <c r="CJ54" s="38">
        <v>1</v>
      </c>
      <c r="CK54" s="11">
        <v>0</v>
      </c>
      <c r="CL54" s="11">
        <v>0</v>
      </c>
      <c r="CM54" s="11">
        <v>0</v>
      </c>
      <c r="CN54" s="10">
        <v>0</v>
      </c>
      <c r="CO54" s="11">
        <v>0</v>
      </c>
      <c r="CP54" s="11">
        <v>0</v>
      </c>
      <c r="CQ54" s="10">
        <v>0</v>
      </c>
      <c r="CR54" s="11">
        <v>0</v>
      </c>
      <c r="CS54" s="11">
        <v>0</v>
      </c>
      <c r="CT54" s="71">
        <v>0</v>
      </c>
      <c r="CU54" s="11">
        <v>0</v>
      </c>
      <c r="CV54" s="11">
        <v>0</v>
      </c>
      <c r="CW54" s="11">
        <v>0</v>
      </c>
      <c r="CX54" s="10">
        <v>0</v>
      </c>
      <c r="CY54" s="10">
        <v>0</v>
      </c>
      <c r="CZ54" s="10">
        <v>0</v>
      </c>
      <c r="DA54" s="11">
        <v>0</v>
      </c>
      <c r="DB54" s="11">
        <v>0</v>
      </c>
      <c r="DC54" s="11">
        <v>0</v>
      </c>
      <c r="DD54" s="10">
        <v>0</v>
      </c>
      <c r="DE54" s="11">
        <v>0</v>
      </c>
      <c r="DF54" s="11">
        <v>0</v>
      </c>
      <c r="DG54" s="11">
        <v>0</v>
      </c>
      <c r="DH54" s="10">
        <v>0</v>
      </c>
      <c r="DI54" s="2">
        <f t="shared" si="12"/>
        <v>0</v>
      </c>
      <c r="DJ54" s="2">
        <f t="shared" si="13"/>
        <v>0</v>
      </c>
      <c r="DK54" s="38">
        <f t="shared" si="14"/>
        <v>1</v>
      </c>
      <c r="DL54" s="2">
        <f t="shared" si="14"/>
        <v>0</v>
      </c>
      <c r="DM54" s="2">
        <f t="shared" si="15"/>
        <v>0</v>
      </c>
      <c r="DN54" s="2">
        <f t="shared" si="16"/>
        <v>0</v>
      </c>
      <c r="DO54" s="2">
        <f t="shared" si="17"/>
        <v>0</v>
      </c>
      <c r="DP54" s="2">
        <f t="shared" si="18"/>
        <v>0</v>
      </c>
    </row>
    <row r="55" spans="1:120" x14ac:dyDescent="0.25">
      <c r="A55">
        <v>1455</v>
      </c>
      <c r="B55" t="s">
        <v>114</v>
      </c>
      <c r="C55" t="s">
        <v>579</v>
      </c>
      <c r="D55" t="s">
        <v>580</v>
      </c>
      <c r="E55" t="s">
        <v>581</v>
      </c>
      <c r="F55" t="s">
        <v>582</v>
      </c>
      <c r="G55" t="s">
        <v>583</v>
      </c>
      <c r="H55" t="s">
        <v>584</v>
      </c>
      <c r="I55">
        <v>2019</v>
      </c>
      <c r="J55" t="s">
        <v>585</v>
      </c>
      <c r="K55" t="s">
        <v>586</v>
      </c>
      <c r="L55">
        <v>9</v>
      </c>
      <c r="N55" t="s">
        <v>587</v>
      </c>
      <c r="O55" t="s">
        <v>108</v>
      </c>
      <c r="P55" t="s">
        <v>588</v>
      </c>
      <c r="Q55" t="s">
        <v>208</v>
      </c>
      <c r="R55" t="s">
        <v>111</v>
      </c>
      <c r="S55" t="s">
        <v>112</v>
      </c>
      <c r="T55" t="s">
        <v>589</v>
      </c>
      <c r="U55">
        <v>1</v>
      </c>
      <c r="V55">
        <v>0</v>
      </c>
      <c r="W55">
        <v>0</v>
      </c>
      <c r="X55" s="44">
        <v>0</v>
      </c>
      <c r="Y55" s="44">
        <v>1</v>
      </c>
      <c r="Z55" s="44">
        <v>0</v>
      </c>
      <c r="AA55" s="44">
        <v>0</v>
      </c>
      <c r="AB55" s="14">
        <f t="shared" si="1"/>
        <v>1</v>
      </c>
      <c r="AC55" s="15">
        <f t="shared" si="2"/>
        <v>1</v>
      </c>
      <c r="AD55" s="45">
        <v>0</v>
      </c>
      <c r="AE55" s="45">
        <v>0</v>
      </c>
      <c r="AF55" s="20">
        <f t="shared" si="3"/>
        <v>0</v>
      </c>
      <c r="AG55" s="21">
        <f t="shared" si="4"/>
        <v>0</v>
      </c>
      <c r="AH55" s="23">
        <f t="shared" si="5"/>
        <v>1</v>
      </c>
      <c r="AI55" s="46">
        <v>0</v>
      </c>
      <c r="AJ55" s="46">
        <v>0</v>
      </c>
      <c r="AK55" s="28">
        <f t="shared" si="6"/>
        <v>0</v>
      </c>
      <c r="AL55" s="29">
        <f t="shared" si="7"/>
        <v>0</v>
      </c>
      <c r="AM55" s="47">
        <v>0</v>
      </c>
      <c r="AN55" s="47">
        <v>0</v>
      </c>
      <c r="AO55" s="47">
        <v>0</v>
      </c>
      <c r="AP55" s="32">
        <f t="shared" si="8"/>
        <v>0</v>
      </c>
      <c r="AQ55" s="10">
        <f t="shared" si="9"/>
        <v>0</v>
      </c>
      <c r="AR55" s="23">
        <f t="shared" si="10"/>
        <v>0</v>
      </c>
      <c r="AS55" s="37">
        <f t="shared" si="0"/>
        <v>1</v>
      </c>
      <c r="AT55" s="38">
        <f t="shared" si="11"/>
        <v>1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1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10">
        <v>1</v>
      </c>
      <c r="CI55" s="11">
        <v>0</v>
      </c>
      <c r="CJ55" s="38">
        <v>1</v>
      </c>
      <c r="CK55" s="11">
        <v>0</v>
      </c>
      <c r="CL55" s="11">
        <v>0</v>
      </c>
      <c r="CM55" s="11">
        <v>0</v>
      </c>
      <c r="CN55" s="10">
        <v>0</v>
      </c>
      <c r="CO55" s="11">
        <v>0</v>
      </c>
      <c r="CP55" s="11">
        <v>0</v>
      </c>
      <c r="CQ55" s="10">
        <v>0</v>
      </c>
      <c r="CR55" s="11">
        <v>0</v>
      </c>
      <c r="CS55" s="11">
        <v>0</v>
      </c>
      <c r="CT55" s="71">
        <v>0</v>
      </c>
      <c r="CU55" s="11">
        <v>0</v>
      </c>
      <c r="CV55" s="11">
        <v>0</v>
      </c>
      <c r="CW55" s="11">
        <v>0</v>
      </c>
      <c r="CX55" s="10">
        <v>0</v>
      </c>
      <c r="CY55" s="10">
        <v>0</v>
      </c>
      <c r="CZ55" s="10">
        <v>0</v>
      </c>
      <c r="DA55" s="11">
        <v>0</v>
      </c>
      <c r="DB55" s="11">
        <v>0</v>
      </c>
      <c r="DC55" s="11">
        <v>0</v>
      </c>
      <c r="DD55" s="10">
        <v>0</v>
      </c>
      <c r="DE55" s="11">
        <v>0</v>
      </c>
      <c r="DF55" s="11">
        <v>0</v>
      </c>
      <c r="DG55" s="11">
        <v>0</v>
      </c>
      <c r="DH55" s="10">
        <v>0</v>
      </c>
      <c r="DI55" s="2">
        <f t="shared" si="12"/>
        <v>0</v>
      </c>
      <c r="DJ55" s="2">
        <f t="shared" si="13"/>
        <v>0</v>
      </c>
      <c r="DK55" s="38">
        <f t="shared" si="14"/>
        <v>1</v>
      </c>
      <c r="DL55" s="2">
        <f t="shared" si="14"/>
        <v>0</v>
      </c>
      <c r="DM55" s="2">
        <f t="shared" si="15"/>
        <v>0</v>
      </c>
      <c r="DN55" s="2">
        <f t="shared" si="16"/>
        <v>0</v>
      </c>
      <c r="DO55" s="2">
        <f t="shared" si="17"/>
        <v>0</v>
      </c>
      <c r="DP55" s="2">
        <f t="shared" si="18"/>
        <v>0</v>
      </c>
    </row>
    <row r="56" spans="1:120" x14ac:dyDescent="0.25">
      <c r="A56">
        <v>1456</v>
      </c>
      <c r="B56" t="s">
        <v>100</v>
      </c>
      <c r="C56" t="s">
        <v>590</v>
      </c>
      <c r="D56" t="s">
        <v>591</v>
      </c>
      <c r="E56" t="s">
        <v>592</v>
      </c>
      <c r="F56" t="s">
        <v>582</v>
      </c>
      <c r="G56" t="s">
        <v>593</v>
      </c>
      <c r="H56" t="s">
        <v>594</v>
      </c>
      <c r="I56">
        <v>2019</v>
      </c>
      <c r="J56" t="s">
        <v>595</v>
      </c>
      <c r="K56" t="s">
        <v>596</v>
      </c>
      <c r="L56">
        <v>185</v>
      </c>
      <c r="M56">
        <v>3</v>
      </c>
      <c r="N56" t="s">
        <v>597</v>
      </c>
      <c r="O56" t="s">
        <v>108</v>
      </c>
      <c r="P56" t="s">
        <v>598</v>
      </c>
      <c r="Q56" t="s">
        <v>110</v>
      </c>
      <c r="R56" t="s">
        <v>111</v>
      </c>
      <c r="S56" t="s">
        <v>112</v>
      </c>
      <c r="T56" t="s">
        <v>599</v>
      </c>
      <c r="U56">
        <v>1</v>
      </c>
      <c r="V56">
        <v>1</v>
      </c>
      <c r="W56">
        <v>1</v>
      </c>
      <c r="X56" s="44">
        <v>0</v>
      </c>
      <c r="Y56" s="44">
        <v>1</v>
      </c>
      <c r="Z56" s="44">
        <v>0</v>
      </c>
      <c r="AA56" s="44">
        <v>0</v>
      </c>
      <c r="AB56" s="14">
        <f t="shared" si="1"/>
        <v>1</v>
      </c>
      <c r="AC56" s="15">
        <f t="shared" si="2"/>
        <v>1</v>
      </c>
      <c r="AD56" s="45">
        <v>0</v>
      </c>
      <c r="AE56" s="45">
        <v>0</v>
      </c>
      <c r="AF56" s="20">
        <f t="shared" si="3"/>
        <v>0</v>
      </c>
      <c r="AG56" s="21">
        <f t="shared" si="4"/>
        <v>0</v>
      </c>
      <c r="AH56" s="23">
        <f t="shared" si="5"/>
        <v>1</v>
      </c>
      <c r="AI56" s="46">
        <v>0</v>
      </c>
      <c r="AJ56" s="46">
        <v>0</v>
      </c>
      <c r="AK56" s="28">
        <f t="shared" si="6"/>
        <v>0</v>
      </c>
      <c r="AL56" s="29">
        <f t="shared" si="7"/>
        <v>0</v>
      </c>
      <c r="AM56" s="47">
        <v>0</v>
      </c>
      <c r="AN56" s="47">
        <v>0</v>
      </c>
      <c r="AO56" s="47">
        <v>0</v>
      </c>
      <c r="AP56" s="32">
        <f t="shared" si="8"/>
        <v>0</v>
      </c>
      <c r="AQ56" s="10">
        <f t="shared" si="9"/>
        <v>0</v>
      </c>
      <c r="AR56" s="23">
        <f t="shared" si="10"/>
        <v>0</v>
      </c>
      <c r="AS56" s="37">
        <f t="shared" si="0"/>
        <v>1</v>
      </c>
      <c r="AT56" s="38">
        <f t="shared" si="11"/>
        <v>1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1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10">
        <v>1</v>
      </c>
      <c r="CI56" s="11">
        <v>0</v>
      </c>
      <c r="CJ56" s="38">
        <v>1</v>
      </c>
      <c r="CK56" s="11">
        <v>0</v>
      </c>
      <c r="CL56" s="11">
        <v>0</v>
      </c>
      <c r="CM56" s="11">
        <v>0</v>
      </c>
      <c r="CN56" s="10">
        <v>0</v>
      </c>
      <c r="CO56" s="11">
        <v>0</v>
      </c>
      <c r="CP56" s="11">
        <v>0</v>
      </c>
      <c r="CQ56" s="10">
        <v>0</v>
      </c>
      <c r="CR56" s="11">
        <v>0</v>
      </c>
      <c r="CS56" s="11">
        <v>0</v>
      </c>
      <c r="CT56" s="71">
        <v>0</v>
      </c>
      <c r="CU56" s="11">
        <v>0</v>
      </c>
      <c r="CV56" s="11">
        <v>0</v>
      </c>
      <c r="CW56" s="11">
        <v>0</v>
      </c>
      <c r="CX56" s="10">
        <v>0</v>
      </c>
      <c r="CY56" s="10">
        <v>0</v>
      </c>
      <c r="CZ56" s="10">
        <v>0</v>
      </c>
      <c r="DA56" s="11">
        <v>0</v>
      </c>
      <c r="DB56" s="11">
        <v>0</v>
      </c>
      <c r="DC56" s="11">
        <v>0</v>
      </c>
      <c r="DD56" s="10">
        <v>0</v>
      </c>
      <c r="DE56" s="11">
        <v>0</v>
      </c>
      <c r="DF56" s="11">
        <v>0</v>
      </c>
      <c r="DG56" s="11">
        <v>0</v>
      </c>
      <c r="DH56" s="10">
        <v>0</v>
      </c>
      <c r="DI56" s="2">
        <f t="shared" si="12"/>
        <v>0</v>
      </c>
      <c r="DJ56" s="2">
        <f t="shared" si="13"/>
        <v>0</v>
      </c>
      <c r="DK56" s="38">
        <f t="shared" si="14"/>
        <v>1</v>
      </c>
      <c r="DL56" s="2">
        <f t="shared" si="14"/>
        <v>0</v>
      </c>
      <c r="DM56" s="2">
        <f t="shared" si="15"/>
        <v>0</v>
      </c>
      <c r="DN56" s="2">
        <f t="shared" si="16"/>
        <v>0</v>
      </c>
      <c r="DO56" s="2">
        <f t="shared" si="17"/>
        <v>0</v>
      </c>
      <c r="DP56" s="2">
        <f t="shared" si="18"/>
        <v>0</v>
      </c>
    </row>
    <row r="57" spans="1:120" x14ac:dyDescent="0.25">
      <c r="A57">
        <v>1457</v>
      </c>
      <c r="B57" t="s">
        <v>100</v>
      </c>
      <c r="C57" t="s">
        <v>600</v>
      </c>
      <c r="D57" t="s">
        <v>601</v>
      </c>
      <c r="E57" t="s">
        <v>602</v>
      </c>
      <c r="F57" t="s">
        <v>582</v>
      </c>
      <c r="G57" t="s">
        <v>603</v>
      </c>
      <c r="H57" t="s">
        <v>604</v>
      </c>
      <c r="I57">
        <v>2019</v>
      </c>
      <c r="J57" t="s">
        <v>605</v>
      </c>
      <c r="K57" t="s">
        <v>586</v>
      </c>
      <c r="L57">
        <v>9</v>
      </c>
      <c r="M57">
        <v>1</v>
      </c>
      <c r="N57" t="s">
        <v>606</v>
      </c>
      <c r="O57" t="s">
        <v>108</v>
      </c>
      <c r="P57" t="s">
        <v>607</v>
      </c>
      <c r="Q57" t="s">
        <v>208</v>
      </c>
      <c r="R57" t="s">
        <v>111</v>
      </c>
      <c r="S57" t="s">
        <v>112</v>
      </c>
      <c r="T57" t="s">
        <v>608</v>
      </c>
      <c r="U57">
        <v>1</v>
      </c>
      <c r="V57">
        <v>0</v>
      </c>
      <c r="W57">
        <v>0</v>
      </c>
      <c r="X57" s="44">
        <v>0</v>
      </c>
      <c r="Y57" s="44">
        <v>1</v>
      </c>
      <c r="Z57" s="44">
        <v>0</v>
      </c>
      <c r="AA57" s="44">
        <v>0</v>
      </c>
      <c r="AB57" s="14">
        <f t="shared" si="1"/>
        <v>1</v>
      </c>
      <c r="AC57" s="15">
        <f t="shared" si="2"/>
        <v>1</v>
      </c>
      <c r="AD57" s="45">
        <v>0</v>
      </c>
      <c r="AE57" s="45">
        <v>0</v>
      </c>
      <c r="AF57" s="20">
        <f t="shared" si="3"/>
        <v>0</v>
      </c>
      <c r="AG57" s="21">
        <f t="shared" si="4"/>
        <v>0</v>
      </c>
      <c r="AH57" s="23">
        <f t="shared" si="5"/>
        <v>1</v>
      </c>
      <c r="AI57" s="46">
        <v>0</v>
      </c>
      <c r="AJ57" s="46">
        <v>0</v>
      </c>
      <c r="AK57" s="28">
        <f t="shared" si="6"/>
        <v>0</v>
      </c>
      <c r="AL57" s="29">
        <f t="shared" si="7"/>
        <v>0</v>
      </c>
      <c r="AM57" s="47">
        <v>0</v>
      </c>
      <c r="AN57" s="47">
        <v>0</v>
      </c>
      <c r="AO57" s="47">
        <v>0</v>
      </c>
      <c r="AP57" s="32">
        <f t="shared" si="8"/>
        <v>0</v>
      </c>
      <c r="AQ57" s="10">
        <f t="shared" si="9"/>
        <v>0</v>
      </c>
      <c r="AR57" s="23">
        <f t="shared" si="10"/>
        <v>0</v>
      </c>
      <c r="AS57" s="37">
        <f t="shared" si="0"/>
        <v>1</v>
      </c>
      <c r="AT57" s="38">
        <f t="shared" si="11"/>
        <v>1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1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10">
        <v>1</v>
      </c>
      <c r="CI57" s="11">
        <v>0</v>
      </c>
      <c r="CJ57" s="38">
        <v>1</v>
      </c>
      <c r="CK57" s="11">
        <v>0</v>
      </c>
      <c r="CL57" s="11">
        <v>0</v>
      </c>
      <c r="CM57" s="11">
        <v>0</v>
      </c>
      <c r="CN57" s="10">
        <v>0</v>
      </c>
      <c r="CO57" s="11">
        <v>0</v>
      </c>
      <c r="CP57" s="11">
        <v>0</v>
      </c>
      <c r="CQ57" s="10">
        <v>0</v>
      </c>
      <c r="CR57" s="11">
        <v>0</v>
      </c>
      <c r="CS57" s="11">
        <v>0</v>
      </c>
      <c r="CT57" s="71">
        <v>0</v>
      </c>
      <c r="CU57" s="11">
        <v>0</v>
      </c>
      <c r="CV57" s="11">
        <v>0</v>
      </c>
      <c r="CW57" s="11">
        <v>0</v>
      </c>
      <c r="CX57" s="10">
        <v>0</v>
      </c>
      <c r="CY57" s="10">
        <v>0</v>
      </c>
      <c r="CZ57" s="10">
        <v>0</v>
      </c>
      <c r="DA57" s="11">
        <v>0</v>
      </c>
      <c r="DB57" s="11">
        <v>0</v>
      </c>
      <c r="DC57" s="11">
        <v>0</v>
      </c>
      <c r="DD57" s="10">
        <v>0</v>
      </c>
      <c r="DE57" s="11">
        <v>0</v>
      </c>
      <c r="DF57" s="11">
        <v>0</v>
      </c>
      <c r="DG57" s="11">
        <v>0</v>
      </c>
      <c r="DH57" s="10">
        <v>0</v>
      </c>
      <c r="DI57" s="2">
        <f t="shared" si="12"/>
        <v>0</v>
      </c>
      <c r="DJ57" s="2">
        <f t="shared" si="13"/>
        <v>0</v>
      </c>
      <c r="DK57" s="38">
        <f t="shared" si="14"/>
        <v>1</v>
      </c>
      <c r="DL57" s="2">
        <f t="shared" si="14"/>
        <v>0</v>
      </c>
      <c r="DM57" s="2">
        <f t="shared" si="15"/>
        <v>0</v>
      </c>
      <c r="DN57" s="2">
        <f t="shared" si="16"/>
        <v>0</v>
      </c>
      <c r="DO57" s="2">
        <f t="shared" si="17"/>
        <v>0</v>
      </c>
      <c r="DP57" s="2">
        <f t="shared" si="18"/>
        <v>0</v>
      </c>
    </row>
    <row r="58" spans="1:120" x14ac:dyDescent="0.25">
      <c r="A58">
        <v>1458</v>
      </c>
      <c r="B58" t="s">
        <v>114</v>
      </c>
      <c r="C58" t="s">
        <v>609</v>
      </c>
      <c r="D58" t="s">
        <v>610</v>
      </c>
      <c r="E58" t="s">
        <v>611</v>
      </c>
      <c r="F58" t="s">
        <v>612</v>
      </c>
      <c r="G58" t="s">
        <v>613</v>
      </c>
      <c r="H58" t="s">
        <v>614</v>
      </c>
      <c r="I58">
        <v>2019</v>
      </c>
      <c r="J58" t="s">
        <v>615</v>
      </c>
      <c r="K58" t="s">
        <v>616</v>
      </c>
      <c r="L58">
        <v>28</v>
      </c>
      <c r="M58">
        <v>2</v>
      </c>
      <c r="N58">
        <v>129</v>
      </c>
      <c r="O58" t="s">
        <v>108</v>
      </c>
      <c r="P58" t="s">
        <v>617</v>
      </c>
      <c r="Q58" t="s">
        <v>208</v>
      </c>
      <c r="R58" t="s">
        <v>111</v>
      </c>
      <c r="S58" t="s">
        <v>112</v>
      </c>
      <c r="T58" t="s">
        <v>113</v>
      </c>
      <c r="U58">
        <v>0</v>
      </c>
      <c r="V58">
        <v>0</v>
      </c>
      <c r="W58">
        <v>0</v>
      </c>
      <c r="X58" s="44">
        <v>0</v>
      </c>
      <c r="Y58" s="44">
        <v>0</v>
      </c>
      <c r="Z58" s="44">
        <v>1</v>
      </c>
      <c r="AA58" s="44">
        <v>0</v>
      </c>
      <c r="AB58" s="14">
        <f t="shared" si="1"/>
        <v>1</v>
      </c>
      <c r="AC58" s="15">
        <f t="shared" si="2"/>
        <v>1</v>
      </c>
      <c r="AD58" s="45">
        <v>0</v>
      </c>
      <c r="AE58" s="45">
        <v>0</v>
      </c>
      <c r="AF58" s="20">
        <f t="shared" si="3"/>
        <v>0</v>
      </c>
      <c r="AG58" s="21">
        <f t="shared" si="4"/>
        <v>0</v>
      </c>
      <c r="AH58" s="23">
        <f t="shared" si="5"/>
        <v>1</v>
      </c>
      <c r="AI58" s="46">
        <v>0</v>
      </c>
      <c r="AJ58" s="46">
        <v>0</v>
      </c>
      <c r="AK58" s="28">
        <f t="shared" si="6"/>
        <v>0</v>
      </c>
      <c r="AL58" s="29">
        <f t="shared" si="7"/>
        <v>0</v>
      </c>
      <c r="AM58" s="47">
        <v>0</v>
      </c>
      <c r="AN58" s="47">
        <v>0</v>
      </c>
      <c r="AO58" s="47">
        <v>0</v>
      </c>
      <c r="AP58" s="32">
        <f t="shared" si="8"/>
        <v>0</v>
      </c>
      <c r="AQ58" s="10">
        <f t="shared" si="9"/>
        <v>0</v>
      </c>
      <c r="AR58" s="23">
        <f t="shared" si="10"/>
        <v>0</v>
      </c>
      <c r="AS58" s="37">
        <f t="shared" si="0"/>
        <v>1</v>
      </c>
      <c r="AT58" s="38">
        <f t="shared" si="11"/>
        <v>1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10">
        <v>1</v>
      </c>
      <c r="CI58" s="11">
        <v>0</v>
      </c>
      <c r="CJ58" s="38">
        <v>1</v>
      </c>
      <c r="CK58" s="11">
        <v>0</v>
      </c>
      <c r="CL58" s="11">
        <v>0</v>
      </c>
      <c r="CM58" s="11">
        <v>0</v>
      </c>
      <c r="CN58" s="10">
        <v>0</v>
      </c>
      <c r="CO58" s="11">
        <v>0</v>
      </c>
      <c r="CP58" s="11">
        <v>0</v>
      </c>
      <c r="CQ58" s="10">
        <v>0</v>
      </c>
      <c r="CR58" s="11">
        <v>0</v>
      </c>
      <c r="CS58" s="11">
        <v>0</v>
      </c>
      <c r="CT58" s="71">
        <v>0</v>
      </c>
      <c r="CU58" s="11">
        <v>0</v>
      </c>
      <c r="CV58" s="11">
        <v>0</v>
      </c>
      <c r="CW58" s="11">
        <v>0</v>
      </c>
      <c r="CX58" s="10">
        <v>0</v>
      </c>
      <c r="CY58" s="10">
        <v>0</v>
      </c>
      <c r="CZ58" s="10">
        <v>0</v>
      </c>
      <c r="DA58" s="11">
        <v>0</v>
      </c>
      <c r="DB58" s="11">
        <v>0</v>
      </c>
      <c r="DC58" s="11">
        <v>0</v>
      </c>
      <c r="DD58" s="10">
        <v>0</v>
      </c>
      <c r="DE58" s="11">
        <v>0</v>
      </c>
      <c r="DF58" s="11">
        <v>0</v>
      </c>
      <c r="DG58" s="11">
        <v>0</v>
      </c>
      <c r="DH58" s="10">
        <v>0</v>
      </c>
      <c r="DI58" s="2">
        <f t="shared" si="12"/>
        <v>0</v>
      </c>
      <c r="DJ58" s="2">
        <f t="shared" si="13"/>
        <v>0</v>
      </c>
      <c r="DK58" s="38">
        <f t="shared" si="14"/>
        <v>1</v>
      </c>
      <c r="DL58" s="2">
        <f t="shared" si="14"/>
        <v>0</v>
      </c>
      <c r="DM58" s="2">
        <f t="shared" si="15"/>
        <v>0</v>
      </c>
      <c r="DN58" s="2">
        <f t="shared" si="16"/>
        <v>0</v>
      </c>
      <c r="DO58" s="2">
        <f t="shared" si="17"/>
        <v>0</v>
      </c>
      <c r="DP58" s="2">
        <f t="shared" si="18"/>
        <v>0</v>
      </c>
    </row>
    <row r="59" spans="1:120" x14ac:dyDescent="0.25">
      <c r="A59">
        <v>1462</v>
      </c>
      <c r="B59" t="s">
        <v>100</v>
      </c>
      <c r="C59" t="s">
        <v>618</v>
      </c>
      <c r="D59" t="s">
        <v>619</v>
      </c>
      <c r="E59" t="s">
        <v>620</v>
      </c>
      <c r="F59" t="s">
        <v>621</v>
      </c>
      <c r="G59" t="s">
        <v>622</v>
      </c>
      <c r="H59" t="s">
        <v>623</v>
      </c>
      <c r="I59">
        <v>2019</v>
      </c>
      <c r="J59" t="s">
        <v>624</v>
      </c>
      <c r="L59">
        <v>379</v>
      </c>
      <c r="O59" t="s">
        <v>108</v>
      </c>
      <c r="P59" t="s">
        <v>625</v>
      </c>
      <c r="Q59" t="s">
        <v>208</v>
      </c>
      <c r="R59" t="s">
        <v>539</v>
      </c>
      <c r="S59" t="s">
        <v>540</v>
      </c>
      <c r="T59" t="s">
        <v>113</v>
      </c>
      <c r="U59">
        <v>0</v>
      </c>
      <c r="V59">
        <v>0</v>
      </c>
      <c r="W59">
        <v>0</v>
      </c>
      <c r="X59" s="44">
        <v>0</v>
      </c>
      <c r="Y59" s="44">
        <v>0</v>
      </c>
      <c r="Z59" s="44">
        <v>1</v>
      </c>
      <c r="AA59" s="44">
        <v>0</v>
      </c>
      <c r="AB59" s="14">
        <f t="shared" si="1"/>
        <v>1</v>
      </c>
      <c r="AC59" s="15">
        <f t="shared" si="2"/>
        <v>1</v>
      </c>
      <c r="AD59" s="45">
        <v>0</v>
      </c>
      <c r="AE59" s="45">
        <v>0</v>
      </c>
      <c r="AF59" s="20">
        <f t="shared" si="3"/>
        <v>0</v>
      </c>
      <c r="AG59" s="21">
        <f t="shared" si="4"/>
        <v>0</v>
      </c>
      <c r="AH59" s="23">
        <f t="shared" si="5"/>
        <v>1</v>
      </c>
      <c r="AI59" s="46">
        <v>0</v>
      </c>
      <c r="AJ59" s="46">
        <v>0</v>
      </c>
      <c r="AK59" s="28">
        <f t="shared" si="6"/>
        <v>0</v>
      </c>
      <c r="AL59" s="29">
        <f t="shared" si="7"/>
        <v>0</v>
      </c>
      <c r="AM59" s="47">
        <v>0</v>
      </c>
      <c r="AN59" s="47">
        <v>0</v>
      </c>
      <c r="AO59" s="47">
        <v>0</v>
      </c>
      <c r="AP59" s="32">
        <f t="shared" si="8"/>
        <v>0</v>
      </c>
      <c r="AQ59" s="10">
        <f t="shared" si="9"/>
        <v>0</v>
      </c>
      <c r="AR59" s="23">
        <f t="shared" si="10"/>
        <v>0</v>
      </c>
      <c r="AS59" s="37">
        <f t="shared" si="0"/>
        <v>1</v>
      </c>
      <c r="AT59" s="38">
        <f t="shared" si="11"/>
        <v>1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10">
        <v>0</v>
      </c>
      <c r="CI59" s="11">
        <v>0</v>
      </c>
      <c r="CJ59" s="38">
        <v>0</v>
      </c>
      <c r="CK59" s="11">
        <v>0</v>
      </c>
      <c r="CL59" s="11">
        <v>0</v>
      </c>
      <c r="CM59" s="11">
        <v>0</v>
      </c>
      <c r="CN59" s="10">
        <v>0</v>
      </c>
      <c r="CO59" s="11">
        <v>0</v>
      </c>
      <c r="CP59" s="11">
        <v>0</v>
      </c>
      <c r="CQ59" s="10">
        <v>0</v>
      </c>
      <c r="CR59" s="11">
        <v>0</v>
      </c>
      <c r="CS59" s="11">
        <v>0</v>
      </c>
      <c r="CT59" s="71">
        <v>0</v>
      </c>
      <c r="CU59" s="11">
        <v>0</v>
      </c>
      <c r="CV59" s="11">
        <v>0</v>
      </c>
      <c r="CW59" s="11">
        <v>0</v>
      </c>
      <c r="CX59" s="10">
        <v>0</v>
      </c>
      <c r="CY59" s="10">
        <v>0</v>
      </c>
      <c r="CZ59" s="10">
        <v>0</v>
      </c>
      <c r="DA59" s="11">
        <v>0</v>
      </c>
      <c r="DB59" s="11">
        <v>0</v>
      </c>
      <c r="DC59" s="11">
        <v>0</v>
      </c>
      <c r="DD59" s="10">
        <v>1</v>
      </c>
      <c r="DE59" s="11">
        <v>0</v>
      </c>
      <c r="DF59" s="11">
        <v>1</v>
      </c>
      <c r="DG59" s="11">
        <v>0</v>
      </c>
      <c r="DH59" s="10">
        <v>0</v>
      </c>
      <c r="DI59" s="2">
        <f t="shared" si="12"/>
        <v>0</v>
      </c>
      <c r="DJ59" s="2">
        <f t="shared" si="13"/>
        <v>0</v>
      </c>
      <c r="DK59" s="38">
        <f t="shared" si="14"/>
        <v>0</v>
      </c>
      <c r="DL59" s="2">
        <f t="shared" si="14"/>
        <v>0</v>
      </c>
      <c r="DM59" s="2">
        <f t="shared" si="15"/>
        <v>0</v>
      </c>
      <c r="DN59" s="2">
        <f t="shared" si="16"/>
        <v>0</v>
      </c>
      <c r="DO59" s="2">
        <f t="shared" si="17"/>
        <v>0</v>
      </c>
      <c r="DP59" s="2">
        <f t="shared" si="18"/>
        <v>0</v>
      </c>
    </row>
    <row r="60" spans="1:120" x14ac:dyDescent="0.25">
      <c r="A60">
        <v>1463</v>
      </c>
      <c r="B60" t="s">
        <v>100</v>
      </c>
      <c r="C60" t="s">
        <v>626</v>
      </c>
      <c r="D60" t="s">
        <v>627</v>
      </c>
      <c r="E60" t="s">
        <v>628</v>
      </c>
      <c r="F60" t="s">
        <v>236</v>
      </c>
      <c r="G60" t="s">
        <v>629</v>
      </c>
      <c r="H60" t="s">
        <v>614</v>
      </c>
      <c r="I60">
        <v>2019</v>
      </c>
      <c r="J60" t="s">
        <v>630</v>
      </c>
      <c r="K60" t="s">
        <v>631</v>
      </c>
      <c r="L60">
        <v>625</v>
      </c>
      <c r="M60">
        <v>5</v>
      </c>
      <c r="N60" t="s">
        <v>632</v>
      </c>
      <c r="O60" t="s">
        <v>108</v>
      </c>
      <c r="P60" t="s">
        <v>633</v>
      </c>
      <c r="Q60" t="s">
        <v>110</v>
      </c>
      <c r="R60" t="s">
        <v>111</v>
      </c>
      <c r="S60" t="s">
        <v>112</v>
      </c>
      <c r="T60" t="s">
        <v>221</v>
      </c>
      <c r="U60">
        <v>0</v>
      </c>
      <c r="V60">
        <v>0</v>
      </c>
      <c r="W60">
        <v>0</v>
      </c>
      <c r="X60" s="44">
        <v>0</v>
      </c>
      <c r="Y60" s="44">
        <v>0</v>
      </c>
      <c r="Z60" s="44">
        <v>0</v>
      </c>
      <c r="AA60" s="44">
        <v>1</v>
      </c>
      <c r="AB60" s="14">
        <f t="shared" si="1"/>
        <v>1</v>
      </c>
      <c r="AC60" s="15">
        <f t="shared" si="2"/>
        <v>1</v>
      </c>
      <c r="AD60" s="45">
        <v>0</v>
      </c>
      <c r="AE60" s="45">
        <v>0</v>
      </c>
      <c r="AF60" s="20">
        <f t="shared" si="3"/>
        <v>0</v>
      </c>
      <c r="AG60" s="21">
        <f t="shared" si="4"/>
        <v>0</v>
      </c>
      <c r="AH60" s="23">
        <f t="shared" si="5"/>
        <v>1</v>
      </c>
      <c r="AI60" s="46">
        <v>0</v>
      </c>
      <c r="AJ60" s="46">
        <v>0</v>
      </c>
      <c r="AK60" s="28">
        <f t="shared" si="6"/>
        <v>0</v>
      </c>
      <c r="AL60" s="29">
        <f t="shared" si="7"/>
        <v>0</v>
      </c>
      <c r="AM60" s="47">
        <v>0</v>
      </c>
      <c r="AN60" s="47">
        <v>0</v>
      </c>
      <c r="AO60" s="47">
        <v>0</v>
      </c>
      <c r="AP60" s="32">
        <f t="shared" si="8"/>
        <v>0</v>
      </c>
      <c r="AQ60" s="10">
        <f t="shared" si="9"/>
        <v>0</v>
      </c>
      <c r="AR60" s="23">
        <f t="shared" si="10"/>
        <v>0</v>
      </c>
      <c r="AS60" s="37">
        <f t="shared" si="0"/>
        <v>1</v>
      </c>
      <c r="AT60" s="38">
        <f t="shared" si="11"/>
        <v>1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10">
        <v>1</v>
      </c>
      <c r="CI60" s="11">
        <v>0</v>
      </c>
      <c r="CJ60" s="38">
        <v>1</v>
      </c>
      <c r="CK60" s="11">
        <v>0</v>
      </c>
      <c r="CL60" s="11">
        <v>0</v>
      </c>
      <c r="CM60" s="11">
        <v>0</v>
      </c>
      <c r="CN60" s="10">
        <v>0</v>
      </c>
      <c r="CO60" s="11">
        <v>0</v>
      </c>
      <c r="CP60" s="11">
        <v>0</v>
      </c>
      <c r="CQ60" s="10">
        <v>0</v>
      </c>
      <c r="CR60" s="11">
        <v>0</v>
      </c>
      <c r="CS60" s="11">
        <v>0</v>
      </c>
      <c r="CT60" s="71">
        <v>0</v>
      </c>
      <c r="CU60" s="11">
        <v>0</v>
      </c>
      <c r="CV60" s="11">
        <v>0</v>
      </c>
      <c r="CW60" s="11">
        <v>0</v>
      </c>
      <c r="CX60" s="10">
        <v>0</v>
      </c>
      <c r="CY60" s="10">
        <v>0</v>
      </c>
      <c r="CZ60" s="10">
        <v>0</v>
      </c>
      <c r="DA60" s="11">
        <v>0</v>
      </c>
      <c r="DB60" s="11">
        <v>0</v>
      </c>
      <c r="DC60" s="11">
        <v>0</v>
      </c>
      <c r="DD60" s="10">
        <v>0</v>
      </c>
      <c r="DE60" s="11">
        <v>0</v>
      </c>
      <c r="DF60" s="11">
        <v>0</v>
      </c>
      <c r="DG60" s="11">
        <v>0</v>
      </c>
      <c r="DH60" s="10">
        <v>0</v>
      </c>
      <c r="DI60" s="2">
        <f t="shared" si="12"/>
        <v>0</v>
      </c>
      <c r="DJ60" s="2">
        <f t="shared" si="13"/>
        <v>0</v>
      </c>
      <c r="DK60" s="38">
        <f t="shared" si="14"/>
        <v>1</v>
      </c>
      <c r="DL60" s="2">
        <f t="shared" si="14"/>
        <v>0</v>
      </c>
      <c r="DM60" s="2">
        <f t="shared" si="15"/>
        <v>0</v>
      </c>
      <c r="DN60" s="2">
        <f t="shared" si="16"/>
        <v>0</v>
      </c>
      <c r="DO60" s="2">
        <f t="shared" si="17"/>
        <v>0</v>
      </c>
      <c r="DP60" s="2">
        <f t="shared" si="18"/>
        <v>0</v>
      </c>
    </row>
    <row r="61" spans="1:120" x14ac:dyDescent="0.25">
      <c r="A61">
        <v>1464</v>
      </c>
      <c r="B61" t="s">
        <v>100</v>
      </c>
      <c r="C61" t="s">
        <v>634</v>
      </c>
      <c r="D61" t="s">
        <v>635</v>
      </c>
      <c r="E61" t="s">
        <v>636</v>
      </c>
      <c r="F61" t="s">
        <v>636</v>
      </c>
      <c r="H61" t="s">
        <v>637</v>
      </c>
      <c r="I61">
        <v>2019</v>
      </c>
      <c r="J61" t="s">
        <v>638</v>
      </c>
      <c r="N61" t="s">
        <v>639</v>
      </c>
      <c r="O61" t="s">
        <v>108</v>
      </c>
      <c r="P61" t="s">
        <v>640</v>
      </c>
      <c r="Q61" t="s">
        <v>208</v>
      </c>
      <c r="R61" t="s">
        <v>539</v>
      </c>
      <c r="S61" t="s">
        <v>540</v>
      </c>
      <c r="T61" t="s">
        <v>485</v>
      </c>
      <c r="U61">
        <v>0</v>
      </c>
      <c r="V61">
        <v>0</v>
      </c>
      <c r="W61">
        <v>0</v>
      </c>
      <c r="X61" s="44">
        <v>0</v>
      </c>
      <c r="Y61" s="44">
        <v>0</v>
      </c>
      <c r="Z61" s="44">
        <v>0</v>
      </c>
      <c r="AA61" s="44">
        <v>0</v>
      </c>
      <c r="AB61" s="14">
        <f t="shared" si="1"/>
        <v>0</v>
      </c>
      <c r="AC61" s="15">
        <f t="shared" si="2"/>
        <v>0</v>
      </c>
      <c r="AD61" s="45">
        <v>0</v>
      </c>
      <c r="AE61" s="45">
        <v>0</v>
      </c>
      <c r="AF61" s="20">
        <f t="shared" si="3"/>
        <v>0</v>
      </c>
      <c r="AG61" s="21">
        <f t="shared" si="4"/>
        <v>0</v>
      </c>
      <c r="AH61" s="23">
        <f t="shared" si="5"/>
        <v>0</v>
      </c>
      <c r="AI61" s="46">
        <v>0</v>
      </c>
      <c r="AJ61" s="46">
        <v>0</v>
      </c>
      <c r="AK61" s="28">
        <f t="shared" si="6"/>
        <v>0</v>
      </c>
      <c r="AL61" s="29">
        <f t="shared" si="7"/>
        <v>0</v>
      </c>
      <c r="AM61" s="47">
        <v>0</v>
      </c>
      <c r="AN61" s="47">
        <v>1</v>
      </c>
      <c r="AO61" s="47">
        <v>0</v>
      </c>
      <c r="AP61" s="32">
        <f t="shared" si="8"/>
        <v>1</v>
      </c>
      <c r="AQ61" s="10">
        <f t="shared" si="9"/>
        <v>1</v>
      </c>
      <c r="AR61" s="23">
        <f t="shared" si="10"/>
        <v>1</v>
      </c>
      <c r="AS61" s="37">
        <f t="shared" si="0"/>
        <v>1</v>
      </c>
      <c r="AT61" s="38">
        <f t="shared" si="11"/>
        <v>1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10">
        <v>0</v>
      </c>
      <c r="CI61" s="11">
        <v>0</v>
      </c>
      <c r="CJ61" s="38">
        <v>0</v>
      </c>
      <c r="CK61" s="11">
        <v>0</v>
      </c>
      <c r="CL61" s="11">
        <v>0</v>
      </c>
      <c r="CM61" s="11">
        <v>0</v>
      </c>
      <c r="CN61" s="10">
        <v>0</v>
      </c>
      <c r="CO61" s="11">
        <v>0</v>
      </c>
      <c r="CP61" s="11">
        <v>0</v>
      </c>
      <c r="CQ61" s="10">
        <v>0</v>
      </c>
      <c r="CR61" s="11">
        <v>0</v>
      </c>
      <c r="CS61" s="11">
        <v>0</v>
      </c>
      <c r="CT61" s="71">
        <v>0</v>
      </c>
      <c r="CU61" s="11">
        <v>0</v>
      </c>
      <c r="CV61" s="11">
        <v>0</v>
      </c>
      <c r="CW61" s="11">
        <v>0</v>
      </c>
      <c r="CX61" s="10">
        <v>0</v>
      </c>
      <c r="CY61" s="10">
        <v>0</v>
      </c>
      <c r="CZ61" s="10">
        <v>0</v>
      </c>
      <c r="DA61" s="11">
        <v>0</v>
      </c>
      <c r="DB61" s="11">
        <v>0</v>
      </c>
      <c r="DC61" s="11">
        <v>0</v>
      </c>
      <c r="DD61" s="10">
        <v>1</v>
      </c>
      <c r="DE61" s="11">
        <v>0</v>
      </c>
      <c r="DF61" s="11">
        <v>1</v>
      </c>
      <c r="DG61" s="11">
        <v>0</v>
      </c>
      <c r="DH61" s="10">
        <v>0</v>
      </c>
      <c r="DI61" s="2">
        <f t="shared" si="12"/>
        <v>0</v>
      </c>
      <c r="DJ61" s="2">
        <f t="shared" si="13"/>
        <v>0</v>
      </c>
      <c r="DK61" s="38">
        <f t="shared" si="14"/>
        <v>0</v>
      </c>
      <c r="DL61" s="2">
        <f t="shared" si="14"/>
        <v>0</v>
      </c>
      <c r="DM61" s="2">
        <f t="shared" si="15"/>
        <v>0</v>
      </c>
      <c r="DN61" s="2">
        <f t="shared" si="16"/>
        <v>0</v>
      </c>
      <c r="DO61" s="2">
        <f t="shared" si="17"/>
        <v>0</v>
      </c>
      <c r="DP61" s="2">
        <f t="shared" si="18"/>
        <v>0</v>
      </c>
    </row>
    <row r="62" spans="1:120" x14ac:dyDescent="0.25">
      <c r="A62">
        <v>1465</v>
      </c>
      <c r="B62" t="s">
        <v>100</v>
      </c>
      <c r="C62" t="s">
        <v>641</v>
      </c>
      <c r="D62" t="s">
        <v>642</v>
      </c>
      <c r="E62" t="s">
        <v>643</v>
      </c>
      <c r="F62" t="s">
        <v>644</v>
      </c>
      <c r="G62" t="s">
        <v>645</v>
      </c>
      <c r="H62" t="s">
        <v>646</v>
      </c>
      <c r="I62">
        <v>2019</v>
      </c>
      <c r="J62" t="s">
        <v>647</v>
      </c>
      <c r="K62" t="s">
        <v>648</v>
      </c>
      <c r="L62">
        <v>4561</v>
      </c>
      <c r="M62">
        <v>1</v>
      </c>
      <c r="N62" t="s">
        <v>649</v>
      </c>
      <c r="O62" t="s">
        <v>108</v>
      </c>
      <c r="P62" t="s">
        <v>650</v>
      </c>
      <c r="Q62" t="s">
        <v>208</v>
      </c>
      <c r="R62" t="s">
        <v>111</v>
      </c>
      <c r="S62" t="s">
        <v>112</v>
      </c>
      <c r="T62" t="s">
        <v>651</v>
      </c>
      <c r="U62">
        <v>1</v>
      </c>
      <c r="V62">
        <v>1</v>
      </c>
      <c r="W62">
        <v>1</v>
      </c>
      <c r="X62" s="44">
        <v>0</v>
      </c>
      <c r="Y62" s="44">
        <v>0</v>
      </c>
      <c r="Z62" s="44">
        <v>0</v>
      </c>
      <c r="AA62" s="44">
        <v>0</v>
      </c>
      <c r="AB62" s="14">
        <f t="shared" si="1"/>
        <v>0</v>
      </c>
      <c r="AC62" s="15">
        <f t="shared" si="2"/>
        <v>0</v>
      </c>
      <c r="AD62" s="45">
        <v>1</v>
      </c>
      <c r="AE62" s="45">
        <v>0</v>
      </c>
      <c r="AF62" s="20">
        <f t="shared" si="3"/>
        <v>1</v>
      </c>
      <c r="AG62" s="21">
        <f t="shared" si="4"/>
        <v>1</v>
      </c>
      <c r="AH62" s="23">
        <f t="shared" si="5"/>
        <v>1</v>
      </c>
      <c r="AI62" s="46">
        <v>0</v>
      </c>
      <c r="AJ62" s="46">
        <v>0</v>
      </c>
      <c r="AK62" s="28">
        <f t="shared" si="6"/>
        <v>0</v>
      </c>
      <c r="AL62" s="29">
        <f t="shared" si="7"/>
        <v>0</v>
      </c>
      <c r="AM62" s="47">
        <v>0</v>
      </c>
      <c r="AN62" s="47">
        <v>0</v>
      </c>
      <c r="AO62" s="47">
        <v>0</v>
      </c>
      <c r="AP62" s="32">
        <f t="shared" si="8"/>
        <v>0</v>
      </c>
      <c r="AQ62" s="10">
        <f t="shared" si="9"/>
        <v>0</v>
      </c>
      <c r="AR62" s="23">
        <f t="shared" si="10"/>
        <v>0</v>
      </c>
      <c r="AS62" s="37">
        <f t="shared" si="0"/>
        <v>1</v>
      </c>
      <c r="AT62" s="38">
        <f t="shared" si="11"/>
        <v>1</v>
      </c>
      <c r="AU62" s="9">
        <v>1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10">
        <v>1</v>
      </c>
      <c r="CI62" s="11">
        <v>0</v>
      </c>
      <c r="CJ62" s="38">
        <v>1</v>
      </c>
      <c r="CK62" s="11">
        <v>0</v>
      </c>
      <c r="CL62" s="11">
        <v>0</v>
      </c>
      <c r="CM62" s="11">
        <v>0</v>
      </c>
      <c r="CN62" s="10">
        <v>0</v>
      </c>
      <c r="CO62" s="11">
        <v>0</v>
      </c>
      <c r="CP62" s="11">
        <v>0</v>
      </c>
      <c r="CQ62" s="10">
        <v>0</v>
      </c>
      <c r="CR62" s="11">
        <v>0</v>
      </c>
      <c r="CS62" s="11">
        <v>0</v>
      </c>
      <c r="CT62" s="71">
        <v>0</v>
      </c>
      <c r="CU62" s="11">
        <v>0</v>
      </c>
      <c r="CV62" s="11">
        <v>0</v>
      </c>
      <c r="CW62" s="11">
        <v>0</v>
      </c>
      <c r="CX62" s="10">
        <v>0</v>
      </c>
      <c r="CY62" s="10">
        <v>0</v>
      </c>
      <c r="CZ62" s="10">
        <v>0</v>
      </c>
      <c r="DA62" s="11">
        <v>0</v>
      </c>
      <c r="DB62" s="11">
        <v>0</v>
      </c>
      <c r="DC62" s="11">
        <v>0</v>
      </c>
      <c r="DD62" s="10">
        <v>0</v>
      </c>
      <c r="DE62" s="11">
        <v>0</v>
      </c>
      <c r="DF62" s="11">
        <v>0</v>
      </c>
      <c r="DG62" s="11">
        <v>0</v>
      </c>
      <c r="DH62" s="10">
        <v>0</v>
      </c>
      <c r="DI62" s="2">
        <f t="shared" si="12"/>
        <v>0</v>
      </c>
      <c r="DJ62" s="2">
        <f t="shared" si="13"/>
        <v>0</v>
      </c>
      <c r="DK62" s="38">
        <f t="shared" si="14"/>
        <v>1</v>
      </c>
      <c r="DL62" s="2">
        <f t="shared" si="14"/>
        <v>0</v>
      </c>
      <c r="DM62" s="2">
        <f t="shared" si="15"/>
        <v>0</v>
      </c>
      <c r="DN62" s="2">
        <f t="shared" si="16"/>
        <v>0</v>
      </c>
      <c r="DO62" s="2">
        <f t="shared" si="17"/>
        <v>0</v>
      </c>
      <c r="DP62" s="2">
        <f t="shared" si="18"/>
        <v>0</v>
      </c>
    </row>
    <row r="63" spans="1:120" x14ac:dyDescent="0.25">
      <c r="A63">
        <v>1466</v>
      </c>
      <c r="B63" t="s">
        <v>100</v>
      </c>
      <c r="C63" t="s">
        <v>652</v>
      </c>
      <c r="D63" t="s">
        <v>653</v>
      </c>
      <c r="E63" t="s">
        <v>654</v>
      </c>
      <c r="F63" t="s">
        <v>655</v>
      </c>
      <c r="G63" t="s">
        <v>656</v>
      </c>
      <c r="H63" t="s">
        <v>185</v>
      </c>
      <c r="I63">
        <v>2019</v>
      </c>
      <c r="J63" t="s">
        <v>657</v>
      </c>
      <c r="N63" t="s">
        <v>658</v>
      </c>
      <c r="O63" t="s">
        <v>108</v>
      </c>
      <c r="P63" t="s">
        <v>659</v>
      </c>
      <c r="Q63" t="s">
        <v>110</v>
      </c>
      <c r="R63" t="s">
        <v>111</v>
      </c>
      <c r="S63" t="s">
        <v>144</v>
      </c>
      <c r="T63" t="s">
        <v>660</v>
      </c>
      <c r="U63">
        <v>0</v>
      </c>
      <c r="V63">
        <v>0</v>
      </c>
      <c r="W63">
        <v>0</v>
      </c>
      <c r="X63" s="44">
        <v>0</v>
      </c>
      <c r="Y63" s="44">
        <v>0</v>
      </c>
      <c r="Z63" s="44">
        <v>0</v>
      </c>
      <c r="AA63" s="44">
        <v>0</v>
      </c>
      <c r="AB63" s="14">
        <f t="shared" si="1"/>
        <v>0</v>
      </c>
      <c r="AC63" s="15">
        <f t="shared" si="2"/>
        <v>0</v>
      </c>
      <c r="AD63" s="45">
        <v>0</v>
      </c>
      <c r="AE63" s="45">
        <v>0</v>
      </c>
      <c r="AF63" s="20">
        <f t="shared" si="3"/>
        <v>0</v>
      </c>
      <c r="AG63" s="21">
        <f t="shared" si="4"/>
        <v>0</v>
      </c>
      <c r="AH63" s="23">
        <f t="shared" si="5"/>
        <v>0</v>
      </c>
      <c r="AI63" s="46">
        <v>0</v>
      </c>
      <c r="AJ63" s="46">
        <v>0</v>
      </c>
      <c r="AK63" s="28">
        <f t="shared" si="6"/>
        <v>0</v>
      </c>
      <c r="AL63" s="29">
        <f t="shared" si="7"/>
        <v>0</v>
      </c>
      <c r="AM63" s="47">
        <v>1</v>
      </c>
      <c r="AN63" s="47">
        <v>0</v>
      </c>
      <c r="AO63" s="47">
        <v>0</v>
      </c>
      <c r="AP63" s="32">
        <f t="shared" si="8"/>
        <v>1</v>
      </c>
      <c r="AQ63" s="10">
        <f t="shared" si="9"/>
        <v>1</v>
      </c>
      <c r="AR63" s="23">
        <f t="shared" si="10"/>
        <v>1</v>
      </c>
      <c r="AS63" s="37">
        <f t="shared" si="0"/>
        <v>1</v>
      </c>
      <c r="AT63" s="38">
        <f t="shared" si="11"/>
        <v>1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10">
        <v>1</v>
      </c>
      <c r="CI63" s="11">
        <v>0</v>
      </c>
      <c r="CJ63" s="38">
        <v>0</v>
      </c>
      <c r="CK63" s="11">
        <v>1</v>
      </c>
      <c r="CL63" s="11">
        <v>0</v>
      </c>
      <c r="CM63" s="11">
        <v>0</v>
      </c>
      <c r="CN63" s="10">
        <v>0</v>
      </c>
      <c r="CO63" s="11">
        <v>0</v>
      </c>
      <c r="CP63" s="11">
        <v>0</v>
      </c>
      <c r="CQ63" s="10">
        <v>0</v>
      </c>
      <c r="CR63" s="11">
        <v>0</v>
      </c>
      <c r="CS63" s="11">
        <v>0</v>
      </c>
      <c r="CT63" s="71">
        <v>0</v>
      </c>
      <c r="CU63" s="11">
        <v>0</v>
      </c>
      <c r="CV63" s="11">
        <v>0</v>
      </c>
      <c r="CW63" s="11">
        <v>0</v>
      </c>
      <c r="CX63" s="10">
        <v>0</v>
      </c>
      <c r="CY63" s="10">
        <v>0</v>
      </c>
      <c r="CZ63" s="10">
        <v>0</v>
      </c>
      <c r="DA63" s="11">
        <v>0</v>
      </c>
      <c r="DB63" s="11">
        <v>0</v>
      </c>
      <c r="DC63" s="11">
        <v>0</v>
      </c>
      <c r="DD63" s="10">
        <v>0</v>
      </c>
      <c r="DE63" s="11">
        <v>0</v>
      </c>
      <c r="DF63" s="11">
        <v>0</v>
      </c>
      <c r="DG63" s="11">
        <v>0</v>
      </c>
      <c r="DH63" s="10">
        <v>0</v>
      </c>
      <c r="DI63" s="2">
        <f t="shared" si="12"/>
        <v>0</v>
      </c>
      <c r="DJ63" s="2">
        <f t="shared" si="13"/>
        <v>0</v>
      </c>
      <c r="DK63" s="38">
        <f t="shared" si="14"/>
        <v>0</v>
      </c>
      <c r="DL63" s="2">
        <f t="shared" si="14"/>
        <v>1</v>
      </c>
      <c r="DM63" s="2">
        <f t="shared" si="15"/>
        <v>0</v>
      </c>
      <c r="DN63" s="2">
        <f t="shared" si="16"/>
        <v>0</v>
      </c>
      <c r="DO63" s="2">
        <f t="shared" si="17"/>
        <v>0</v>
      </c>
      <c r="DP63" s="2">
        <f t="shared" si="18"/>
        <v>0</v>
      </c>
    </row>
    <row r="64" spans="1:120" x14ac:dyDescent="0.25">
      <c r="A64">
        <v>1467</v>
      </c>
      <c r="B64" t="s">
        <v>100</v>
      </c>
      <c r="C64" t="s">
        <v>661</v>
      </c>
      <c r="D64" t="s">
        <v>662</v>
      </c>
      <c r="E64" t="s">
        <v>663</v>
      </c>
      <c r="F64" t="s">
        <v>551</v>
      </c>
      <c r="G64" t="s">
        <v>664</v>
      </c>
      <c r="H64" t="s">
        <v>665</v>
      </c>
      <c r="I64">
        <v>2019</v>
      </c>
      <c r="J64" t="s">
        <v>666</v>
      </c>
      <c r="K64" t="s">
        <v>667</v>
      </c>
      <c r="L64">
        <v>68</v>
      </c>
      <c r="M64">
        <v>6</v>
      </c>
      <c r="N64" t="s">
        <v>668</v>
      </c>
      <c r="O64" t="s">
        <v>108</v>
      </c>
      <c r="P64" t="s">
        <v>669</v>
      </c>
      <c r="Q64" t="s">
        <v>208</v>
      </c>
      <c r="R64" t="s">
        <v>111</v>
      </c>
      <c r="S64" t="s">
        <v>112</v>
      </c>
      <c r="T64" t="s">
        <v>670</v>
      </c>
      <c r="U64">
        <v>1</v>
      </c>
      <c r="V64">
        <v>0</v>
      </c>
      <c r="W64">
        <v>0</v>
      </c>
      <c r="X64" s="44">
        <v>0</v>
      </c>
      <c r="Y64" s="44">
        <v>0</v>
      </c>
      <c r="Z64" s="44">
        <v>0</v>
      </c>
      <c r="AA64" s="44">
        <v>0</v>
      </c>
      <c r="AB64" s="14">
        <f t="shared" si="1"/>
        <v>0</v>
      </c>
      <c r="AC64" s="15">
        <f t="shared" si="2"/>
        <v>0</v>
      </c>
      <c r="AD64" s="45">
        <v>1</v>
      </c>
      <c r="AE64" s="45">
        <v>0</v>
      </c>
      <c r="AF64" s="20">
        <f t="shared" si="3"/>
        <v>1</v>
      </c>
      <c r="AG64" s="21">
        <f t="shared" si="4"/>
        <v>1</v>
      </c>
      <c r="AH64" s="23">
        <f t="shared" si="5"/>
        <v>1</v>
      </c>
      <c r="AI64" s="46">
        <v>0</v>
      </c>
      <c r="AJ64" s="46">
        <v>0</v>
      </c>
      <c r="AK64" s="28">
        <f t="shared" si="6"/>
        <v>0</v>
      </c>
      <c r="AL64" s="29">
        <f t="shared" si="7"/>
        <v>0</v>
      </c>
      <c r="AM64" s="47">
        <v>0</v>
      </c>
      <c r="AN64" s="47">
        <v>0</v>
      </c>
      <c r="AO64" s="47">
        <v>0</v>
      </c>
      <c r="AP64" s="32">
        <f t="shared" si="8"/>
        <v>0</v>
      </c>
      <c r="AQ64" s="10">
        <f t="shared" si="9"/>
        <v>0</v>
      </c>
      <c r="AR64" s="23">
        <f t="shared" si="10"/>
        <v>0</v>
      </c>
      <c r="AS64" s="37">
        <f t="shared" si="0"/>
        <v>1</v>
      </c>
      <c r="AT64" s="38">
        <f t="shared" si="11"/>
        <v>1</v>
      </c>
      <c r="AU64" s="9">
        <v>0</v>
      </c>
      <c r="AV64" s="9">
        <v>0</v>
      </c>
      <c r="AW64" s="9">
        <v>1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10">
        <v>1</v>
      </c>
      <c r="CI64" s="11">
        <v>0</v>
      </c>
      <c r="CJ64" s="38">
        <v>1</v>
      </c>
      <c r="CK64" s="11">
        <v>0</v>
      </c>
      <c r="CL64" s="11">
        <v>0</v>
      </c>
      <c r="CM64" s="11">
        <v>0</v>
      </c>
      <c r="CN64" s="10">
        <v>0</v>
      </c>
      <c r="CO64" s="11">
        <v>0</v>
      </c>
      <c r="CP64" s="11">
        <v>0</v>
      </c>
      <c r="CQ64" s="10">
        <v>0</v>
      </c>
      <c r="CR64" s="11">
        <v>0</v>
      </c>
      <c r="CS64" s="11">
        <v>0</v>
      </c>
      <c r="CT64" s="71">
        <v>0</v>
      </c>
      <c r="CU64" s="11">
        <v>0</v>
      </c>
      <c r="CV64" s="11">
        <v>0</v>
      </c>
      <c r="CW64" s="11">
        <v>0</v>
      </c>
      <c r="CX64" s="10">
        <v>0</v>
      </c>
      <c r="CY64" s="10">
        <v>0</v>
      </c>
      <c r="CZ64" s="10">
        <v>0</v>
      </c>
      <c r="DA64" s="11">
        <v>0</v>
      </c>
      <c r="DB64" s="11">
        <v>0</v>
      </c>
      <c r="DC64" s="11">
        <v>0</v>
      </c>
      <c r="DD64" s="10">
        <v>0</v>
      </c>
      <c r="DE64" s="11">
        <v>0</v>
      </c>
      <c r="DF64" s="11">
        <v>0</v>
      </c>
      <c r="DG64" s="11">
        <v>0</v>
      </c>
      <c r="DH64" s="10">
        <v>0</v>
      </c>
      <c r="DI64" s="2">
        <f t="shared" si="12"/>
        <v>0</v>
      </c>
      <c r="DJ64" s="2">
        <f t="shared" si="13"/>
        <v>0</v>
      </c>
      <c r="DK64" s="38">
        <f t="shared" si="14"/>
        <v>1</v>
      </c>
      <c r="DL64" s="2">
        <f t="shared" si="14"/>
        <v>0</v>
      </c>
      <c r="DM64" s="2">
        <f t="shared" si="15"/>
        <v>0</v>
      </c>
      <c r="DN64" s="2">
        <f t="shared" si="16"/>
        <v>0</v>
      </c>
      <c r="DO64" s="2">
        <f t="shared" si="17"/>
        <v>0</v>
      </c>
      <c r="DP64" s="2">
        <f t="shared" si="18"/>
        <v>0</v>
      </c>
    </row>
    <row r="65" spans="1:120" x14ac:dyDescent="0.25">
      <c r="A65">
        <v>1468</v>
      </c>
      <c r="B65" t="s">
        <v>100</v>
      </c>
      <c r="C65" t="s">
        <v>671</v>
      </c>
      <c r="D65" t="s">
        <v>672</v>
      </c>
      <c r="E65" t="s">
        <v>673</v>
      </c>
      <c r="F65" t="s">
        <v>367</v>
      </c>
      <c r="G65" t="s">
        <v>674</v>
      </c>
      <c r="H65" t="s">
        <v>675</v>
      </c>
      <c r="I65">
        <v>2019</v>
      </c>
      <c r="J65" t="s">
        <v>676</v>
      </c>
      <c r="K65" t="s">
        <v>677</v>
      </c>
      <c r="L65">
        <v>20</v>
      </c>
      <c r="M65">
        <v>6</v>
      </c>
      <c r="N65" t="s">
        <v>678</v>
      </c>
      <c r="O65" t="s">
        <v>108</v>
      </c>
      <c r="P65" t="s">
        <v>679</v>
      </c>
      <c r="Q65" t="s">
        <v>110</v>
      </c>
      <c r="R65" t="s">
        <v>111</v>
      </c>
      <c r="S65" t="s">
        <v>112</v>
      </c>
      <c r="T65" t="s">
        <v>680</v>
      </c>
      <c r="U65">
        <v>0</v>
      </c>
      <c r="V65">
        <v>0</v>
      </c>
      <c r="W65">
        <v>0</v>
      </c>
      <c r="X65" s="44">
        <v>0</v>
      </c>
      <c r="Y65" s="44">
        <v>0</v>
      </c>
      <c r="Z65" s="44">
        <v>1</v>
      </c>
      <c r="AA65" s="44">
        <v>0</v>
      </c>
      <c r="AB65" s="14">
        <f t="shared" si="1"/>
        <v>1</v>
      </c>
      <c r="AC65" s="15">
        <f t="shared" si="2"/>
        <v>1</v>
      </c>
      <c r="AD65" s="45">
        <v>0</v>
      </c>
      <c r="AE65" s="45">
        <v>0</v>
      </c>
      <c r="AF65" s="20">
        <f t="shared" si="3"/>
        <v>0</v>
      </c>
      <c r="AG65" s="21">
        <f t="shared" si="4"/>
        <v>0</v>
      </c>
      <c r="AH65" s="23">
        <f t="shared" si="5"/>
        <v>1</v>
      </c>
      <c r="AI65" s="46">
        <v>0</v>
      </c>
      <c r="AJ65" s="46">
        <v>0</v>
      </c>
      <c r="AK65" s="28">
        <f t="shared" si="6"/>
        <v>0</v>
      </c>
      <c r="AL65" s="29">
        <f t="shared" si="7"/>
        <v>0</v>
      </c>
      <c r="AM65" s="47">
        <v>0</v>
      </c>
      <c r="AN65" s="47">
        <v>0</v>
      </c>
      <c r="AO65" s="47">
        <v>0</v>
      </c>
      <c r="AP65" s="32">
        <f t="shared" si="8"/>
        <v>0</v>
      </c>
      <c r="AQ65" s="10">
        <f t="shared" si="9"/>
        <v>0</v>
      </c>
      <c r="AR65" s="23">
        <f t="shared" si="10"/>
        <v>0</v>
      </c>
      <c r="AS65" s="37">
        <f t="shared" si="0"/>
        <v>1</v>
      </c>
      <c r="AT65" s="38">
        <f t="shared" si="11"/>
        <v>1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1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10">
        <v>1</v>
      </c>
      <c r="CI65" s="11">
        <v>0</v>
      </c>
      <c r="CJ65" s="38">
        <v>1</v>
      </c>
      <c r="CK65" s="11">
        <v>0</v>
      </c>
      <c r="CL65" s="11">
        <v>0</v>
      </c>
      <c r="CM65" s="11">
        <v>0</v>
      </c>
      <c r="CN65" s="10">
        <v>0</v>
      </c>
      <c r="CO65" s="11">
        <v>0</v>
      </c>
      <c r="CP65" s="11">
        <v>0</v>
      </c>
      <c r="CQ65" s="10">
        <v>0</v>
      </c>
      <c r="CR65" s="11">
        <v>0</v>
      </c>
      <c r="CS65" s="11">
        <v>0</v>
      </c>
      <c r="CT65" s="71">
        <v>0</v>
      </c>
      <c r="CU65" s="11">
        <v>0</v>
      </c>
      <c r="CV65" s="11">
        <v>0</v>
      </c>
      <c r="CW65" s="11">
        <v>0</v>
      </c>
      <c r="CX65" s="10">
        <v>0</v>
      </c>
      <c r="CY65" s="10">
        <v>0</v>
      </c>
      <c r="CZ65" s="10">
        <v>0</v>
      </c>
      <c r="DA65" s="11">
        <v>0</v>
      </c>
      <c r="DB65" s="11">
        <v>0</v>
      </c>
      <c r="DC65" s="11">
        <v>0</v>
      </c>
      <c r="DD65" s="10">
        <v>0</v>
      </c>
      <c r="DE65" s="11">
        <v>0</v>
      </c>
      <c r="DF65" s="11">
        <v>0</v>
      </c>
      <c r="DG65" s="11">
        <v>0</v>
      </c>
      <c r="DH65" s="10">
        <v>0</v>
      </c>
      <c r="DI65" s="2">
        <f t="shared" si="12"/>
        <v>0</v>
      </c>
      <c r="DJ65" s="2">
        <f t="shared" si="13"/>
        <v>0</v>
      </c>
      <c r="DK65" s="38">
        <f t="shared" si="14"/>
        <v>1</v>
      </c>
      <c r="DL65" s="2">
        <f t="shared" si="14"/>
        <v>0</v>
      </c>
      <c r="DM65" s="2">
        <f t="shared" si="15"/>
        <v>0</v>
      </c>
      <c r="DN65" s="2">
        <f t="shared" si="16"/>
        <v>0</v>
      </c>
      <c r="DO65" s="2">
        <f t="shared" si="17"/>
        <v>0</v>
      </c>
      <c r="DP65" s="2">
        <f t="shared" si="18"/>
        <v>0</v>
      </c>
    </row>
    <row r="66" spans="1:120" x14ac:dyDescent="0.25">
      <c r="A66">
        <v>1471</v>
      </c>
      <c r="B66" t="s">
        <v>114</v>
      </c>
      <c r="C66" t="s">
        <v>681</v>
      </c>
      <c r="D66" t="s">
        <v>682</v>
      </c>
      <c r="E66" t="s">
        <v>683</v>
      </c>
      <c r="F66" t="s">
        <v>683</v>
      </c>
      <c r="H66" t="s">
        <v>684</v>
      </c>
      <c r="I66">
        <v>2019</v>
      </c>
      <c r="J66" t="s">
        <v>685</v>
      </c>
      <c r="O66" t="s">
        <v>120</v>
      </c>
      <c r="P66" t="s">
        <v>686</v>
      </c>
      <c r="Q66" t="s">
        <v>110</v>
      </c>
      <c r="R66" t="s">
        <v>122</v>
      </c>
      <c r="S66" t="s">
        <v>123</v>
      </c>
      <c r="T66" t="s">
        <v>687</v>
      </c>
      <c r="U66">
        <v>1</v>
      </c>
      <c r="V66">
        <v>0</v>
      </c>
      <c r="W66">
        <v>0</v>
      </c>
      <c r="X66" s="44">
        <v>0</v>
      </c>
      <c r="Y66" s="44">
        <v>0</v>
      </c>
      <c r="Z66" s="44">
        <v>0</v>
      </c>
      <c r="AA66" s="44">
        <v>0</v>
      </c>
      <c r="AB66" s="14">
        <f t="shared" si="1"/>
        <v>0</v>
      </c>
      <c r="AC66" s="15">
        <f t="shared" si="2"/>
        <v>0</v>
      </c>
      <c r="AD66" s="45">
        <v>0</v>
      </c>
      <c r="AE66" s="45">
        <v>1</v>
      </c>
      <c r="AF66" s="20">
        <f t="shared" si="3"/>
        <v>1</v>
      </c>
      <c r="AG66" s="21">
        <f t="shared" si="4"/>
        <v>1</v>
      </c>
      <c r="AH66" s="23">
        <f t="shared" si="5"/>
        <v>1</v>
      </c>
      <c r="AI66" s="46">
        <v>0</v>
      </c>
      <c r="AJ66" s="46">
        <v>0</v>
      </c>
      <c r="AK66" s="28">
        <f t="shared" si="6"/>
        <v>0</v>
      </c>
      <c r="AL66" s="29">
        <f t="shared" si="7"/>
        <v>0</v>
      </c>
      <c r="AM66" s="47">
        <v>0</v>
      </c>
      <c r="AN66" s="47">
        <v>0</v>
      </c>
      <c r="AO66" s="47">
        <v>0</v>
      </c>
      <c r="AP66" s="32">
        <f t="shared" si="8"/>
        <v>0</v>
      </c>
      <c r="AQ66" s="10">
        <f t="shared" si="9"/>
        <v>0</v>
      </c>
      <c r="AR66" s="23">
        <f t="shared" si="10"/>
        <v>0</v>
      </c>
      <c r="AS66" s="37">
        <f t="shared" ref="AS66:AS129" si="19">SUM(X66:AA66,AD66:AE66,AI66:AJ66,AM66:AO66)</f>
        <v>1</v>
      </c>
      <c r="AT66" s="38">
        <f t="shared" si="11"/>
        <v>1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1</v>
      </c>
      <c r="BB66" s="9">
        <v>0</v>
      </c>
      <c r="BC66" s="9">
        <v>1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10">
        <v>0</v>
      </c>
      <c r="CI66" s="11">
        <v>0</v>
      </c>
      <c r="CJ66" s="38">
        <v>0</v>
      </c>
      <c r="CK66" s="11">
        <v>0</v>
      </c>
      <c r="CL66" s="11">
        <v>0</v>
      </c>
      <c r="CM66" s="11">
        <v>0</v>
      </c>
      <c r="CN66" s="10">
        <v>1</v>
      </c>
      <c r="CO66" s="11">
        <v>0</v>
      </c>
      <c r="CP66" s="11">
        <v>1</v>
      </c>
      <c r="CQ66" s="10">
        <v>0</v>
      </c>
      <c r="CR66" s="11">
        <v>0</v>
      </c>
      <c r="CS66" s="11">
        <v>0</v>
      </c>
      <c r="CT66" s="71">
        <v>0</v>
      </c>
      <c r="CU66" s="11">
        <v>0</v>
      </c>
      <c r="CV66" s="11">
        <v>0</v>
      </c>
      <c r="CW66" s="11">
        <v>0</v>
      </c>
      <c r="CX66" s="10">
        <v>0</v>
      </c>
      <c r="CY66" s="10">
        <v>0</v>
      </c>
      <c r="CZ66" s="10">
        <v>0</v>
      </c>
      <c r="DA66" s="11">
        <v>0</v>
      </c>
      <c r="DB66" s="11">
        <v>0</v>
      </c>
      <c r="DC66" s="11">
        <v>0</v>
      </c>
      <c r="DD66" s="10">
        <v>0</v>
      </c>
      <c r="DE66" s="11">
        <v>0</v>
      </c>
      <c r="DF66" s="11">
        <v>0</v>
      </c>
      <c r="DG66" s="11">
        <v>0</v>
      </c>
      <c r="DH66" s="10">
        <v>0</v>
      </c>
      <c r="DI66" s="2">
        <f t="shared" si="12"/>
        <v>0</v>
      </c>
      <c r="DJ66" s="2">
        <f t="shared" si="13"/>
        <v>0</v>
      </c>
      <c r="DK66" s="38">
        <f t="shared" si="14"/>
        <v>0</v>
      </c>
      <c r="DL66" s="2">
        <f t="shared" si="14"/>
        <v>0</v>
      </c>
      <c r="DM66" s="2">
        <f t="shared" si="15"/>
        <v>1</v>
      </c>
      <c r="DN66" s="2">
        <f t="shared" si="16"/>
        <v>0</v>
      </c>
      <c r="DO66" s="2">
        <f t="shared" si="17"/>
        <v>0</v>
      </c>
      <c r="DP66" s="2">
        <f t="shared" si="18"/>
        <v>0</v>
      </c>
    </row>
    <row r="67" spans="1:120" x14ac:dyDescent="0.25">
      <c r="A67">
        <v>1472</v>
      </c>
      <c r="B67" t="s">
        <v>114</v>
      </c>
      <c r="C67" t="s">
        <v>688</v>
      </c>
      <c r="D67" t="s">
        <v>689</v>
      </c>
      <c r="E67" t="s">
        <v>418</v>
      </c>
      <c r="F67" t="s">
        <v>418</v>
      </c>
      <c r="H67" t="s">
        <v>684</v>
      </c>
      <c r="I67">
        <v>2019</v>
      </c>
      <c r="J67" t="s">
        <v>690</v>
      </c>
      <c r="N67" t="s">
        <v>691</v>
      </c>
      <c r="O67" t="s">
        <v>120</v>
      </c>
      <c r="P67" t="s">
        <v>692</v>
      </c>
      <c r="Q67" t="s">
        <v>110</v>
      </c>
      <c r="R67" t="s">
        <v>111</v>
      </c>
      <c r="S67" t="s">
        <v>144</v>
      </c>
      <c r="T67" t="s">
        <v>693</v>
      </c>
      <c r="U67">
        <v>1</v>
      </c>
      <c r="V67">
        <v>0</v>
      </c>
      <c r="W67">
        <v>0</v>
      </c>
      <c r="X67" s="44">
        <v>0</v>
      </c>
      <c r="Y67" s="44">
        <v>0</v>
      </c>
      <c r="Z67" s="44">
        <v>0</v>
      </c>
      <c r="AA67" s="44">
        <v>0</v>
      </c>
      <c r="AB67" s="14">
        <f t="shared" ref="AB67:AB130" si="20">SUM(X67:AA67)</f>
        <v>0</v>
      </c>
      <c r="AC67" s="15">
        <f t="shared" ref="AC67:AC130" si="21">IF((SUM(X67:AA67)&gt;=1),1,0)</f>
        <v>0</v>
      </c>
      <c r="AD67" s="45">
        <v>0</v>
      </c>
      <c r="AE67" s="45">
        <v>1</v>
      </c>
      <c r="AF67" s="20">
        <f t="shared" ref="AF67:AF130" si="22">SUM(AD67:AE67)</f>
        <v>1</v>
      </c>
      <c r="AG67" s="21">
        <f t="shared" ref="AG67:AG130" si="23">IF((SUM(AD67:AE67)&gt;=1),1,0)</f>
        <v>1</v>
      </c>
      <c r="AH67" s="23">
        <f t="shared" ref="AH67:AH130" si="24">IF((SUM(AC67,AG67)&gt;=1),1,0)</f>
        <v>1</v>
      </c>
      <c r="AI67" s="46">
        <v>0</v>
      </c>
      <c r="AJ67" s="46">
        <v>0</v>
      </c>
      <c r="AK67" s="28">
        <f t="shared" ref="AK67:AK130" si="25">SUM(AI67:AJ67)</f>
        <v>0</v>
      </c>
      <c r="AL67" s="29">
        <f t="shared" ref="AL67:AL130" si="26">IF((SUM(AI67:AJ67)&gt;=1),1,0)</f>
        <v>0</v>
      </c>
      <c r="AM67" s="47">
        <v>0</v>
      </c>
      <c r="AN67" s="47">
        <v>0</v>
      </c>
      <c r="AO67" s="47">
        <v>0</v>
      </c>
      <c r="AP67" s="32">
        <f t="shared" ref="AP67:AP130" si="27">SUM(AM67:AO67)</f>
        <v>0</v>
      </c>
      <c r="AQ67" s="10">
        <f t="shared" ref="AQ67:AQ130" si="28">IF((SUM(AM67:AO67)&gt;=1),1,0)</f>
        <v>0</v>
      </c>
      <c r="AR67" s="23">
        <f t="shared" ref="AR67:AR130" si="29">IF((SUM(AL67,AQ67)&gt;=1),1,0)</f>
        <v>0</v>
      </c>
      <c r="AS67" s="37">
        <f t="shared" si="19"/>
        <v>1</v>
      </c>
      <c r="AT67" s="38">
        <f t="shared" ref="AT67:AT130" si="30">IF((SUM(AC67,AG67,AL67,AQ67)&gt;=1),1,0)</f>
        <v>1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1</v>
      </c>
      <c r="BB67" s="9">
        <v>0</v>
      </c>
      <c r="BC67" s="9">
        <v>1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10">
        <v>1</v>
      </c>
      <c r="CI67" s="11">
        <v>0</v>
      </c>
      <c r="CJ67" s="38">
        <v>0</v>
      </c>
      <c r="CK67" s="11">
        <v>1</v>
      </c>
      <c r="CL67" s="11">
        <v>0</v>
      </c>
      <c r="CM67" s="11">
        <v>0</v>
      </c>
      <c r="CN67" s="10">
        <v>0</v>
      </c>
      <c r="CO67" s="11">
        <v>0</v>
      </c>
      <c r="CP67" s="11">
        <v>0</v>
      </c>
      <c r="CQ67" s="10">
        <v>0</v>
      </c>
      <c r="CR67" s="11">
        <v>0</v>
      </c>
      <c r="CS67" s="11">
        <v>0</v>
      </c>
      <c r="CT67" s="71">
        <v>0</v>
      </c>
      <c r="CU67" s="11">
        <v>0</v>
      </c>
      <c r="CV67" s="11">
        <v>0</v>
      </c>
      <c r="CW67" s="11">
        <v>0</v>
      </c>
      <c r="CX67" s="10">
        <v>0</v>
      </c>
      <c r="CY67" s="10">
        <v>0</v>
      </c>
      <c r="CZ67" s="10">
        <v>0</v>
      </c>
      <c r="DA67" s="11">
        <v>0</v>
      </c>
      <c r="DB67" s="11">
        <v>0</v>
      </c>
      <c r="DC67" s="11">
        <v>0</v>
      </c>
      <c r="DD67" s="10">
        <v>0</v>
      </c>
      <c r="DE67" s="11">
        <v>0</v>
      </c>
      <c r="DF67" s="11">
        <v>0</v>
      </c>
      <c r="DG67" s="11">
        <v>0</v>
      </c>
      <c r="DH67" s="10">
        <v>0</v>
      </c>
      <c r="DI67" s="2">
        <f t="shared" ref="DI67:DI130" si="31">IF(OR(CI67&gt;0,CO67&gt;0),1,0)</f>
        <v>0</v>
      </c>
      <c r="DJ67" s="2">
        <f t="shared" ref="DJ67:DJ130" si="32">CM67</f>
        <v>0</v>
      </c>
      <c r="DK67" s="38">
        <f t="shared" ref="DK67:DL130" si="33">CJ67</f>
        <v>0</v>
      </c>
      <c r="DL67" s="2">
        <f t="shared" si="33"/>
        <v>1</v>
      </c>
      <c r="DM67" s="2">
        <f t="shared" ref="DM67:DM130" si="34">CP67</f>
        <v>0</v>
      </c>
      <c r="DN67" s="2">
        <f t="shared" ref="DN67:DN130" si="35">IF(OR(CR67&gt;0,CV67&gt;0,CY67&gt;0), 1,0)</f>
        <v>0</v>
      </c>
      <c r="DO67" s="2">
        <f t="shared" ref="DO67:DO130" si="36">IF(OR(DB67&gt;0,DC67&gt;0), 1,0)</f>
        <v>0</v>
      </c>
      <c r="DP67" s="2">
        <f t="shared" ref="DP67:DP130" si="37">IF(OR(DE67&gt;0,DG67&gt;0),1,0)</f>
        <v>0</v>
      </c>
    </row>
    <row r="68" spans="1:120" x14ac:dyDescent="0.25">
      <c r="A68">
        <v>1473</v>
      </c>
      <c r="B68" t="s">
        <v>114</v>
      </c>
      <c r="C68" t="s">
        <v>694</v>
      </c>
      <c r="D68" t="s">
        <v>695</v>
      </c>
      <c r="E68" t="s">
        <v>418</v>
      </c>
      <c r="F68" t="s">
        <v>418</v>
      </c>
      <c r="H68" t="s">
        <v>684</v>
      </c>
      <c r="I68">
        <v>2019</v>
      </c>
      <c r="J68" t="s">
        <v>696</v>
      </c>
      <c r="N68" t="s">
        <v>697</v>
      </c>
      <c r="O68" t="s">
        <v>120</v>
      </c>
      <c r="P68" t="s">
        <v>698</v>
      </c>
      <c r="Q68" t="s">
        <v>110</v>
      </c>
      <c r="R68" t="s">
        <v>111</v>
      </c>
      <c r="S68" t="s">
        <v>144</v>
      </c>
      <c r="T68" t="s">
        <v>699</v>
      </c>
      <c r="U68">
        <v>1</v>
      </c>
      <c r="V68">
        <v>0</v>
      </c>
      <c r="W68">
        <v>0</v>
      </c>
      <c r="X68" s="44">
        <v>0</v>
      </c>
      <c r="Y68" s="44">
        <v>0</v>
      </c>
      <c r="Z68" s="44">
        <v>0</v>
      </c>
      <c r="AA68" s="44">
        <v>0</v>
      </c>
      <c r="AB68" s="14">
        <f t="shared" si="20"/>
        <v>0</v>
      </c>
      <c r="AC68" s="15">
        <f t="shared" si="21"/>
        <v>0</v>
      </c>
      <c r="AD68" s="45">
        <v>0</v>
      </c>
      <c r="AE68" s="45">
        <v>1</v>
      </c>
      <c r="AF68" s="20">
        <f t="shared" si="22"/>
        <v>1</v>
      </c>
      <c r="AG68" s="21">
        <f t="shared" si="23"/>
        <v>1</v>
      </c>
      <c r="AH68" s="23">
        <f t="shared" si="24"/>
        <v>1</v>
      </c>
      <c r="AI68" s="46">
        <v>0</v>
      </c>
      <c r="AJ68" s="46">
        <v>0</v>
      </c>
      <c r="AK68" s="28">
        <f t="shared" si="25"/>
        <v>0</v>
      </c>
      <c r="AL68" s="29">
        <f t="shared" si="26"/>
        <v>0</v>
      </c>
      <c r="AM68" s="47">
        <v>0</v>
      </c>
      <c r="AN68" s="47">
        <v>0</v>
      </c>
      <c r="AO68" s="47">
        <v>0</v>
      </c>
      <c r="AP68" s="32">
        <f t="shared" si="27"/>
        <v>0</v>
      </c>
      <c r="AQ68" s="10">
        <f t="shared" si="28"/>
        <v>0</v>
      </c>
      <c r="AR68" s="23">
        <f t="shared" si="29"/>
        <v>0</v>
      </c>
      <c r="AS68" s="37">
        <f t="shared" si="19"/>
        <v>1</v>
      </c>
      <c r="AT68" s="38">
        <f t="shared" si="30"/>
        <v>1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1</v>
      </c>
      <c r="BB68" s="9">
        <v>0</v>
      </c>
      <c r="BC68" s="9">
        <v>1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10">
        <v>1</v>
      </c>
      <c r="CI68" s="11">
        <v>0</v>
      </c>
      <c r="CJ68" s="38">
        <v>0</v>
      </c>
      <c r="CK68" s="11">
        <v>1</v>
      </c>
      <c r="CL68" s="11">
        <v>0</v>
      </c>
      <c r="CM68" s="11">
        <v>0</v>
      </c>
      <c r="CN68" s="10">
        <v>0</v>
      </c>
      <c r="CO68" s="11">
        <v>0</v>
      </c>
      <c r="CP68" s="11">
        <v>0</v>
      </c>
      <c r="CQ68" s="10">
        <v>0</v>
      </c>
      <c r="CR68" s="11">
        <v>0</v>
      </c>
      <c r="CS68" s="11">
        <v>0</v>
      </c>
      <c r="CT68" s="71">
        <v>0</v>
      </c>
      <c r="CU68" s="11">
        <v>0</v>
      </c>
      <c r="CV68" s="11">
        <v>0</v>
      </c>
      <c r="CW68" s="11">
        <v>0</v>
      </c>
      <c r="CX68" s="10">
        <v>0</v>
      </c>
      <c r="CY68" s="10">
        <v>0</v>
      </c>
      <c r="CZ68" s="10">
        <v>0</v>
      </c>
      <c r="DA68" s="11">
        <v>0</v>
      </c>
      <c r="DB68" s="11">
        <v>0</v>
      </c>
      <c r="DC68" s="11">
        <v>0</v>
      </c>
      <c r="DD68" s="10">
        <v>0</v>
      </c>
      <c r="DE68" s="11">
        <v>0</v>
      </c>
      <c r="DF68" s="11">
        <v>0</v>
      </c>
      <c r="DG68" s="11">
        <v>0</v>
      </c>
      <c r="DH68" s="10">
        <v>0</v>
      </c>
      <c r="DI68" s="2">
        <f t="shared" si="31"/>
        <v>0</v>
      </c>
      <c r="DJ68" s="2">
        <f t="shared" si="32"/>
        <v>0</v>
      </c>
      <c r="DK68" s="38">
        <f t="shared" si="33"/>
        <v>0</v>
      </c>
      <c r="DL68" s="2">
        <f t="shared" si="33"/>
        <v>1</v>
      </c>
      <c r="DM68" s="2">
        <f t="shared" si="34"/>
        <v>0</v>
      </c>
      <c r="DN68" s="2">
        <f t="shared" si="35"/>
        <v>0</v>
      </c>
      <c r="DO68" s="2">
        <f t="shared" si="36"/>
        <v>0</v>
      </c>
      <c r="DP68" s="2">
        <f t="shared" si="37"/>
        <v>0</v>
      </c>
    </row>
    <row r="69" spans="1:120" x14ac:dyDescent="0.25">
      <c r="A69">
        <v>1474</v>
      </c>
      <c r="B69" t="s">
        <v>114</v>
      </c>
      <c r="C69" t="s">
        <v>700</v>
      </c>
      <c r="D69" t="s">
        <v>701</v>
      </c>
      <c r="E69" t="s">
        <v>418</v>
      </c>
      <c r="F69" t="s">
        <v>418</v>
      </c>
      <c r="H69" t="s">
        <v>684</v>
      </c>
      <c r="I69">
        <v>2019</v>
      </c>
      <c r="J69" t="s">
        <v>702</v>
      </c>
      <c r="N69" t="s">
        <v>703</v>
      </c>
      <c r="O69" t="s">
        <v>120</v>
      </c>
      <c r="P69" t="s">
        <v>704</v>
      </c>
      <c r="Q69" t="s">
        <v>110</v>
      </c>
      <c r="R69" t="s">
        <v>111</v>
      </c>
      <c r="S69" t="s">
        <v>144</v>
      </c>
      <c r="T69" t="s">
        <v>705</v>
      </c>
      <c r="U69">
        <v>1</v>
      </c>
      <c r="V69">
        <v>0</v>
      </c>
      <c r="W69">
        <v>0</v>
      </c>
      <c r="X69" s="44">
        <v>0</v>
      </c>
      <c r="Y69" s="44">
        <v>0</v>
      </c>
      <c r="Z69" s="44">
        <v>0</v>
      </c>
      <c r="AA69" s="44">
        <v>0</v>
      </c>
      <c r="AB69" s="14">
        <f t="shared" si="20"/>
        <v>0</v>
      </c>
      <c r="AC69" s="15">
        <f t="shared" si="21"/>
        <v>0</v>
      </c>
      <c r="AD69" s="45">
        <v>0</v>
      </c>
      <c r="AE69" s="45">
        <v>1</v>
      </c>
      <c r="AF69" s="20">
        <f t="shared" si="22"/>
        <v>1</v>
      </c>
      <c r="AG69" s="21">
        <f t="shared" si="23"/>
        <v>1</v>
      </c>
      <c r="AH69" s="23">
        <f t="shared" si="24"/>
        <v>1</v>
      </c>
      <c r="AI69" s="46">
        <v>0</v>
      </c>
      <c r="AJ69" s="46">
        <v>0</v>
      </c>
      <c r="AK69" s="28">
        <f t="shared" si="25"/>
        <v>0</v>
      </c>
      <c r="AL69" s="29">
        <f t="shared" si="26"/>
        <v>0</v>
      </c>
      <c r="AM69" s="47">
        <v>0</v>
      </c>
      <c r="AN69" s="47">
        <v>0</v>
      </c>
      <c r="AO69" s="47">
        <v>0</v>
      </c>
      <c r="AP69" s="32">
        <f t="shared" si="27"/>
        <v>0</v>
      </c>
      <c r="AQ69" s="10">
        <f t="shared" si="28"/>
        <v>0</v>
      </c>
      <c r="AR69" s="23">
        <f t="shared" si="29"/>
        <v>0</v>
      </c>
      <c r="AS69" s="37">
        <f t="shared" si="19"/>
        <v>1</v>
      </c>
      <c r="AT69" s="38">
        <f t="shared" si="30"/>
        <v>1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1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10">
        <v>1</v>
      </c>
      <c r="CI69" s="11">
        <v>0</v>
      </c>
      <c r="CJ69" s="38">
        <v>0</v>
      </c>
      <c r="CK69" s="11">
        <v>1</v>
      </c>
      <c r="CL69" s="11">
        <v>0</v>
      </c>
      <c r="CM69" s="11">
        <v>0</v>
      </c>
      <c r="CN69" s="10">
        <v>0</v>
      </c>
      <c r="CO69" s="11">
        <v>0</v>
      </c>
      <c r="CP69" s="11">
        <v>0</v>
      </c>
      <c r="CQ69" s="10">
        <v>0</v>
      </c>
      <c r="CR69" s="11">
        <v>0</v>
      </c>
      <c r="CS69" s="11">
        <v>0</v>
      </c>
      <c r="CT69" s="71">
        <v>0</v>
      </c>
      <c r="CU69" s="11">
        <v>0</v>
      </c>
      <c r="CV69" s="11">
        <v>0</v>
      </c>
      <c r="CW69" s="11">
        <v>0</v>
      </c>
      <c r="CX69" s="10">
        <v>0</v>
      </c>
      <c r="CY69" s="10">
        <v>0</v>
      </c>
      <c r="CZ69" s="10">
        <v>0</v>
      </c>
      <c r="DA69" s="11">
        <v>0</v>
      </c>
      <c r="DB69" s="11">
        <v>0</v>
      </c>
      <c r="DC69" s="11">
        <v>0</v>
      </c>
      <c r="DD69" s="10">
        <v>0</v>
      </c>
      <c r="DE69" s="11">
        <v>0</v>
      </c>
      <c r="DF69" s="11">
        <v>0</v>
      </c>
      <c r="DG69" s="11">
        <v>0</v>
      </c>
      <c r="DH69" s="10">
        <v>0</v>
      </c>
      <c r="DI69" s="2">
        <f t="shared" si="31"/>
        <v>0</v>
      </c>
      <c r="DJ69" s="2">
        <f t="shared" si="32"/>
        <v>0</v>
      </c>
      <c r="DK69" s="38">
        <f t="shared" si="33"/>
        <v>0</v>
      </c>
      <c r="DL69" s="2">
        <f t="shared" si="33"/>
        <v>1</v>
      </c>
      <c r="DM69" s="2">
        <f t="shared" si="34"/>
        <v>0</v>
      </c>
      <c r="DN69" s="2">
        <f t="shared" si="35"/>
        <v>0</v>
      </c>
      <c r="DO69" s="2">
        <f t="shared" si="36"/>
        <v>0</v>
      </c>
      <c r="DP69" s="2">
        <f t="shared" si="37"/>
        <v>0</v>
      </c>
    </row>
    <row r="70" spans="1:120" x14ac:dyDescent="0.25">
      <c r="A70">
        <v>1475</v>
      </c>
      <c r="B70" t="s">
        <v>114</v>
      </c>
      <c r="C70" t="s">
        <v>706</v>
      </c>
      <c r="D70" t="s">
        <v>707</v>
      </c>
      <c r="E70" t="s">
        <v>418</v>
      </c>
      <c r="F70" t="s">
        <v>418</v>
      </c>
      <c r="H70" t="s">
        <v>684</v>
      </c>
      <c r="I70">
        <v>2019</v>
      </c>
      <c r="J70" t="s">
        <v>708</v>
      </c>
      <c r="N70" t="s">
        <v>709</v>
      </c>
      <c r="O70" t="s">
        <v>120</v>
      </c>
      <c r="P70" t="s">
        <v>710</v>
      </c>
      <c r="Q70" t="s">
        <v>110</v>
      </c>
      <c r="R70" t="s">
        <v>111</v>
      </c>
      <c r="S70" t="s">
        <v>144</v>
      </c>
      <c r="T70" t="s">
        <v>711</v>
      </c>
      <c r="U70">
        <v>0</v>
      </c>
      <c r="V70">
        <v>0</v>
      </c>
      <c r="W70">
        <v>0</v>
      </c>
      <c r="X70" s="44">
        <v>0</v>
      </c>
      <c r="Y70" s="44">
        <v>0</v>
      </c>
      <c r="Z70" s="44">
        <v>0</v>
      </c>
      <c r="AA70" s="44">
        <v>0</v>
      </c>
      <c r="AB70" s="14">
        <f t="shared" si="20"/>
        <v>0</v>
      </c>
      <c r="AC70" s="15">
        <f t="shared" si="21"/>
        <v>0</v>
      </c>
      <c r="AD70" s="45">
        <v>0</v>
      </c>
      <c r="AE70" s="45">
        <v>1</v>
      </c>
      <c r="AF70" s="20">
        <f t="shared" si="22"/>
        <v>1</v>
      </c>
      <c r="AG70" s="21">
        <f t="shared" si="23"/>
        <v>1</v>
      </c>
      <c r="AH70" s="23">
        <f t="shared" si="24"/>
        <v>1</v>
      </c>
      <c r="AI70" s="46">
        <v>0</v>
      </c>
      <c r="AJ70" s="46">
        <v>0</v>
      </c>
      <c r="AK70" s="28">
        <f t="shared" si="25"/>
        <v>0</v>
      </c>
      <c r="AL70" s="29">
        <f t="shared" si="26"/>
        <v>0</v>
      </c>
      <c r="AM70" s="47">
        <v>0</v>
      </c>
      <c r="AN70" s="47">
        <v>0</v>
      </c>
      <c r="AO70" s="47">
        <v>0</v>
      </c>
      <c r="AP70" s="32">
        <f t="shared" si="27"/>
        <v>0</v>
      </c>
      <c r="AQ70" s="10">
        <f t="shared" si="28"/>
        <v>0</v>
      </c>
      <c r="AR70" s="23">
        <f t="shared" si="29"/>
        <v>0</v>
      </c>
      <c r="AS70" s="37">
        <f t="shared" si="19"/>
        <v>1</v>
      </c>
      <c r="AT70" s="38">
        <f t="shared" si="30"/>
        <v>1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1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10">
        <v>1</v>
      </c>
      <c r="CI70" s="11">
        <v>0</v>
      </c>
      <c r="CJ70" s="38">
        <v>0</v>
      </c>
      <c r="CK70" s="11">
        <v>1</v>
      </c>
      <c r="CL70" s="11">
        <v>0</v>
      </c>
      <c r="CM70" s="11">
        <v>0</v>
      </c>
      <c r="CN70" s="10">
        <v>0</v>
      </c>
      <c r="CO70" s="11">
        <v>0</v>
      </c>
      <c r="CP70" s="11">
        <v>0</v>
      </c>
      <c r="CQ70" s="10">
        <v>0</v>
      </c>
      <c r="CR70" s="11">
        <v>0</v>
      </c>
      <c r="CS70" s="11">
        <v>0</v>
      </c>
      <c r="CT70" s="71">
        <v>0</v>
      </c>
      <c r="CU70" s="11">
        <v>0</v>
      </c>
      <c r="CV70" s="11">
        <v>0</v>
      </c>
      <c r="CW70" s="11">
        <v>0</v>
      </c>
      <c r="CX70" s="10">
        <v>0</v>
      </c>
      <c r="CY70" s="10">
        <v>0</v>
      </c>
      <c r="CZ70" s="10">
        <v>0</v>
      </c>
      <c r="DA70" s="11">
        <v>0</v>
      </c>
      <c r="DB70" s="11">
        <v>0</v>
      </c>
      <c r="DC70" s="11">
        <v>0</v>
      </c>
      <c r="DD70" s="10">
        <v>0</v>
      </c>
      <c r="DE70" s="11">
        <v>0</v>
      </c>
      <c r="DF70" s="11">
        <v>0</v>
      </c>
      <c r="DG70" s="11">
        <v>0</v>
      </c>
      <c r="DH70" s="10">
        <v>0</v>
      </c>
      <c r="DI70" s="2">
        <f t="shared" si="31"/>
        <v>0</v>
      </c>
      <c r="DJ70" s="2">
        <f t="shared" si="32"/>
        <v>0</v>
      </c>
      <c r="DK70" s="38">
        <f t="shared" si="33"/>
        <v>0</v>
      </c>
      <c r="DL70" s="2">
        <f t="shared" si="33"/>
        <v>1</v>
      </c>
      <c r="DM70" s="2">
        <f t="shared" si="34"/>
        <v>0</v>
      </c>
      <c r="DN70" s="2">
        <f t="shared" si="35"/>
        <v>0</v>
      </c>
      <c r="DO70" s="2">
        <f t="shared" si="36"/>
        <v>0</v>
      </c>
      <c r="DP70" s="2">
        <f t="shared" si="37"/>
        <v>0</v>
      </c>
    </row>
    <row r="71" spans="1:120" x14ac:dyDescent="0.25">
      <c r="A71">
        <v>1476</v>
      </c>
      <c r="B71" t="s">
        <v>114</v>
      </c>
      <c r="C71" t="s">
        <v>712</v>
      </c>
      <c r="D71" t="s">
        <v>713</v>
      </c>
      <c r="E71" t="s">
        <v>418</v>
      </c>
      <c r="F71" t="s">
        <v>418</v>
      </c>
      <c r="H71" t="s">
        <v>684</v>
      </c>
      <c r="I71">
        <v>2019</v>
      </c>
      <c r="J71" t="s">
        <v>714</v>
      </c>
      <c r="N71" t="s">
        <v>715</v>
      </c>
      <c r="O71" t="s">
        <v>120</v>
      </c>
      <c r="P71" t="s">
        <v>716</v>
      </c>
      <c r="Q71" t="s">
        <v>110</v>
      </c>
      <c r="R71" t="s">
        <v>111</v>
      </c>
      <c r="S71" t="s">
        <v>144</v>
      </c>
      <c r="T71" t="s">
        <v>705</v>
      </c>
      <c r="U71">
        <v>1</v>
      </c>
      <c r="V71">
        <v>0</v>
      </c>
      <c r="W71">
        <v>0</v>
      </c>
      <c r="X71" s="44">
        <v>0</v>
      </c>
      <c r="Y71" s="44">
        <v>0</v>
      </c>
      <c r="Z71" s="44">
        <v>0</v>
      </c>
      <c r="AA71" s="44">
        <v>0</v>
      </c>
      <c r="AB71" s="14">
        <f t="shared" si="20"/>
        <v>0</v>
      </c>
      <c r="AC71" s="15">
        <f t="shared" si="21"/>
        <v>0</v>
      </c>
      <c r="AD71" s="45">
        <v>0</v>
      </c>
      <c r="AE71" s="45">
        <v>1</v>
      </c>
      <c r="AF71" s="20">
        <f t="shared" si="22"/>
        <v>1</v>
      </c>
      <c r="AG71" s="21">
        <f t="shared" si="23"/>
        <v>1</v>
      </c>
      <c r="AH71" s="23">
        <f t="shared" si="24"/>
        <v>1</v>
      </c>
      <c r="AI71" s="46">
        <v>0</v>
      </c>
      <c r="AJ71" s="46">
        <v>0</v>
      </c>
      <c r="AK71" s="28">
        <f t="shared" si="25"/>
        <v>0</v>
      </c>
      <c r="AL71" s="29">
        <f t="shared" si="26"/>
        <v>0</v>
      </c>
      <c r="AM71" s="47">
        <v>0</v>
      </c>
      <c r="AN71" s="47">
        <v>0</v>
      </c>
      <c r="AO71" s="47">
        <v>0</v>
      </c>
      <c r="AP71" s="32">
        <f t="shared" si="27"/>
        <v>0</v>
      </c>
      <c r="AQ71" s="10">
        <f t="shared" si="28"/>
        <v>0</v>
      </c>
      <c r="AR71" s="23">
        <f t="shared" si="29"/>
        <v>0</v>
      </c>
      <c r="AS71" s="37">
        <f t="shared" si="19"/>
        <v>1</v>
      </c>
      <c r="AT71" s="38">
        <f t="shared" si="30"/>
        <v>1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1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9">
        <v>0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  <c r="CH71" s="10">
        <v>1</v>
      </c>
      <c r="CI71" s="11">
        <v>0</v>
      </c>
      <c r="CJ71" s="38">
        <v>0</v>
      </c>
      <c r="CK71" s="11">
        <v>1</v>
      </c>
      <c r="CL71" s="11">
        <v>0</v>
      </c>
      <c r="CM71" s="11">
        <v>0</v>
      </c>
      <c r="CN71" s="10">
        <v>0</v>
      </c>
      <c r="CO71" s="11">
        <v>0</v>
      </c>
      <c r="CP71" s="11">
        <v>0</v>
      </c>
      <c r="CQ71" s="10">
        <v>0</v>
      </c>
      <c r="CR71" s="11">
        <v>0</v>
      </c>
      <c r="CS71" s="11">
        <v>0</v>
      </c>
      <c r="CT71" s="71">
        <v>0</v>
      </c>
      <c r="CU71" s="11">
        <v>0</v>
      </c>
      <c r="CV71" s="11">
        <v>0</v>
      </c>
      <c r="CW71" s="11">
        <v>0</v>
      </c>
      <c r="CX71" s="10">
        <v>0</v>
      </c>
      <c r="CY71" s="10">
        <v>0</v>
      </c>
      <c r="CZ71" s="10">
        <v>0</v>
      </c>
      <c r="DA71" s="11">
        <v>0</v>
      </c>
      <c r="DB71" s="11">
        <v>0</v>
      </c>
      <c r="DC71" s="11">
        <v>0</v>
      </c>
      <c r="DD71" s="10">
        <v>0</v>
      </c>
      <c r="DE71" s="11">
        <v>0</v>
      </c>
      <c r="DF71" s="11">
        <v>0</v>
      </c>
      <c r="DG71" s="11">
        <v>0</v>
      </c>
      <c r="DH71" s="10">
        <v>0</v>
      </c>
      <c r="DI71" s="2">
        <f t="shared" si="31"/>
        <v>0</v>
      </c>
      <c r="DJ71" s="2">
        <f t="shared" si="32"/>
        <v>0</v>
      </c>
      <c r="DK71" s="38">
        <f t="shared" si="33"/>
        <v>0</v>
      </c>
      <c r="DL71" s="2">
        <f t="shared" si="33"/>
        <v>1</v>
      </c>
      <c r="DM71" s="2">
        <f t="shared" si="34"/>
        <v>0</v>
      </c>
      <c r="DN71" s="2">
        <f t="shared" si="35"/>
        <v>0</v>
      </c>
      <c r="DO71" s="2">
        <f t="shared" si="36"/>
        <v>0</v>
      </c>
      <c r="DP71" s="2">
        <f t="shared" si="37"/>
        <v>0</v>
      </c>
    </row>
    <row r="72" spans="1:120" x14ac:dyDescent="0.25">
      <c r="A72">
        <v>1477</v>
      </c>
      <c r="B72" t="s">
        <v>114</v>
      </c>
      <c r="C72" t="s">
        <v>717</v>
      </c>
      <c r="D72" t="s">
        <v>718</v>
      </c>
      <c r="E72" t="s">
        <v>418</v>
      </c>
      <c r="F72" t="s">
        <v>418</v>
      </c>
      <c r="H72" t="s">
        <v>684</v>
      </c>
      <c r="I72">
        <v>2019</v>
      </c>
      <c r="J72" t="s">
        <v>719</v>
      </c>
      <c r="N72" t="s">
        <v>720</v>
      </c>
      <c r="O72" t="s">
        <v>120</v>
      </c>
      <c r="P72" t="s">
        <v>721</v>
      </c>
      <c r="Q72" t="s">
        <v>110</v>
      </c>
      <c r="R72" t="s">
        <v>111</v>
      </c>
      <c r="S72" t="s">
        <v>144</v>
      </c>
      <c r="T72" t="s">
        <v>705</v>
      </c>
      <c r="U72">
        <v>1</v>
      </c>
      <c r="V72">
        <v>0</v>
      </c>
      <c r="W72">
        <v>0</v>
      </c>
      <c r="X72" s="44">
        <v>0</v>
      </c>
      <c r="Y72" s="44">
        <v>0</v>
      </c>
      <c r="Z72" s="44">
        <v>0</v>
      </c>
      <c r="AA72" s="44">
        <v>0</v>
      </c>
      <c r="AB72" s="14">
        <f t="shared" si="20"/>
        <v>0</v>
      </c>
      <c r="AC72" s="15">
        <f t="shared" si="21"/>
        <v>0</v>
      </c>
      <c r="AD72" s="45">
        <v>0</v>
      </c>
      <c r="AE72" s="45">
        <v>1</v>
      </c>
      <c r="AF72" s="20">
        <f t="shared" si="22"/>
        <v>1</v>
      </c>
      <c r="AG72" s="21">
        <f t="shared" si="23"/>
        <v>1</v>
      </c>
      <c r="AH72" s="23">
        <f t="shared" si="24"/>
        <v>1</v>
      </c>
      <c r="AI72" s="46">
        <v>0</v>
      </c>
      <c r="AJ72" s="46">
        <v>0</v>
      </c>
      <c r="AK72" s="28">
        <f t="shared" si="25"/>
        <v>0</v>
      </c>
      <c r="AL72" s="29">
        <f t="shared" si="26"/>
        <v>0</v>
      </c>
      <c r="AM72" s="47">
        <v>0</v>
      </c>
      <c r="AN72" s="47">
        <v>0</v>
      </c>
      <c r="AO72" s="47">
        <v>0</v>
      </c>
      <c r="AP72" s="32">
        <f t="shared" si="27"/>
        <v>0</v>
      </c>
      <c r="AQ72" s="10">
        <f t="shared" si="28"/>
        <v>0</v>
      </c>
      <c r="AR72" s="23">
        <f t="shared" si="29"/>
        <v>0</v>
      </c>
      <c r="AS72" s="37">
        <f t="shared" si="19"/>
        <v>1</v>
      </c>
      <c r="AT72" s="38">
        <f t="shared" si="30"/>
        <v>1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1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0</v>
      </c>
      <c r="CD72" s="9">
        <v>0</v>
      </c>
      <c r="CE72" s="9">
        <v>0</v>
      </c>
      <c r="CF72" s="9">
        <v>0</v>
      </c>
      <c r="CG72" s="9">
        <v>0</v>
      </c>
      <c r="CH72" s="10">
        <v>1</v>
      </c>
      <c r="CI72" s="11">
        <v>0</v>
      </c>
      <c r="CJ72" s="38">
        <v>0</v>
      </c>
      <c r="CK72" s="11">
        <v>1</v>
      </c>
      <c r="CL72" s="11">
        <v>0</v>
      </c>
      <c r="CM72" s="11">
        <v>0</v>
      </c>
      <c r="CN72" s="10">
        <v>0</v>
      </c>
      <c r="CO72" s="11">
        <v>0</v>
      </c>
      <c r="CP72" s="11">
        <v>0</v>
      </c>
      <c r="CQ72" s="10">
        <v>0</v>
      </c>
      <c r="CR72" s="11">
        <v>0</v>
      </c>
      <c r="CS72" s="11">
        <v>0</v>
      </c>
      <c r="CT72" s="71">
        <v>0</v>
      </c>
      <c r="CU72" s="11">
        <v>0</v>
      </c>
      <c r="CV72" s="11">
        <v>0</v>
      </c>
      <c r="CW72" s="11">
        <v>0</v>
      </c>
      <c r="CX72" s="10">
        <v>0</v>
      </c>
      <c r="CY72" s="10">
        <v>0</v>
      </c>
      <c r="CZ72" s="10">
        <v>0</v>
      </c>
      <c r="DA72" s="11">
        <v>0</v>
      </c>
      <c r="DB72" s="11">
        <v>0</v>
      </c>
      <c r="DC72" s="11">
        <v>0</v>
      </c>
      <c r="DD72" s="10">
        <v>0</v>
      </c>
      <c r="DE72" s="11">
        <v>0</v>
      </c>
      <c r="DF72" s="11">
        <v>0</v>
      </c>
      <c r="DG72" s="11">
        <v>0</v>
      </c>
      <c r="DH72" s="10">
        <v>0</v>
      </c>
      <c r="DI72" s="2">
        <f t="shared" si="31"/>
        <v>0</v>
      </c>
      <c r="DJ72" s="2">
        <f t="shared" si="32"/>
        <v>0</v>
      </c>
      <c r="DK72" s="38">
        <f t="shared" si="33"/>
        <v>0</v>
      </c>
      <c r="DL72" s="2">
        <f t="shared" si="33"/>
        <v>1</v>
      </c>
      <c r="DM72" s="2">
        <f t="shared" si="34"/>
        <v>0</v>
      </c>
      <c r="DN72" s="2">
        <f t="shared" si="35"/>
        <v>0</v>
      </c>
      <c r="DO72" s="2">
        <f t="shared" si="36"/>
        <v>0</v>
      </c>
      <c r="DP72" s="2">
        <f t="shared" si="37"/>
        <v>0</v>
      </c>
    </row>
    <row r="73" spans="1:120" x14ac:dyDescent="0.25">
      <c r="A73">
        <v>1478</v>
      </c>
      <c r="B73" t="s">
        <v>114</v>
      </c>
      <c r="C73" t="s">
        <v>722</v>
      </c>
      <c r="D73" t="s">
        <v>723</v>
      </c>
      <c r="E73" t="s">
        <v>418</v>
      </c>
      <c r="F73" t="s">
        <v>418</v>
      </c>
      <c r="H73" t="s">
        <v>684</v>
      </c>
      <c r="I73">
        <v>2019</v>
      </c>
      <c r="J73" t="s">
        <v>724</v>
      </c>
      <c r="N73" t="s">
        <v>725</v>
      </c>
      <c r="O73" t="s">
        <v>120</v>
      </c>
      <c r="P73" t="s">
        <v>726</v>
      </c>
      <c r="Q73" t="s">
        <v>110</v>
      </c>
      <c r="R73" t="s">
        <v>111</v>
      </c>
      <c r="S73" t="s">
        <v>144</v>
      </c>
      <c r="T73" t="s">
        <v>705</v>
      </c>
      <c r="U73">
        <v>1</v>
      </c>
      <c r="V73">
        <v>0</v>
      </c>
      <c r="W73">
        <v>0</v>
      </c>
      <c r="X73" s="44">
        <v>0</v>
      </c>
      <c r="Y73" s="44">
        <v>0</v>
      </c>
      <c r="Z73" s="44">
        <v>0</v>
      </c>
      <c r="AA73" s="44">
        <v>0</v>
      </c>
      <c r="AB73" s="14">
        <f t="shared" si="20"/>
        <v>0</v>
      </c>
      <c r="AC73" s="15">
        <f t="shared" si="21"/>
        <v>0</v>
      </c>
      <c r="AD73" s="45">
        <v>0</v>
      </c>
      <c r="AE73" s="45">
        <v>1</v>
      </c>
      <c r="AF73" s="20">
        <f t="shared" si="22"/>
        <v>1</v>
      </c>
      <c r="AG73" s="21">
        <f t="shared" si="23"/>
        <v>1</v>
      </c>
      <c r="AH73" s="23">
        <f t="shared" si="24"/>
        <v>1</v>
      </c>
      <c r="AI73" s="46">
        <v>0</v>
      </c>
      <c r="AJ73" s="46">
        <v>0</v>
      </c>
      <c r="AK73" s="28">
        <f t="shared" si="25"/>
        <v>0</v>
      </c>
      <c r="AL73" s="29">
        <f t="shared" si="26"/>
        <v>0</v>
      </c>
      <c r="AM73" s="47">
        <v>0</v>
      </c>
      <c r="AN73" s="47">
        <v>0</v>
      </c>
      <c r="AO73" s="47">
        <v>0</v>
      </c>
      <c r="AP73" s="32">
        <f t="shared" si="27"/>
        <v>0</v>
      </c>
      <c r="AQ73" s="10">
        <f t="shared" si="28"/>
        <v>0</v>
      </c>
      <c r="AR73" s="23">
        <f t="shared" si="29"/>
        <v>0</v>
      </c>
      <c r="AS73" s="37">
        <f t="shared" si="19"/>
        <v>1</v>
      </c>
      <c r="AT73" s="38">
        <f t="shared" si="30"/>
        <v>1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1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v>0</v>
      </c>
      <c r="BN73" s="9">
        <v>0</v>
      </c>
      <c r="BO73" s="9">
        <v>0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0</v>
      </c>
      <c r="CB73" s="9">
        <v>0</v>
      </c>
      <c r="CC73" s="9">
        <v>0</v>
      </c>
      <c r="CD73" s="9">
        <v>0</v>
      </c>
      <c r="CE73" s="9">
        <v>0</v>
      </c>
      <c r="CF73" s="9">
        <v>0</v>
      </c>
      <c r="CG73" s="9">
        <v>0</v>
      </c>
      <c r="CH73" s="10">
        <v>1</v>
      </c>
      <c r="CI73" s="11">
        <v>0</v>
      </c>
      <c r="CJ73" s="38">
        <v>0</v>
      </c>
      <c r="CK73" s="11">
        <v>1</v>
      </c>
      <c r="CL73" s="11">
        <v>0</v>
      </c>
      <c r="CM73" s="11">
        <v>0</v>
      </c>
      <c r="CN73" s="10">
        <v>0</v>
      </c>
      <c r="CO73" s="11">
        <v>0</v>
      </c>
      <c r="CP73" s="11">
        <v>0</v>
      </c>
      <c r="CQ73" s="10">
        <v>0</v>
      </c>
      <c r="CR73" s="11">
        <v>0</v>
      </c>
      <c r="CS73" s="11">
        <v>0</v>
      </c>
      <c r="CT73" s="71">
        <v>0</v>
      </c>
      <c r="CU73" s="11">
        <v>0</v>
      </c>
      <c r="CV73" s="11">
        <v>0</v>
      </c>
      <c r="CW73" s="11">
        <v>0</v>
      </c>
      <c r="CX73" s="10">
        <v>0</v>
      </c>
      <c r="CY73" s="10">
        <v>0</v>
      </c>
      <c r="CZ73" s="10">
        <v>0</v>
      </c>
      <c r="DA73" s="11">
        <v>0</v>
      </c>
      <c r="DB73" s="11">
        <v>0</v>
      </c>
      <c r="DC73" s="11">
        <v>0</v>
      </c>
      <c r="DD73" s="10">
        <v>0</v>
      </c>
      <c r="DE73" s="11">
        <v>0</v>
      </c>
      <c r="DF73" s="11">
        <v>0</v>
      </c>
      <c r="DG73" s="11">
        <v>0</v>
      </c>
      <c r="DH73" s="10">
        <v>0</v>
      </c>
      <c r="DI73" s="2">
        <f t="shared" si="31"/>
        <v>0</v>
      </c>
      <c r="DJ73" s="2">
        <f t="shared" si="32"/>
        <v>0</v>
      </c>
      <c r="DK73" s="38">
        <f t="shared" si="33"/>
        <v>0</v>
      </c>
      <c r="DL73" s="2">
        <f t="shared" si="33"/>
        <v>1</v>
      </c>
      <c r="DM73" s="2">
        <f t="shared" si="34"/>
        <v>0</v>
      </c>
      <c r="DN73" s="2">
        <f t="shared" si="35"/>
        <v>0</v>
      </c>
      <c r="DO73" s="2">
        <f t="shared" si="36"/>
        <v>0</v>
      </c>
      <c r="DP73" s="2">
        <f t="shared" si="37"/>
        <v>0</v>
      </c>
    </row>
    <row r="74" spans="1:120" x14ac:dyDescent="0.25">
      <c r="A74">
        <v>1479</v>
      </c>
      <c r="B74" t="s">
        <v>114</v>
      </c>
      <c r="C74" t="s">
        <v>727</v>
      </c>
      <c r="D74" t="s">
        <v>728</v>
      </c>
      <c r="E74" t="s">
        <v>418</v>
      </c>
      <c r="F74" t="s">
        <v>418</v>
      </c>
      <c r="H74" t="s">
        <v>684</v>
      </c>
      <c r="I74">
        <v>2019</v>
      </c>
      <c r="J74" t="s">
        <v>729</v>
      </c>
      <c r="N74" t="s">
        <v>730</v>
      </c>
      <c r="O74" t="s">
        <v>120</v>
      </c>
      <c r="P74" t="s">
        <v>731</v>
      </c>
      <c r="Q74" t="s">
        <v>110</v>
      </c>
      <c r="R74" t="s">
        <v>111</v>
      </c>
      <c r="S74" t="s">
        <v>144</v>
      </c>
      <c r="T74" t="s">
        <v>705</v>
      </c>
      <c r="U74">
        <v>1</v>
      </c>
      <c r="V74">
        <v>0</v>
      </c>
      <c r="W74">
        <v>0</v>
      </c>
      <c r="X74" s="44">
        <v>0</v>
      </c>
      <c r="Y74" s="44">
        <v>0</v>
      </c>
      <c r="Z74" s="44">
        <v>0</v>
      </c>
      <c r="AA74" s="44">
        <v>0</v>
      </c>
      <c r="AB74" s="14">
        <f t="shared" si="20"/>
        <v>0</v>
      </c>
      <c r="AC74" s="15">
        <f t="shared" si="21"/>
        <v>0</v>
      </c>
      <c r="AD74" s="45">
        <v>0</v>
      </c>
      <c r="AE74" s="45">
        <v>1</v>
      </c>
      <c r="AF74" s="20">
        <f t="shared" si="22"/>
        <v>1</v>
      </c>
      <c r="AG74" s="21">
        <f t="shared" si="23"/>
        <v>1</v>
      </c>
      <c r="AH74" s="23">
        <f t="shared" si="24"/>
        <v>1</v>
      </c>
      <c r="AI74" s="46">
        <v>0</v>
      </c>
      <c r="AJ74" s="46">
        <v>0</v>
      </c>
      <c r="AK74" s="28">
        <f t="shared" si="25"/>
        <v>0</v>
      </c>
      <c r="AL74" s="29">
        <f t="shared" si="26"/>
        <v>0</v>
      </c>
      <c r="AM74" s="47">
        <v>0</v>
      </c>
      <c r="AN74" s="47">
        <v>0</v>
      </c>
      <c r="AO74" s="47">
        <v>0</v>
      </c>
      <c r="AP74" s="32">
        <f t="shared" si="27"/>
        <v>0</v>
      </c>
      <c r="AQ74" s="10">
        <f t="shared" si="28"/>
        <v>0</v>
      </c>
      <c r="AR74" s="23">
        <f t="shared" si="29"/>
        <v>0</v>
      </c>
      <c r="AS74" s="37">
        <f t="shared" si="19"/>
        <v>1</v>
      </c>
      <c r="AT74" s="38">
        <f t="shared" si="30"/>
        <v>1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1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9">
        <v>0</v>
      </c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0</v>
      </c>
      <c r="CD74" s="9">
        <v>0</v>
      </c>
      <c r="CE74" s="9">
        <v>0</v>
      </c>
      <c r="CF74" s="9">
        <v>0</v>
      </c>
      <c r="CG74" s="9">
        <v>0</v>
      </c>
      <c r="CH74" s="10">
        <v>1</v>
      </c>
      <c r="CI74" s="11">
        <v>0</v>
      </c>
      <c r="CJ74" s="38">
        <v>0</v>
      </c>
      <c r="CK74" s="11">
        <v>1</v>
      </c>
      <c r="CL74" s="11">
        <v>0</v>
      </c>
      <c r="CM74" s="11">
        <v>0</v>
      </c>
      <c r="CN74" s="10">
        <v>0</v>
      </c>
      <c r="CO74" s="11">
        <v>0</v>
      </c>
      <c r="CP74" s="11">
        <v>0</v>
      </c>
      <c r="CQ74" s="10">
        <v>0</v>
      </c>
      <c r="CR74" s="11">
        <v>0</v>
      </c>
      <c r="CS74" s="11">
        <v>0</v>
      </c>
      <c r="CT74" s="71">
        <v>0</v>
      </c>
      <c r="CU74" s="11">
        <v>0</v>
      </c>
      <c r="CV74" s="11">
        <v>0</v>
      </c>
      <c r="CW74" s="11">
        <v>0</v>
      </c>
      <c r="CX74" s="10">
        <v>0</v>
      </c>
      <c r="CY74" s="10">
        <v>0</v>
      </c>
      <c r="CZ74" s="10">
        <v>0</v>
      </c>
      <c r="DA74" s="11">
        <v>0</v>
      </c>
      <c r="DB74" s="11">
        <v>0</v>
      </c>
      <c r="DC74" s="11">
        <v>0</v>
      </c>
      <c r="DD74" s="10">
        <v>0</v>
      </c>
      <c r="DE74" s="11">
        <v>0</v>
      </c>
      <c r="DF74" s="11">
        <v>0</v>
      </c>
      <c r="DG74" s="11">
        <v>0</v>
      </c>
      <c r="DH74" s="10">
        <v>0</v>
      </c>
      <c r="DI74" s="2">
        <f t="shared" si="31"/>
        <v>0</v>
      </c>
      <c r="DJ74" s="2">
        <f t="shared" si="32"/>
        <v>0</v>
      </c>
      <c r="DK74" s="38">
        <f t="shared" si="33"/>
        <v>0</v>
      </c>
      <c r="DL74" s="2">
        <f t="shared" si="33"/>
        <v>1</v>
      </c>
      <c r="DM74" s="2">
        <f t="shared" si="34"/>
        <v>0</v>
      </c>
      <c r="DN74" s="2">
        <f t="shared" si="35"/>
        <v>0</v>
      </c>
      <c r="DO74" s="2">
        <f t="shared" si="36"/>
        <v>0</v>
      </c>
      <c r="DP74" s="2">
        <f t="shared" si="37"/>
        <v>0</v>
      </c>
    </row>
    <row r="75" spans="1:120" x14ac:dyDescent="0.25">
      <c r="A75">
        <v>1480</v>
      </c>
      <c r="B75" t="s">
        <v>114</v>
      </c>
      <c r="C75" t="s">
        <v>732</v>
      </c>
      <c r="D75" t="s">
        <v>733</v>
      </c>
      <c r="E75" t="s">
        <v>418</v>
      </c>
      <c r="F75" t="s">
        <v>418</v>
      </c>
      <c r="H75" t="s">
        <v>684</v>
      </c>
      <c r="I75">
        <v>2019</v>
      </c>
      <c r="J75" t="s">
        <v>734</v>
      </c>
      <c r="N75" t="s">
        <v>735</v>
      </c>
      <c r="O75" t="s">
        <v>120</v>
      </c>
      <c r="P75" t="s">
        <v>736</v>
      </c>
      <c r="Q75" t="s">
        <v>110</v>
      </c>
      <c r="R75" t="s">
        <v>111</v>
      </c>
      <c r="S75" t="s">
        <v>144</v>
      </c>
      <c r="T75" t="s">
        <v>705</v>
      </c>
      <c r="U75">
        <v>1</v>
      </c>
      <c r="V75">
        <v>0</v>
      </c>
      <c r="W75">
        <v>0</v>
      </c>
      <c r="X75" s="44">
        <v>0</v>
      </c>
      <c r="Y75" s="44">
        <v>0</v>
      </c>
      <c r="Z75" s="44">
        <v>0</v>
      </c>
      <c r="AA75" s="44">
        <v>0</v>
      </c>
      <c r="AB75" s="14">
        <f t="shared" si="20"/>
        <v>0</v>
      </c>
      <c r="AC75" s="15">
        <f t="shared" si="21"/>
        <v>0</v>
      </c>
      <c r="AD75" s="45">
        <v>0</v>
      </c>
      <c r="AE75" s="45">
        <v>1</v>
      </c>
      <c r="AF75" s="20">
        <f t="shared" si="22"/>
        <v>1</v>
      </c>
      <c r="AG75" s="21">
        <f t="shared" si="23"/>
        <v>1</v>
      </c>
      <c r="AH75" s="23">
        <f t="shared" si="24"/>
        <v>1</v>
      </c>
      <c r="AI75" s="46">
        <v>0</v>
      </c>
      <c r="AJ75" s="46">
        <v>0</v>
      </c>
      <c r="AK75" s="28">
        <f t="shared" si="25"/>
        <v>0</v>
      </c>
      <c r="AL75" s="29">
        <f t="shared" si="26"/>
        <v>0</v>
      </c>
      <c r="AM75" s="47">
        <v>0</v>
      </c>
      <c r="AN75" s="47">
        <v>0</v>
      </c>
      <c r="AO75" s="47">
        <v>0</v>
      </c>
      <c r="AP75" s="32">
        <f t="shared" si="27"/>
        <v>0</v>
      </c>
      <c r="AQ75" s="10">
        <f t="shared" si="28"/>
        <v>0</v>
      </c>
      <c r="AR75" s="23">
        <f t="shared" si="29"/>
        <v>0</v>
      </c>
      <c r="AS75" s="37">
        <f t="shared" si="19"/>
        <v>1</v>
      </c>
      <c r="AT75" s="38">
        <f t="shared" si="30"/>
        <v>1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1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0</v>
      </c>
      <c r="BP75" s="9">
        <v>0</v>
      </c>
      <c r="BQ75" s="9">
        <v>0</v>
      </c>
      <c r="BR75" s="9">
        <v>0</v>
      </c>
      <c r="BS75" s="9">
        <v>0</v>
      </c>
      <c r="BT75" s="9">
        <v>0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9">
        <v>0</v>
      </c>
      <c r="CG75" s="9">
        <v>0</v>
      </c>
      <c r="CH75" s="10">
        <v>1</v>
      </c>
      <c r="CI75" s="11">
        <v>0</v>
      </c>
      <c r="CJ75" s="38">
        <v>0</v>
      </c>
      <c r="CK75" s="11">
        <v>1</v>
      </c>
      <c r="CL75" s="11">
        <v>0</v>
      </c>
      <c r="CM75" s="11">
        <v>0</v>
      </c>
      <c r="CN75" s="10">
        <v>0</v>
      </c>
      <c r="CO75" s="11">
        <v>0</v>
      </c>
      <c r="CP75" s="11">
        <v>0</v>
      </c>
      <c r="CQ75" s="10">
        <v>0</v>
      </c>
      <c r="CR75" s="11">
        <v>0</v>
      </c>
      <c r="CS75" s="11">
        <v>0</v>
      </c>
      <c r="CT75" s="71">
        <v>0</v>
      </c>
      <c r="CU75" s="11">
        <v>0</v>
      </c>
      <c r="CV75" s="11">
        <v>0</v>
      </c>
      <c r="CW75" s="11">
        <v>0</v>
      </c>
      <c r="CX75" s="10">
        <v>0</v>
      </c>
      <c r="CY75" s="10">
        <v>0</v>
      </c>
      <c r="CZ75" s="10">
        <v>0</v>
      </c>
      <c r="DA75" s="11">
        <v>0</v>
      </c>
      <c r="DB75" s="11">
        <v>0</v>
      </c>
      <c r="DC75" s="11">
        <v>0</v>
      </c>
      <c r="DD75" s="10">
        <v>0</v>
      </c>
      <c r="DE75" s="11">
        <v>0</v>
      </c>
      <c r="DF75" s="11">
        <v>0</v>
      </c>
      <c r="DG75" s="11">
        <v>0</v>
      </c>
      <c r="DH75" s="10">
        <v>0</v>
      </c>
      <c r="DI75" s="2">
        <f t="shared" si="31"/>
        <v>0</v>
      </c>
      <c r="DJ75" s="2">
        <f t="shared" si="32"/>
        <v>0</v>
      </c>
      <c r="DK75" s="38">
        <f t="shared" si="33"/>
        <v>0</v>
      </c>
      <c r="DL75" s="2">
        <f t="shared" si="33"/>
        <v>1</v>
      </c>
      <c r="DM75" s="2">
        <f t="shared" si="34"/>
        <v>0</v>
      </c>
      <c r="DN75" s="2">
        <f t="shared" si="35"/>
        <v>0</v>
      </c>
      <c r="DO75" s="2">
        <f t="shared" si="36"/>
        <v>0</v>
      </c>
      <c r="DP75" s="2">
        <f t="shared" si="37"/>
        <v>0</v>
      </c>
    </row>
    <row r="76" spans="1:120" x14ac:dyDescent="0.25">
      <c r="A76">
        <v>1481</v>
      </c>
      <c r="B76" t="s">
        <v>114</v>
      </c>
      <c r="C76" t="s">
        <v>737</v>
      </c>
      <c r="D76" t="s">
        <v>738</v>
      </c>
      <c r="E76" t="s">
        <v>418</v>
      </c>
      <c r="F76" t="s">
        <v>418</v>
      </c>
      <c r="H76" t="s">
        <v>684</v>
      </c>
      <c r="I76">
        <v>2019</v>
      </c>
      <c r="J76" t="s">
        <v>739</v>
      </c>
      <c r="N76" t="s">
        <v>740</v>
      </c>
      <c r="O76" t="s">
        <v>120</v>
      </c>
      <c r="P76" t="s">
        <v>741</v>
      </c>
      <c r="Q76" t="s">
        <v>110</v>
      </c>
      <c r="R76" t="s">
        <v>111</v>
      </c>
      <c r="S76" t="s">
        <v>144</v>
      </c>
      <c r="T76" t="s">
        <v>705</v>
      </c>
      <c r="U76">
        <v>1</v>
      </c>
      <c r="V76">
        <v>0</v>
      </c>
      <c r="W76">
        <v>0</v>
      </c>
      <c r="X76" s="44">
        <v>0</v>
      </c>
      <c r="Y76" s="44">
        <v>0</v>
      </c>
      <c r="Z76" s="44">
        <v>0</v>
      </c>
      <c r="AA76" s="44">
        <v>0</v>
      </c>
      <c r="AB76" s="14">
        <f t="shared" si="20"/>
        <v>0</v>
      </c>
      <c r="AC76" s="15">
        <f t="shared" si="21"/>
        <v>0</v>
      </c>
      <c r="AD76" s="45">
        <v>0</v>
      </c>
      <c r="AE76" s="45">
        <v>1</v>
      </c>
      <c r="AF76" s="20">
        <f t="shared" si="22"/>
        <v>1</v>
      </c>
      <c r="AG76" s="21">
        <f t="shared" si="23"/>
        <v>1</v>
      </c>
      <c r="AH76" s="23">
        <f t="shared" si="24"/>
        <v>1</v>
      </c>
      <c r="AI76" s="46">
        <v>0</v>
      </c>
      <c r="AJ76" s="46">
        <v>0</v>
      </c>
      <c r="AK76" s="28">
        <f t="shared" si="25"/>
        <v>0</v>
      </c>
      <c r="AL76" s="29">
        <f t="shared" si="26"/>
        <v>0</v>
      </c>
      <c r="AM76" s="47">
        <v>0</v>
      </c>
      <c r="AN76" s="47">
        <v>0</v>
      </c>
      <c r="AO76" s="47">
        <v>0</v>
      </c>
      <c r="AP76" s="32">
        <f t="shared" si="27"/>
        <v>0</v>
      </c>
      <c r="AQ76" s="10">
        <f t="shared" si="28"/>
        <v>0</v>
      </c>
      <c r="AR76" s="23">
        <f t="shared" si="29"/>
        <v>0</v>
      </c>
      <c r="AS76" s="37">
        <f t="shared" si="19"/>
        <v>1</v>
      </c>
      <c r="AT76" s="38">
        <f t="shared" si="30"/>
        <v>1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1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v>0</v>
      </c>
      <c r="BQ76" s="9">
        <v>0</v>
      </c>
      <c r="BR76" s="9">
        <v>0</v>
      </c>
      <c r="BS76" s="9">
        <v>0</v>
      </c>
      <c r="BT76" s="9">
        <v>0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0</v>
      </c>
      <c r="CA76" s="9">
        <v>0</v>
      </c>
      <c r="CB76" s="9">
        <v>0</v>
      </c>
      <c r="CC76" s="9">
        <v>0</v>
      </c>
      <c r="CD76" s="9">
        <v>0</v>
      </c>
      <c r="CE76" s="9">
        <v>0</v>
      </c>
      <c r="CF76" s="9">
        <v>0</v>
      </c>
      <c r="CG76" s="9">
        <v>0</v>
      </c>
      <c r="CH76" s="10">
        <v>1</v>
      </c>
      <c r="CI76" s="11">
        <v>0</v>
      </c>
      <c r="CJ76" s="38">
        <v>0</v>
      </c>
      <c r="CK76" s="11">
        <v>1</v>
      </c>
      <c r="CL76" s="11">
        <v>0</v>
      </c>
      <c r="CM76" s="11">
        <v>0</v>
      </c>
      <c r="CN76" s="10">
        <v>0</v>
      </c>
      <c r="CO76" s="11">
        <v>0</v>
      </c>
      <c r="CP76" s="11">
        <v>0</v>
      </c>
      <c r="CQ76" s="10">
        <v>0</v>
      </c>
      <c r="CR76" s="11">
        <v>0</v>
      </c>
      <c r="CS76" s="11">
        <v>0</v>
      </c>
      <c r="CT76" s="71">
        <v>0</v>
      </c>
      <c r="CU76" s="11">
        <v>0</v>
      </c>
      <c r="CV76" s="11">
        <v>0</v>
      </c>
      <c r="CW76" s="11">
        <v>0</v>
      </c>
      <c r="CX76" s="10">
        <v>0</v>
      </c>
      <c r="CY76" s="10">
        <v>0</v>
      </c>
      <c r="CZ76" s="10">
        <v>0</v>
      </c>
      <c r="DA76" s="11">
        <v>0</v>
      </c>
      <c r="DB76" s="11">
        <v>0</v>
      </c>
      <c r="DC76" s="11">
        <v>0</v>
      </c>
      <c r="DD76" s="10">
        <v>0</v>
      </c>
      <c r="DE76" s="11">
        <v>0</v>
      </c>
      <c r="DF76" s="11">
        <v>0</v>
      </c>
      <c r="DG76" s="11">
        <v>0</v>
      </c>
      <c r="DH76" s="10">
        <v>0</v>
      </c>
      <c r="DI76" s="2">
        <f t="shared" si="31"/>
        <v>0</v>
      </c>
      <c r="DJ76" s="2">
        <f t="shared" si="32"/>
        <v>0</v>
      </c>
      <c r="DK76" s="38">
        <f t="shared" si="33"/>
        <v>0</v>
      </c>
      <c r="DL76" s="2">
        <f t="shared" si="33"/>
        <v>1</v>
      </c>
      <c r="DM76" s="2">
        <f t="shared" si="34"/>
        <v>0</v>
      </c>
      <c r="DN76" s="2">
        <f t="shared" si="35"/>
        <v>0</v>
      </c>
      <c r="DO76" s="2">
        <f t="shared" si="36"/>
        <v>0</v>
      </c>
      <c r="DP76" s="2">
        <f t="shared" si="37"/>
        <v>0</v>
      </c>
    </row>
    <row r="77" spans="1:120" x14ac:dyDescent="0.25">
      <c r="A77">
        <v>1482</v>
      </c>
      <c r="B77" t="s">
        <v>114</v>
      </c>
      <c r="C77" t="s">
        <v>742</v>
      </c>
      <c r="D77" t="s">
        <v>743</v>
      </c>
      <c r="E77" t="s">
        <v>418</v>
      </c>
      <c r="F77" t="s">
        <v>418</v>
      </c>
      <c r="H77" t="s">
        <v>684</v>
      </c>
      <c r="I77">
        <v>2019</v>
      </c>
      <c r="J77" t="s">
        <v>744</v>
      </c>
      <c r="N77" t="s">
        <v>745</v>
      </c>
      <c r="O77" t="s">
        <v>120</v>
      </c>
      <c r="P77" t="s">
        <v>746</v>
      </c>
      <c r="Q77" t="s">
        <v>110</v>
      </c>
      <c r="R77" t="s">
        <v>111</v>
      </c>
      <c r="S77" t="s">
        <v>144</v>
      </c>
      <c r="T77" t="s">
        <v>705</v>
      </c>
      <c r="U77">
        <v>1</v>
      </c>
      <c r="V77">
        <v>0</v>
      </c>
      <c r="W77">
        <v>0</v>
      </c>
      <c r="X77" s="44">
        <v>0</v>
      </c>
      <c r="Y77" s="44">
        <v>0</v>
      </c>
      <c r="Z77" s="44">
        <v>0</v>
      </c>
      <c r="AA77" s="44">
        <v>0</v>
      </c>
      <c r="AB77" s="14">
        <f t="shared" si="20"/>
        <v>0</v>
      </c>
      <c r="AC77" s="15">
        <f t="shared" si="21"/>
        <v>0</v>
      </c>
      <c r="AD77" s="45">
        <v>0</v>
      </c>
      <c r="AE77" s="45">
        <v>1</v>
      </c>
      <c r="AF77" s="20">
        <f t="shared" si="22"/>
        <v>1</v>
      </c>
      <c r="AG77" s="21">
        <f t="shared" si="23"/>
        <v>1</v>
      </c>
      <c r="AH77" s="23">
        <f t="shared" si="24"/>
        <v>1</v>
      </c>
      <c r="AI77" s="46">
        <v>0</v>
      </c>
      <c r="AJ77" s="46">
        <v>0</v>
      </c>
      <c r="AK77" s="28">
        <f t="shared" si="25"/>
        <v>0</v>
      </c>
      <c r="AL77" s="29">
        <f t="shared" si="26"/>
        <v>0</v>
      </c>
      <c r="AM77" s="47">
        <v>0</v>
      </c>
      <c r="AN77" s="47">
        <v>0</v>
      </c>
      <c r="AO77" s="47">
        <v>0</v>
      </c>
      <c r="AP77" s="32">
        <f t="shared" si="27"/>
        <v>0</v>
      </c>
      <c r="AQ77" s="10">
        <f t="shared" si="28"/>
        <v>0</v>
      </c>
      <c r="AR77" s="23">
        <f t="shared" si="29"/>
        <v>0</v>
      </c>
      <c r="AS77" s="37">
        <f t="shared" si="19"/>
        <v>1</v>
      </c>
      <c r="AT77" s="38">
        <f t="shared" si="30"/>
        <v>1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1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0</v>
      </c>
      <c r="BP77" s="9">
        <v>0</v>
      </c>
      <c r="BQ77" s="9">
        <v>0</v>
      </c>
      <c r="BR77" s="9">
        <v>0</v>
      </c>
      <c r="BS77" s="9">
        <v>0</v>
      </c>
      <c r="BT77" s="9">
        <v>0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0</v>
      </c>
      <c r="CA77" s="9">
        <v>0</v>
      </c>
      <c r="CB77" s="9">
        <v>0</v>
      </c>
      <c r="CC77" s="9">
        <v>0</v>
      </c>
      <c r="CD77" s="9">
        <v>0</v>
      </c>
      <c r="CE77" s="9">
        <v>0</v>
      </c>
      <c r="CF77" s="9">
        <v>0</v>
      </c>
      <c r="CG77" s="9">
        <v>0</v>
      </c>
      <c r="CH77" s="10">
        <v>1</v>
      </c>
      <c r="CI77" s="11">
        <v>0</v>
      </c>
      <c r="CJ77" s="38">
        <v>0</v>
      </c>
      <c r="CK77" s="11">
        <v>1</v>
      </c>
      <c r="CL77" s="11">
        <v>0</v>
      </c>
      <c r="CM77" s="11">
        <v>0</v>
      </c>
      <c r="CN77" s="10">
        <v>0</v>
      </c>
      <c r="CO77" s="11">
        <v>0</v>
      </c>
      <c r="CP77" s="11">
        <v>0</v>
      </c>
      <c r="CQ77" s="10">
        <v>0</v>
      </c>
      <c r="CR77" s="11">
        <v>0</v>
      </c>
      <c r="CS77" s="11">
        <v>0</v>
      </c>
      <c r="CT77" s="71">
        <v>0</v>
      </c>
      <c r="CU77" s="11">
        <v>0</v>
      </c>
      <c r="CV77" s="11">
        <v>0</v>
      </c>
      <c r="CW77" s="11">
        <v>0</v>
      </c>
      <c r="CX77" s="10">
        <v>0</v>
      </c>
      <c r="CY77" s="10">
        <v>0</v>
      </c>
      <c r="CZ77" s="10">
        <v>0</v>
      </c>
      <c r="DA77" s="11">
        <v>0</v>
      </c>
      <c r="DB77" s="11">
        <v>0</v>
      </c>
      <c r="DC77" s="11">
        <v>0</v>
      </c>
      <c r="DD77" s="10">
        <v>0</v>
      </c>
      <c r="DE77" s="11">
        <v>0</v>
      </c>
      <c r="DF77" s="11">
        <v>0</v>
      </c>
      <c r="DG77" s="11">
        <v>0</v>
      </c>
      <c r="DH77" s="10">
        <v>0</v>
      </c>
      <c r="DI77" s="2">
        <f t="shared" si="31"/>
        <v>0</v>
      </c>
      <c r="DJ77" s="2">
        <f t="shared" si="32"/>
        <v>0</v>
      </c>
      <c r="DK77" s="38">
        <f t="shared" si="33"/>
        <v>0</v>
      </c>
      <c r="DL77" s="2">
        <f t="shared" si="33"/>
        <v>1</v>
      </c>
      <c r="DM77" s="2">
        <f t="shared" si="34"/>
        <v>0</v>
      </c>
      <c r="DN77" s="2">
        <f t="shared" si="35"/>
        <v>0</v>
      </c>
      <c r="DO77" s="2">
        <f t="shared" si="36"/>
        <v>0</v>
      </c>
      <c r="DP77" s="2">
        <f t="shared" si="37"/>
        <v>0</v>
      </c>
    </row>
    <row r="78" spans="1:120" x14ac:dyDescent="0.25">
      <c r="A78">
        <v>1483</v>
      </c>
      <c r="B78" t="s">
        <v>114</v>
      </c>
      <c r="C78" t="s">
        <v>747</v>
      </c>
      <c r="D78" t="s">
        <v>748</v>
      </c>
      <c r="E78" t="s">
        <v>418</v>
      </c>
      <c r="F78" t="s">
        <v>418</v>
      </c>
      <c r="H78" t="s">
        <v>684</v>
      </c>
      <c r="I78">
        <v>2019</v>
      </c>
      <c r="J78" t="s">
        <v>749</v>
      </c>
      <c r="N78" t="s">
        <v>750</v>
      </c>
      <c r="O78" t="s">
        <v>120</v>
      </c>
      <c r="P78" t="s">
        <v>751</v>
      </c>
      <c r="Q78" t="s">
        <v>110</v>
      </c>
      <c r="R78" t="s">
        <v>111</v>
      </c>
      <c r="S78" t="s">
        <v>144</v>
      </c>
      <c r="T78" t="s">
        <v>705</v>
      </c>
      <c r="U78">
        <v>1</v>
      </c>
      <c r="V78">
        <v>0</v>
      </c>
      <c r="W78">
        <v>0</v>
      </c>
      <c r="X78" s="44">
        <v>0</v>
      </c>
      <c r="Y78" s="44">
        <v>0</v>
      </c>
      <c r="Z78" s="44">
        <v>0</v>
      </c>
      <c r="AA78" s="44">
        <v>0</v>
      </c>
      <c r="AB78" s="14">
        <f t="shared" si="20"/>
        <v>0</v>
      </c>
      <c r="AC78" s="15">
        <f t="shared" si="21"/>
        <v>0</v>
      </c>
      <c r="AD78" s="45">
        <v>0</v>
      </c>
      <c r="AE78" s="45">
        <v>1</v>
      </c>
      <c r="AF78" s="20">
        <f t="shared" si="22"/>
        <v>1</v>
      </c>
      <c r="AG78" s="21">
        <f t="shared" si="23"/>
        <v>1</v>
      </c>
      <c r="AH78" s="23">
        <f t="shared" si="24"/>
        <v>1</v>
      </c>
      <c r="AI78" s="46">
        <v>0</v>
      </c>
      <c r="AJ78" s="46">
        <v>0</v>
      </c>
      <c r="AK78" s="28">
        <f t="shared" si="25"/>
        <v>0</v>
      </c>
      <c r="AL78" s="29">
        <f t="shared" si="26"/>
        <v>0</v>
      </c>
      <c r="AM78" s="47">
        <v>0</v>
      </c>
      <c r="AN78" s="47">
        <v>0</v>
      </c>
      <c r="AO78" s="47">
        <v>0</v>
      </c>
      <c r="AP78" s="32">
        <f t="shared" si="27"/>
        <v>0</v>
      </c>
      <c r="AQ78" s="10">
        <f t="shared" si="28"/>
        <v>0</v>
      </c>
      <c r="AR78" s="23">
        <f t="shared" si="29"/>
        <v>0</v>
      </c>
      <c r="AS78" s="37">
        <f t="shared" si="19"/>
        <v>1</v>
      </c>
      <c r="AT78" s="38">
        <f t="shared" si="30"/>
        <v>1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1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9">
        <v>0</v>
      </c>
      <c r="CG78" s="9">
        <v>0</v>
      </c>
      <c r="CH78" s="10">
        <v>1</v>
      </c>
      <c r="CI78" s="11">
        <v>0</v>
      </c>
      <c r="CJ78" s="38">
        <v>0</v>
      </c>
      <c r="CK78" s="11">
        <v>1</v>
      </c>
      <c r="CL78" s="11">
        <v>0</v>
      </c>
      <c r="CM78" s="11">
        <v>0</v>
      </c>
      <c r="CN78" s="10">
        <v>0</v>
      </c>
      <c r="CO78" s="11">
        <v>0</v>
      </c>
      <c r="CP78" s="11">
        <v>0</v>
      </c>
      <c r="CQ78" s="10">
        <v>0</v>
      </c>
      <c r="CR78" s="11">
        <v>0</v>
      </c>
      <c r="CS78" s="11">
        <v>0</v>
      </c>
      <c r="CT78" s="71">
        <v>0</v>
      </c>
      <c r="CU78" s="11">
        <v>0</v>
      </c>
      <c r="CV78" s="11">
        <v>0</v>
      </c>
      <c r="CW78" s="11">
        <v>0</v>
      </c>
      <c r="CX78" s="10">
        <v>0</v>
      </c>
      <c r="CY78" s="10">
        <v>0</v>
      </c>
      <c r="CZ78" s="10">
        <v>0</v>
      </c>
      <c r="DA78" s="11">
        <v>0</v>
      </c>
      <c r="DB78" s="11">
        <v>0</v>
      </c>
      <c r="DC78" s="11">
        <v>0</v>
      </c>
      <c r="DD78" s="10">
        <v>0</v>
      </c>
      <c r="DE78" s="11">
        <v>0</v>
      </c>
      <c r="DF78" s="11">
        <v>0</v>
      </c>
      <c r="DG78" s="11">
        <v>0</v>
      </c>
      <c r="DH78" s="10">
        <v>0</v>
      </c>
      <c r="DI78" s="2">
        <f t="shared" si="31"/>
        <v>0</v>
      </c>
      <c r="DJ78" s="2">
        <f t="shared" si="32"/>
        <v>0</v>
      </c>
      <c r="DK78" s="38">
        <f t="shared" si="33"/>
        <v>0</v>
      </c>
      <c r="DL78" s="2">
        <f t="shared" si="33"/>
        <v>1</v>
      </c>
      <c r="DM78" s="2">
        <f t="shared" si="34"/>
        <v>0</v>
      </c>
      <c r="DN78" s="2">
        <f t="shared" si="35"/>
        <v>0</v>
      </c>
      <c r="DO78" s="2">
        <f t="shared" si="36"/>
        <v>0</v>
      </c>
      <c r="DP78" s="2">
        <f t="shared" si="37"/>
        <v>0</v>
      </c>
    </row>
    <row r="79" spans="1:120" x14ac:dyDescent="0.25">
      <c r="A79">
        <v>1484</v>
      </c>
      <c r="B79" t="s">
        <v>114</v>
      </c>
      <c r="C79" t="s">
        <v>752</v>
      </c>
      <c r="D79" t="s">
        <v>753</v>
      </c>
      <c r="E79" t="s">
        <v>418</v>
      </c>
      <c r="F79" t="s">
        <v>418</v>
      </c>
      <c r="H79" t="s">
        <v>684</v>
      </c>
      <c r="I79">
        <v>2019</v>
      </c>
      <c r="J79" t="s">
        <v>754</v>
      </c>
      <c r="N79" t="s">
        <v>755</v>
      </c>
      <c r="O79" t="s">
        <v>120</v>
      </c>
      <c r="P79" t="s">
        <v>756</v>
      </c>
      <c r="Q79" t="s">
        <v>110</v>
      </c>
      <c r="R79" t="s">
        <v>111</v>
      </c>
      <c r="S79" t="s">
        <v>144</v>
      </c>
      <c r="T79" t="s">
        <v>705</v>
      </c>
      <c r="U79">
        <v>1</v>
      </c>
      <c r="V79">
        <v>0</v>
      </c>
      <c r="W79">
        <v>0</v>
      </c>
      <c r="X79" s="44">
        <v>0</v>
      </c>
      <c r="Y79" s="44">
        <v>0</v>
      </c>
      <c r="Z79" s="44">
        <v>0</v>
      </c>
      <c r="AA79" s="44">
        <v>0</v>
      </c>
      <c r="AB79" s="14">
        <f t="shared" si="20"/>
        <v>0</v>
      </c>
      <c r="AC79" s="15">
        <f t="shared" si="21"/>
        <v>0</v>
      </c>
      <c r="AD79" s="45">
        <v>0</v>
      </c>
      <c r="AE79" s="45">
        <v>1</v>
      </c>
      <c r="AF79" s="20">
        <f t="shared" si="22"/>
        <v>1</v>
      </c>
      <c r="AG79" s="21">
        <f t="shared" si="23"/>
        <v>1</v>
      </c>
      <c r="AH79" s="23">
        <f t="shared" si="24"/>
        <v>1</v>
      </c>
      <c r="AI79" s="46">
        <v>0</v>
      </c>
      <c r="AJ79" s="46">
        <v>0</v>
      </c>
      <c r="AK79" s="28">
        <f t="shared" si="25"/>
        <v>0</v>
      </c>
      <c r="AL79" s="29">
        <f t="shared" si="26"/>
        <v>0</v>
      </c>
      <c r="AM79" s="47">
        <v>0</v>
      </c>
      <c r="AN79" s="47">
        <v>0</v>
      </c>
      <c r="AO79" s="47">
        <v>0</v>
      </c>
      <c r="AP79" s="32">
        <f t="shared" si="27"/>
        <v>0</v>
      </c>
      <c r="AQ79" s="10">
        <f t="shared" si="28"/>
        <v>0</v>
      </c>
      <c r="AR79" s="23">
        <f t="shared" si="29"/>
        <v>0</v>
      </c>
      <c r="AS79" s="37">
        <f t="shared" si="19"/>
        <v>1</v>
      </c>
      <c r="AT79" s="38">
        <f t="shared" si="30"/>
        <v>1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1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9">
        <v>0</v>
      </c>
      <c r="BS79" s="9">
        <v>0</v>
      </c>
      <c r="BT79" s="9">
        <v>0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0</v>
      </c>
      <c r="CA79" s="9">
        <v>0</v>
      </c>
      <c r="CB79" s="9">
        <v>0</v>
      </c>
      <c r="CC79" s="9">
        <v>0</v>
      </c>
      <c r="CD79" s="9">
        <v>0</v>
      </c>
      <c r="CE79" s="9">
        <v>0</v>
      </c>
      <c r="CF79" s="9">
        <v>0</v>
      </c>
      <c r="CG79" s="9">
        <v>0</v>
      </c>
      <c r="CH79" s="10">
        <v>1</v>
      </c>
      <c r="CI79" s="11">
        <v>0</v>
      </c>
      <c r="CJ79" s="38">
        <v>0</v>
      </c>
      <c r="CK79" s="11">
        <v>1</v>
      </c>
      <c r="CL79" s="11">
        <v>0</v>
      </c>
      <c r="CM79" s="11">
        <v>0</v>
      </c>
      <c r="CN79" s="10">
        <v>0</v>
      </c>
      <c r="CO79" s="11">
        <v>0</v>
      </c>
      <c r="CP79" s="11">
        <v>0</v>
      </c>
      <c r="CQ79" s="10">
        <v>0</v>
      </c>
      <c r="CR79" s="11">
        <v>0</v>
      </c>
      <c r="CS79" s="11">
        <v>0</v>
      </c>
      <c r="CT79" s="71">
        <v>0</v>
      </c>
      <c r="CU79" s="11">
        <v>0</v>
      </c>
      <c r="CV79" s="11">
        <v>0</v>
      </c>
      <c r="CW79" s="11">
        <v>0</v>
      </c>
      <c r="CX79" s="10">
        <v>0</v>
      </c>
      <c r="CY79" s="10">
        <v>0</v>
      </c>
      <c r="CZ79" s="10">
        <v>0</v>
      </c>
      <c r="DA79" s="11">
        <v>0</v>
      </c>
      <c r="DB79" s="11">
        <v>0</v>
      </c>
      <c r="DC79" s="11">
        <v>0</v>
      </c>
      <c r="DD79" s="10">
        <v>0</v>
      </c>
      <c r="DE79" s="11">
        <v>0</v>
      </c>
      <c r="DF79" s="11">
        <v>0</v>
      </c>
      <c r="DG79" s="11">
        <v>0</v>
      </c>
      <c r="DH79" s="10">
        <v>0</v>
      </c>
      <c r="DI79" s="2">
        <f t="shared" si="31"/>
        <v>0</v>
      </c>
      <c r="DJ79" s="2">
        <f t="shared" si="32"/>
        <v>0</v>
      </c>
      <c r="DK79" s="38">
        <f t="shared" si="33"/>
        <v>0</v>
      </c>
      <c r="DL79" s="2">
        <f t="shared" si="33"/>
        <v>1</v>
      </c>
      <c r="DM79" s="2">
        <f t="shared" si="34"/>
        <v>0</v>
      </c>
      <c r="DN79" s="2">
        <f t="shared" si="35"/>
        <v>0</v>
      </c>
      <c r="DO79" s="2">
        <f t="shared" si="36"/>
        <v>0</v>
      </c>
      <c r="DP79" s="2">
        <f t="shared" si="37"/>
        <v>0</v>
      </c>
    </row>
    <row r="80" spans="1:120" x14ac:dyDescent="0.25">
      <c r="A80">
        <v>1485</v>
      </c>
      <c r="B80" t="s">
        <v>114</v>
      </c>
      <c r="C80" t="s">
        <v>757</v>
      </c>
      <c r="D80" t="s">
        <v>758</v>
      </c>
      <c r="E80" t="s">
        <v>418</v>
      </c>
      <c r="F80" t="s">
        <v>418</v>
      </c>
      <c r="H80" t="s">
        <v>684</v>
      </c>
      <c r="I80">
        <v>2019</v>
      </c>
      <c r="J80" t="s">
        <v>759</v>
      </c>
      <c r="N80" t="s">
        <v>760</v>
      </c>
      <c r="O80" t="s">
        <v>120</v>
      </c>
      <c r="P80" t="s">
        <v>761</v>
      </c>
      <c r="Q80" t="s">
        <v>110</v>
      </c>
      <c r="R80" t="s">
        <v>111</v>
      </c>
      <c r="S80" t="s">
        <v>144</v>
      </c>
      <c r="T80" t="s">
        <v>705</v>
      </c>
      <c r="U80">
        <v>1</v>
      </c>
      <c r="V80">
        <v>0</v>
      </c>
      <c r="W80">
        <v>0</v>
      </c>
      <c r="X80" s="44">
        <v>0</v>
      </c>
      <c r="Y80" s="44">
        <v>0</v>
      </c>
      <c r="Z80" s="44">
        <v>0</v>
      </c>
      <c r="AA80" s="44">
        <v>0</v>
      </c>
      <c r="AB80" s="14">
        <f t="shared" si="20"/>
        <v>0</v>
      </c>
      <c r="AC80" s="15">
        <f t="shared" si="21"/>
        <v>0</v>
      </c>
      <c r="AD80" s="45">
        <v>0</v>
      </c>
      <c r="AE80" s="45">
        <v>1</v>
      </c>
      <c r="AF80" s="20">
        <f t="shared" si="22"/>
        <v>1</v>
      </c>
      <c r="AG80" s="21">
        <f t="shared" si="23"/>
        <v>1</v>
      </c>
      <c r="AH80" s="23">
        <f t="shared" si="24"/>
        <v>1</v>
      </c>
      <c r="AI80" s="46">
        <v>0</v>
      </c>
      <c r="AJ80" s="46">
        <v>0</v>
      </c>
      <c r="AK80" s="28">
        <f t="shared" si="25"/>
        <v>0</v>
      </c>
      <c r="AL80" s="29">
        <f t="shared" si="26"/>
        <v>0</v>
      </c>
      <c r="AM80" s="47">
        <v>0</v>
      </c>
      <c r="AN80" s="47">
        <v>0</v>
      </c>
      <c r="AO80" s="47">
        <v>0</v>
      </c>
      <c r="AP80" s="32">
        <f t="shared" si="27"/>
        <v>0</v>
      </c>
      <c r="AQ80" s="10">
        <f t="shared" si="28"/>
        <v>0</v>
      </c>
      <c r="AR80" s="23">
        <f t="shared" si="29"/>
        <v>0</v>
      </c>
      <c r="AS80" s="37">
        <f t="shared" si="19"/>
        <v>1</v>
      </c>
      <c r="AT80" s="38">
        <f t="shared" si="30"/>
        <v>1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1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9">
        <v>0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>
        <v>0</v>
      </c>
      <c r="CC80" s="9">
        <v>0</v>
      </c>
      <c r="CD80" s="9">
        <v>0</v>
      </c>
      <c r="CE80" s="9">
        <v>0</v>
      </c>
      <c r="CF80" s="9">
        <v>0</v>
      </c>
      <c r="CG80" s="9">
        <v>0</v>
      </c>
      <c r="CH80" s="10">
        <v>1</v>
      </c>
      <c r="CI80" s="11">
        <v>0</v>
      </c>
      <c r="CJ80" s="38">
        <v>0</v>
      </c>
      <c r="CK80" s="11">
        <v>1</v>
      </c>
      <c r="CL80" s="11">
        <v>0</v>
      </c>
      <c r="CM80" s="11">
        <v>0</v>
      </c>
      <c r="CN80" s="10">
        <v>0</v>
      </c>
      <c r="CO80" s="11">
        <v>0</v>
      </c>
      <c r="CP80" s="11">
        <v>0</v>
      </c>
      <c r="CQ80" s="10">
        <v>0</v>
      </c>
      <c r="CR80" s="11">
        <v>0</v>
      </c>
      <c r="CS80" s="11">
        <v>0</v>
      </c>
      <c r="CT80" s="71">
        <v>0</v>
      </c>
      <c r="CU80" s="11">
        <v>0</v>
      </c>
      <c r="CV80" s="11">
        <v>0</v>
      </c>
      <c r="CW80" s="11">
        <v>0</v>
      </c>
      <c r="CX80" s="10">
        <v>0</v>
      </c>
      <c r="CY80" s="10">
        <v>0</v>
      </c>
      <c r="CZ80" s="10">
        <v>0</v>
      </c>
      <c r="DA80" s="11">
        <v>0</v>
      </c>
      <c r="DB80" s="11">
        <v>0</v>
      </c>
      <c r="DC80" s="11">
        <v>0</v>
      </c>
      <c r="DD80" s="10">
        <v>0</v>
      </c>
      <c r="DE80" s="11">
        <v>0</v>
      </c>
      <c r="DF80" s="11">
        <v>0</v>
      </c>
      <c r="DG80" s="11">
        <v>0</v>
      </c>
      <c r="DH80" s="10">
        <v>0</v>
      </c>
      <c r="DI80" s="2">
        <f t="shared" si="31"/>
        <v>0</v>
      </c>
      <c r="DJ80" s="2">
        <f t="shared" si="32"/>
        <v>0</v>
      </c>
      <c r="DK80" s="38">
        <f t="shared" si="33"/>
        <v>0</v>
      </c>
      <c r="DL80" s="2">
        <f t="shared" si="33"/>
        <v>1</v>
      </c>
      <c r="DM80" s="2">
        <f t="shared" si="34"/>
        <v>0</v>
      </c>
      <c r="DN80" s="2">
        <f t="shared" si="35"/>
        <v>0</v>
      </c>
      <c r="DO80" s="2">
        <f t="shared" si="36"/>
        <v>0</v>
      </c>
      <c r="DP80" s="2">
        <f t="shared" si="37"/>
        <v>0</v>
      </c>
    </row>
    <row r="81" spans="1:120" x14ac:dyDescent="0.25">
      <c r="A81">
        <v>1486</v>
      </c>
      <c r="B81" t="s">
        <v>114</v>
      </c>
      <c r="C81" t="s">
        <v>762</v>
      </c>
      <c r="D81" t="s">
        <v>763</v>
      </c>
      <c r="E81" t="s">
        <v>418</v>
      </c>
      <c r="F81" t="s">
        <v>418</v>
      </c>
      <c r="H81" t="s">
        <v>684</v>
      </c>
      <c r="I81">
        <v>2019</v>
      </c>
      <c r="J81" t="s">
        <v>764</v>
      </c>
      <c r="N81" t="s">
        <v>765</v>
      </c>
      <c r="O81" t="s">
        <v>120</v>
      </c>
      <c r="P81" t="s">
        <v>766</v>
      </c>
      <c r="Q81" t="s">
        <v>110</v>
      </c>
      <c r="R81" t="s">
        <v>111</v>
      </c>
      <c r="S81" t="s">
        <v>144</v>
      </c>
      <c r="T81" t="s">
        <v>767</v>
      </c>
      <c r="U81">
        <v>1</v>
      </c>
      <c r="V81">
        <v>0</v>
      </c>
      <c r="W81">
        <v>0</v>
      </c>
      <c r="X81" s="44">
        <v>0</v>
      </c>
      <c r="Y81" s="44">
        <v>0</v>
      </c>
      <c r="Z81" s="44">
        <v>0</v>
      </c>
      <c r="AA81" s="44">
        <v>0</v>
      </c>
      <c r="AB81" s="14">
        <f t="shared" si="20"/>
        <v>0</v>
      </c>
      <c r="AC81" s="15">
        <f t="shared" si="21"/>
        <v>0</v>
      </c>
      <c r="AD81" s="45">
        <v>0</v>
      </c>
      <c r="AE81" s="45">
        <v>1</v>
      </c>
      <c r="AF81" s="20">
        <f t="shared" si="22"/>
        <v>1</v>
      </c>
      <c r="AG81" s="21">
        <f t="shared" si="23"/>
        <v>1</v>
      </c>
      <c r="AH81" s="23">
        <f t="shared" si="24"/>
        <v>1</v>
      </c>
      <c r="AI81" s="46">
        <v>0</v>
      </c>
      <c r="AJ81" s="46">
        <v>0</v>
      </c>
      <c r="AK81" s="28">
        <f t="shared" si="25"/>
        <v>0</v>
      </c>
      <c r="AL81" s="29">
        <f t="shared" si="26"/>
        <v>0</v>
      </c>
      <c r="AM81" s="47">
        <v>0</v>
      </c>
      <c r="AN81" s="47">
        <v>0</v>
      </c>
      <c r="AO81" s="47">
        <v>0</v>
      </c>
      <c r="AP81" s="32">
        <f t="shared" si="27"/>
        <v>0</v>
      </c>
      <c r="AQ81" s="10">
        <f t="shared" si="28"/>
        <v>0</v>
      </c>
      <c r="AR81" s="23">
        <f t="shared" si="29"/>
        <v>0</v>
      </c>
      <c r="AS81" s="37">
        <f t="shared" si="19"/>
        <v>1</v>
      </c>
      <c r="AT81" s="38">
        <f t="shared" si="30"/>
        <v>1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1</v>
      </c>
      <c r="BB81" s="9">
        <v>0</v>
      </c>
      <c r="BC81" s="9">
        <v>1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9">
        <v>0</v>
      </c>
      <c r="BS81" s="9">
        <v>0</v>
      </c>
      <c r="BT81" s="9">
        <v>0</v>
      </c>
      <c r="BU81" s="9">
        <v>0</v>
      </c>
      <c r="BV81" s="9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v>0</v>
      </c>
      <c r="CD81" s="9">
        <v>0</v>
      </c>
      <c r="CE81" s="9">
        <v>0</v>
      </c>
      <c r="CF81" s="9">
        <v>0</v>
      </c>
      <c r="CG81" s="9">
        <v>0</v>
      </c>
      <c r="CH81" s="10">
        <v>1</v>
      </c>
      <c r="CI81" s="11">
        <v>0</v>
      </c>
      <c r="CJ81" s="38">
        <v>0</v>
      </c>
      <c r="CK81" s="11">
        <v>1</v>
      </c>
      <c r="CL81" s="11">
        <v>0</v>
      </c>
      <c r="CM81" s="11">
        <v>0</v>
      </c>
      <c r="CN81" s="10">
        <v>0</v>
      </c>
      <c r="CO81" s="11">
        <v>0</v>
      </c>
      <c r="CP81" s="11">
        <v>0</v>
      </c>
      <c r="CQ81" s="10">
        <v>0</v>
      </c>
      <c r="CR81" s="11">
        <v>0</v>
      </c>
      <c r="CS81" s="11">
        <v>0</v>
      </c>
      <c r="CT81" s="71">
        <v>0</v>
      </c>
      <c r="CU81" s="11">
        <v>0</v>
      </c>
      <c r="CV81" s="11">
        <v>0</v>
      </c>
      <c r="CW81" s="11">
        <v>0</v>
      </c>
      <c r="CX81" s="10">
        <v>0</v>
      </c>
      <c r="CY81" s="10">
        <v>0</v>
      </c>
      <c r="CZ81" s="10">
        <v>0</v>
      </c>
      <c r="DA81" s="11">
        <v>0</v>
      </c>
      <c r="DB81" s="11">
        <v>0</v>
      </c>
      <c r="DC81" s="11">
        <v>0</v>
      </c>
      <c r="DD81" s="10">
        <v>0</v>
      </c>
      <c r="DE81" s="11">
        <v>0</v>
      </c>
      <c r="DF81" s="11">
        <v>0</v>
      </c>
      <c r="DG81" s="11">
        <v>0</v>
      </c>
      <c r="DH81" s="10">
        <v>0</v>
      </c>
      <c r="DI81" s="2">
        <f t="shared" si="31"/>
        <v>0</v>
      </c>
      <c r="DJ81" s="2">
        <f t="shared" si="32"/>
        <v>0</v>
      </c>
      <c r="DK81" s="38">
        <f t="shared" si="33"/>
        <v>0</v>
      </c>
      <c r="DL81" s="2">
        <f t="shared" si="33"/>
        <v>1</v>
      </c>
      <c r="DM81" s="2">
        <f t="shared" si="34"/>
        <v>0</v>
      </c>
      <c r="DN81" s="2">
        <f t="shared" si="35"/>
        <v>0</v>
      </c>
      <c r="DO81" s="2">
        <f t="shared" si="36"/>
        <v>0</v>
      </c>
      <c r="DP81" s="2">
        <f t="shared" si="37"/>
        <v>0</v>
      </c>
    </row>
    <row r="82" spans="1:120" x14ac:dyDescent="0.25">
      <c r="A82">
        <v>1487</v>
      </c>
      <c r="B82" t="s">
        <v>114</v>
      </c>
      <c r="C82" t="s">
        <v>768</v>
      </c>
      <c r="D82" t="s">
        <v>769</v>
      </c>
      <c r="E82" t="s">
        <v>418</v>
      </c>
      <c r="F82" t="s">
        <v>418</v>
      </c>
      <c r="H82" t="s">
        <v>684</v>
      </c>
      <c r="I82">
        <v>2019</v>
      </c>
      <c r="J82" t="s">
        <v>770</v>
      </c>
      <c r="N82" t="s">
        <v>771</v>
      </c>
      <c r="O82" t="s">
        <v>120</v>
      </c>
      <c r="P82" t="s">
        <v>772</v>
      </c>
      <c r="Q82" t="s">
        <v>110</v>
      </c>
      <c r="R82" t="s">
        <v>111</v>
      </c>
      <c r="S82" t="s">
        <v>144</v>
      </c>
      <c r="T82" t="s">
        <v>705</v>
      </c>
      <c r="U82">
        <v>1</v>
      </c>
      <c r="V82">
        <v>0</v>
      </c>
      <c r="W82">
        <v>0</v>
      </c>
      <c r="X82" s="44">
        <v>0</v>
      </c>
      <c r="Y82" s="44">
        <v>0</v>
      </c>
      <c r="Z82" s="44">
        <v>0</v>
      </c>
      <c r="AA82" s="44">
        <v>0</v>
      </c>
      <c r="AB82" s="14">
        <f t="shared" si="20"/>
        <v>0</v>
      </c>
      <c r="AC82" s="15">
        <f t="shared" si="21"/>
        <v>0</v>
      </c>
      <c r="AD82" s="45">
        <v>0</v>
      </c>
      <c r="AE82" s="45">
        <v>1</v>
      </c>
      <c r="AF82" s="20">
        <f t="shared" si="22"/>
        <v>1</v>
      </c>
      <c r="AG82" s="21">
        <f t="shared" si="23"/>
        <v>1</v>
      </c>
      <c r="AH82" s="23">
        <f t="shared" si="24"/>
        <v>1</v>
      </c>
      <c r="AI82" s="46">
        <v>0</v>
      </c>
      <c r="AJ82" s="46">
        <v>0</v>
      </c>
      <c r="AK82" s="28">
        <f t="shared" si="25"/>
        <v>0</v>
      </c>
      <c r="AL82" s="29">
        <f t="shared" si="26"/>
        <v>0</v>
      </c>
      <c r="AM82" s="47">
        <v>0</v>
      </c>
      <c r="AN82" s="47">
        <v>0</v>
      </c>
      <c r="AO82" s="47">
        <v>0</v>
      </c>
      <c r="AP82" s="32">
        <f t="shared" si="27"/>
        <v>0</v>
      </c>
      <c r="AQ82" s="10">
        <f t="shared" si="28"/>
        <v>0</v>
      </c>
      <c r="AR82" s="23">
        <f t="shared" si="29"/>
        <v>0</v>
      </c>
      <c r="AS82" s="37">
        <f t="shared" si="19"/>
        <v>1</v>
      </c>
      <c r="AT82" s="38">
        <f t="shared" si="30"/>
        <v>1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1</v>
      </c>
      <c r="BB82" s="9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9">
        <v>0</v>
      </c>
      <c r="BS82" s="9">
        <v>0</v>
      </c>
      <c r="BT82" s="9">
        <v>0</v>
      </c>
      <c r="BU82" s="9">
        <v>0</v>
      </c>
      <c r="BV82" s="9">
        <v>0</v>
      </c>
      <c r="BW82" s="9">
        <v>0</v>
      </c>
      <c r="BX82" s="9">
        <v>0</v>
      </c>
      <c r="BY82" s="9">
        <v>0</v>
      </c>
      <c r="BZ82" s="9">
        <v>0</v>
      </c>
      <c r="CA82" s="9">
        <v>0</v>
      </c>
      <c r="CB82" s="9">
        <v>0</v>
      </c>
      <c r="CC82" s="9">
        <v>0</v>
      </c>
      <c r="CD82" s="9">
        <v>0</v>
      </c>
      <c r="CE82" s="9">
        <v>0</v>
      </c>
      <c r="CF82" s="9">
        <v>0</v>
      </c>
      <c r="CG82" s="9">
        <v>0</v>
      </c>
      <c r="CH82" s="10">
        <v>1</v>
      </c>
      <c r="CI82" s="11">
        <v>0</v>
      </c>
      <c r="CJ82" s="38">
        <v>0</v>
      </c>
      <c r="CK82" s="11">
        <v>1</v>
      </c>
      <c r="CL82" s="11">
        <v>0</v>
      </c>
      <c r="CM82" s="11">
        <v>0</v>
      </c>
      <c r="CN82" s="10">
        <v>0</v>
      </c>
      <c r="CO82" s="11">
        <v>0</v>
      </c>
      <c r="CP82" s="11">
        <v>0</v>
      </c>
      <c r="CQ82" s="10">
        <v>0</v>
      </c>
      <c r="CR82" s="11">
        <v>0</v>
      </c>
      <c r="CS82" s="11">
        <v>0</v>
      </c>
      <c r="CT82" s="71">
        <v>0</v>
      </c>
      <c r="CU82" s="11">
        <v>0</v>
      </c>
      <c r="CV82" s="11">
        <v>0</v>
      </c>
      <c r="CW82" s="11">
        <v>0</v>
      </c>
      <c r="CX82" s="10">
        <v>0</v>
      </c>
      <c r="CY82" s="10">
        <v>0</v>
      </c>
      <c r="CZ82" s="10">
        <v>0</v>
      </c>
      <c r="DA82" s="11">
        <v>0</v>
      </c>
      <c r="DB82" s="11">
        <v>0</v>
      </c>
      <c r="DC82" s="11">
        <v>0</v>
      </c>
      <c r="DD82" s="10">
        <v>0</v>
      </c>
      <c r="DE82" s="11">
        <v>0</v>
      </c>
      <c r="DF82" s="11">
        <v>0</v>
      </c>
      <c r="DG82" s="11">
        <v>0</v>
      </c>
      <c r="DH82" s="10">
        <v>0</v>
      </c>
      <c r="DI82" s="2">
        <f t="shared" si="31"/>
        <v>0</v>
      </c>
      <c r="DJ82" s="2">
        <f t="shared" si="32"/>
        <v>0</v>
      </c>
      <c r="DK82" s="38">
        <f t="shared" si="33"/>
        <v>0</v>
      </c>
      <c r="DL82" s="2">
        <f t="shared" si="33"/>
        <v>1</v>
      </c>
      <c r="DM82" s="2">
        <f t="shared" si="34"/>
        <v>0</v>
      </c>
      <c r="DN82" s="2">
        <f t="shared" si="35"/>
        <v>0</v>
      </c>
      <c r="DO82" s="2">
        <f t="shared" si="36"/>
        <v>0</v>
      </c>
      <c r="DP82" s="2">
        <f t="shared" si="37"/>
        <v>0</v>
      </c>
    </row>
    <row r="83" spans="1:120" x14ac:dyDescent="0.25">
      <c r="A83">
        <v>1488</v>
      </c>
      <c r="B83" t="s">
        <v>773</v>
      </c>
      <c r="C83" t="s">
        <v>774</v>
      </c>
      <c r="D83" t="s">
        <v>775</v>
      </c>
      <c r="E83" t="s">
        <v>776</v>
      </c>
      <c r="F83" t="s">
        <v>777</v>
      </c>
      <c r="G83" t="s">
        <v>778</v>
      </c>
      <c r="H83" t="s">
        <v>779</v>
      </c>
      <c r="I83">
        <v>2019</v>
      </c>
      <c r="J83" t="s">
        <v>780</v>
      </c>
      <c r="K83" t="s">
        <v>781</v>
      </c>
      <c r="O83" t="s">
        <v>120</v>
      </c>
      <c r="P83" t="s">
        <v>782</v>
      </c>
      <c r="R83" t="s">
        <v>219</v>
      </c>
      <c r="S83" t="s">
        <v>529</v>
      </c>
      <c r="T83" t="s">
        <v>283</v>
      </c>
      <c r="U83">
        <v>0</v>
      </c>
      <c r="V83">
        <v>0</v>
      </c>
      <c r="W83">
        <v>0</v>
      </c>
      <c r="X83" s="44">
        <v>0</v>
      </c>
      <c r="Y83" s="44">
        <v>0</v>
      </c>
      <c r="Z83" s="44">
        <v>0</v>
      </c>
      <c r="AA83" s="44">
        <v>0</v>
      </c>
      <c r="AB83" s="14">
        <f t="shared" si="20"/>
        <v>0</v>
      </c>
      <c r="AC83" s="15">
        <f t="shared" si="21"/>
        <v>0</v>
      </c>
      <c r="AD83" s="45">
        <v>0</v>
      </c>
      <c r="AE83" s="45">
        <v>0</v>
      </c>
      <c r="AF83" s="20">
        <f t="shared" si="22"/>
        <v>0</v>
      </c>
      <c r="AG83" s="21">
        <f t="shared" si="23"/>
        <v>0</v>
      </c>
      <c r="AH83" s="23">
        <f t="shared" si="24"/>
        <v>0</v>
      </c>
      <c r="AI83" s="46">
        <v>0</v>
      </c>
      <c r="AJ83" s="46">
        <v>1</v>
      </c>
      <c r="AK83" s="28">
        <f t="shared" si="25"/>
        <v>1</v>
      </c>
      <c r="AL83" s="29">
        <f t="shared" si="26"/>
        <v>1</v>
      </c>
      <c r="AM83" s="47">
        <v>0</v>
      </c>
      <c r="AN83" s="47">
        <v>0</v>
      </c>
      <c r="AO83" s="47">
        <v>0</v>
      </c>
      <c r="AP83" s="32">
        <f t="shared" si="27"/>
        <v>0</v>
      </c>
      <c r="AQ83" s="10">
        <f t="shared" si="28"/>
        <v>0</v>
      </c>
      <c r="AR83" s="23">
        <f t="shared" si="29"/>
        <v>1</v>
      </c>
      <c r="AS83" s="37">
        <f t="shared" si="19"/>
        <v>1</v>
      </c>
      <c r="AT83" s="38">
        <f t="shared" si="30"/>
        <v>1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9">
        <v>0</v>
      </c>
      <c r="CG83" s="9">
        <v>0</v>
      </c>
      <c r="CH83" s="10">
        <v>0</v>
      </c>
      <c r="CI83" s="11">
        <v>0</v>
      </c>
      <c r="CJ83" s="38">
        <v>0</v>
      </c>
      <c r="CK83" s="11">
        <v>0</v>
      </c>
      <c r="CL83" s="11">
        <v>0</v>
      </c>
      <c r="CM83" s="11">
        <v>0</v>
      </c>
      <c r="CN83" s="10">
        <v>0</v>
      </c>
      <c r="CO83" s="11">
        <v>0</v>
      </c>
      <c r="CP83" s="11">
        <v>0</v>
      </c>
      <c r="CQ83" s="10">
        <v>0</v>
      </c>
      <c r="CR83" s="11">
        <v>0</v>
      </c>
      <c r="CS83" s="11">
        <v>0</v>
      </c>
      <c r="CT83" s="71">
        <v>1</v>
      </c>
      <c r="CU83" s="11">
        <v>1</v>
      </c>
      <c r="CV83" s="11">
        <v>0</v>
      </c>
      <c r="CW83" s="11">
        <v>0</v>
      </c>
      <c r="CX83" s="10">
        <v>0</v>
      </c>
      <c r="CY83" s="10">
        <v>0</v>
      </c>
      <c r="CZ83" s="10">
        <v>0</v>
      </c>
      <c r="DA83" s="11">
        <v>0</v>
      </c>
      <c r="DB83" s="11">
        <v>0</v>
      </c>
      <c r="DC83" s="11">
        <v>0</v>
      </c>
      <c r="DD83" s="10">
        <v>0</v>
      </c>
      <c r="DE83" s="11">
        <v>0</v>
      </c>
      <c r="DF83" s="11">
        <v>0</v>
      </c>
      <c r="DG83" s="11">
        <v>0</v>
      </c>
      <c r="DH83" s="10">
        <v>0</v>
      </c>
      <c r="DI83" s="2">
        <f t="shared" si="31"/>
        <v>0</v>
      </c>
      <c r="DJ83" s="2">
        <f t="shared" si="32"/>
        <v>0</v>
      </c>
      <c r="DK83" s="38">
        <f t="shared" si="33"/>
        <v>0</v>
      </c>
      <c r="DL83" s="2">
        <f t="shared" si="33"/>
        <v>0</v>
      </c>
      <c r="DM83" s="2">
        <f t="shared" si="34"/>
        <v>0</v>
      </c>
      <c r="DN83" s="2">
        <f t="shared" si="35"/>
        <v>0</v>
      </c>
      <c r="DO83" s="2">
        <f t="shared" si="36"/>
        <v>0</v>
      </c>
      <c r="DP83" s="2">
        <f t="shared" si="37"/>
        <v>0</v>
      </c>
    </row>
    <row r="84" spans="1:120" x14ac:dyDescent="0.25">
      <c r="A84">
        <v>1489</v>
      </c>
      <c r="B84" t="s">
        <v>222</v>
      </c>
      <c r="C84" t="s">
        <v>783</v>
      </c>
      <c r="D84" t="s">
        <v>784</v>
      </c>
      <c r="E84" t="s">
        <v>785</v>
      </c>
      <c r="F84" t="s">
        <v>496</v>
      </c>
      <c r="G84" t="s">
        <v>786</v>
      </c>
      <c r="H84" t="s">
        <v>787</v>
      </c>
      <c r="I84">
        <v>2019</v>
      </c>
      <c r="J84" t="s">
        <v>788</v>
      </c>
      <c r="K84" t="s">
        <v>789</v>
      </c>
      <c r="L84">
        <v>3</v>
      </c>
      <c r="M84">
        <v>1</v>
      </c>
      <c r="N84" t="s">
        <v>790</v>
      </c>
      <c r="O84" t="s">
        <v>108</v>
      </c>
      <c r="P84" t="s">
        <v>791</v>
      </c>
      <c r="Q84" t="s">
        <v>208</v>
      </c>
      <c r="R84" t="s">
        <v>111</v>
      </c>
      <c r="S84" t="s">
        <v>112</v>
      </c>
      <c r="T84" t="s">
        <v>124</v>
      </c>
      <c r="U84">
        <v>0</v>
      </c>
      <c r="V84">
        <v>0</v>
      </c>
      <c r="W84">
        <v>0</v>
      </c>
      <c r="X84" s="44">
        <v>0</v>
      </c>
      <c r="Y84" s="44">
        <v>0</v>
      </c>
      <c r="Z84" s="44">
        <v>0</v>
      </c>
      <c r="AA84" s="44">
        <v>0</v>
      </c>
      <c r="AB84" s="14">
        <f t="shared" si="20"/>
        <v>0</v>
      </c>
      <c r="AC84" s="15">
        <f t="shared" si="21"/>
        <v>0</v>
      </c>
      <c r="AD84" s="45">
        <v>1</v>
      </c>
      <c r="AE84" s="45">
        <v>0</v>
      </c>
      <c r="AF84" s="20">
        <f t="shared" si="22"/>
        <v>1</v>
      </c>
      <c r="AG84" s="21">
        <f t="shared" si="23"/>
        <v>1</v>
      </c>
      <c r="AH84" s="23">
        <f t="shared" si="24"/>
        <v>1</v>
      </c>
      <c r="AI84" s="46">
        <v>0</v>
      </c>
      <c r="AJ84" s="46">
        <v>0</v>
      </c>
      <c r="AK84" s="28">
        <f t="shared" si="25"/>
        <v>0</v>
      </c>
      <c r="AL84" s="29">
        <f t="shared" si="26"/>
        <v>0</v>
      </c>
      <c r="AM84" s="47">
        <v>0</v>
      </c>
      <c r="AN84" s="47">
        <v>0</v>
      </c>
      <c r="AO84" s="47">
        <v>0</v>
      </c>
      <c r="AP84" s="32">
        <f t="shared" si="27"/>
        <v>0</v>
      </c>
      <c r="AQ84" s="10">
        <f t="shared" si="28"/>
        <v>0</v>
      </c>
      <c r="AR84" s="23">
        <f t="shared" si="29"/>
        <v>0</v>
      </c>
      <c r="AS84" s="37">
        <f t="shared" si="19"/>
        <v>1</v>
      </c>
      <c r="AT84" s="38">
        <f t="shared" si="30"/>
        <v>1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9">
        <v>0</v>
      </c>
      <c r="BS84" s="9">
        <v>0</v>
      </c>
      <c r="BT84" s="9">
        <v>0</v>
      </c>
      <c r="BU84" s="9">
        <v>0</v>
      </c>
      <c r="BV84" s="9">
        <v>0</v>
      </c>
      <c r="BW84" s="9">
        <v>0</v>
      </c>
      <c r="BX84" s="9">
        <v>0</v>
      </c>
      <c r="BY84" s="9">
        <v>0</v>
      </c>
      <c r="BZ84" s="9">
        <v>0</v>
      </c>
      <c r="CA84" s="9">
        <v>0</v>
      </c>
      <c r="CB84" s="9">
        <v>0</v>
      </c>
      <c r="CC84" s="9">
        <v>0</v>
      </c>
      <c r="CD84" s="9">
        <v>0</v>
      </c>
      <c r="CE84" s="9">
        <v>0</v>
      </c>
      <c r="CF84" s="9">
        <v>0</v>
      </c>
      <c r="CG84" s="9">
        <v>0</v>
      </c>
      <c r="CH84" s="10">
        <v>1</v>
      </c>
      <c r="CI84" s="11">
        <v>0</v>
      </c>
      <c r="CJ84" s="38">
        <v>1</v>
      </c>
      <c r="CK84" s="11">
        <v>0</v>
      </c>
      <c r="CL84" s="11">
        <v>0</v>
      </c>
      <c r="CM84" s="11">
        <v>0</v>
      </c>
      <c r="CN84" s="10">
        <v>0</v>
      </c>
      <c r="CO84" s="11">
        <v>0</v>
      </c>
      <c r="CP84" s="11">
        <v>0</v>
      </c>
      <c r="CQ84" s="10">
        <v>0</v>
      </c>
      <c r="CR84" s="11">
        <v>0</v>
      </c>
      <c r="CS84" s="11">
        <v>0</v>
      </c>
      <c r="CT84" s="71">
        <v>0</v>
      </c>
      <c r="CU84" s="11">
        <v>0</v>
      </c>
      <c r="CV84" s="11">
        <v>0</v>
      </c>
      <c r="CW84" s="11">
        <v>0</v>
      </c>
      <c r="CX84" s="10">
        <v>0</v>
      </c>
      <c r="CY84" s="10">
        <v>0</v>
      </c>
      <c r="CZ84" s="10">
        <v>0</v>
      </c>
      <c r="DA84" s="11">
        <v>0</v>
      </c>
      <c r="DB84" s="11">
        <v>0</v>
      </c>
      <c r="DC84" s="11">
        <v>0</v>
      </c>
      <c r="DD84" s="10">
        <v>0</v>
      </c>
      <c r="DE84" s="11">
        <v>0</v>
      </c>
      <c r="DF84" s="11">
        <v>0</v>
      </c>
      <c r="DG84" s="11">
        <v>0</v>
      </c>
      <c r="DH84" s="10">
        <v>0</v>
      </c>
      <c r="DI84" s="2">
        <f t="shared" si="31"/>
        <v>0</v>
      </c>
      <c r="DJ84" s="2">
        <f t="shared" si="32"/>
        <v>0</v>
      </c>
      <c r="DK84" s="38">
        <f t="shared" si="33"/>
        <v>1</v>
      </c>
      <c r="DL84" s="2">
        <f t="shared" si="33"/>
        <v>0</v>
      </c>
      <c r="DM84" s="2">
        <f t="shared" si="34"/>
        <v>0</v>
      </c>
      <c r="DN84" s="2">
        <f t="shared" si="35"/>
        <v>0</v>
      </c>
      <c r="DO84" s="2">
        <f t="shared" si="36"/>
        <v>0</v>
      </c>
      <c r="DP84" s="2">
        <f t="shared" si="37"/>
        <v>0</v>
      </c>
    </row>
    <row r="85" spans="1:120" x14ac:dyDescent="0.25">
      <c r="A85">
        <v>1490</v>
      </c>
      <c r="B85" t="s">
        <v>222</v>
      </c>
      <c r="C85" t="s">
        <v>792</v>
      </c>
      <c r="D85" t="s">
        <v>793</v>
      </c>
      <c r="E85" t="s">
        <v>794</v>
      </c>
      <c r="F85" t="s">
        <v>795</v>
      </c>
      <c r="G85" t="s">
        <v>796</v>
      </c>
      <c r="H85" t="s">
        <v>797</v>
      </c>
      <c r="I85">
        <v>2019</v>
      </c>
      <c r="J85" t="s">
        <v>798</v>
      </c>
      <c r="K85" t="s">
        <v>106</v>
      </c>
      <c r="L85">
        <v>116</v>
      </c>
      <c r="M85">
        <v>30</v>
      </c>
      <c r="N85" t="s">
        <v>799</v>
      </c>
      <c r="O85" t="s">
        <v>108</v>
      </c>
      <c r="P85" t="s">
        <v>800</v>
      </c>
      <c r="Q85" t="s">
        <v>110</v>
      </c>
      <c r="R85" t="s">
        <v>111</v>
      </c>
      <c r="S85" t="s">
        <v>112</v>
      </c>
      <c r="T85" t="s">
        <v>801</v>
      </c>
      <c r="U85">
        <v>0</v>
      </c>
      <c r="V85">
        <v>0</v>
      </c>
      <c r="W85">
        <v>0</v>
      </c>
      <c r="X85" s="44">
        <v>0</v>
      </c>
      <c r="Y85" s="44">
        <v>1</v>
      </c>
      <c r="Z85" s="44">
        <v>0</v>
      </c>
      <c r="AA85" s="44">
        <v>0</v>
      </c>
      <c r="AB85" s="14">
        <f t="shared" si="20"/>
        <v>1</v>
      </c>
      <c r="AC85" s="15">
        <f t="shared" si="21"/>
        <v>1</v>
      </c>
      <c r="AD85" s="45">
        <v>0</v>
      </c>
      <c r="AE85" s="45">
        <v>0</v>
      </c>
      <c r="AF85" s="20">
        <f t="shared" si="22"/>
        <v>0</v>
      </c>
      <c r="AG85" s="21">
        <f t="shared" si="23"/>
        <v>0</v>
      </c>
      <c r="AH85" s="23">
        <f t="shared" si="24"/>
        <v>1</v>
      </c>
      <c r="AI85" s="46">
        <v>0</v>
      </c>
      <c r="AJ85" s="46">
        <v>0</v>
      </c>
      <c r="AK85" s="28">
        <f t="shared" si="25"/>
        <v>0</v>
      </c>
      <c r="AL85" s="29">
        <f t="shared" si="26"/>
        <v>0</v>
      </c>
      <c r="AM85" s="47">
        <v>0</v>
      </c>
      <c r="AN85" s="47">
        <v>0</v>
      </c>
      <c r="AO85" s="47">
        <v>0</v>
      </c>
      <c r="AP85" s="32">
        <f t="shared" si="27"/>
        <v>0</v>
      </c>
      <c r="AQ85" s="10">
        <f t="shared" si="28"/>
        <v>0</v>
      </c>
      <c r="AR85" s="23">
        <f t="shared" si="29"/>
        <v>0</v>
      </c>
      <c r="AS85" s="37">
        <f t="shared" si="19"/>
        <v>1</v>
      </c>
      <c r="AT85" s="38">
        <f t="shared" si="30"/>
        <v>1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9">
        <v>0</v>
      </c>
      <c r="BS85" s="9">
        <v>0</v>
      </c>
      <c r="BT85" s="9">
        <v>0</v>
      </c>
      <c r="BU85" s="9">
        <v>0</v>
      </c>
      <c r="BV85" s="9">
        <v>0</v>
      </c>
      <c r="BW85" s="9">
        <v>0</v>
      </c>
      <c r="BX85" s="9">
        <v>0</v>
      </c>
      <c r="BY85" s="9">
        <v>0</v>
      </c>
      <c r="BZ85" s="9">
        <v>0</v>
      </c>
      <c r="CA85" s="9">
        <v>0</v>
      </c>
      <c r="CB85" s="9">
        <v>0</v>
      </c>
      <c r="CC85" s="9">
        <v>0</v>
      </c>
      <c r="CD85" s="9">
        <v>0</v>
      </c>
      <c r="CE85" s="9">
        <v>0</v>
      </c>
      <c r="CF85" s="9">
        <v>0</v>
      </c>
      <c r="CG85" s="9">
        <v>0</v>
      </c>
      <c r="CH85" s="10">
        <v>1</v>
      </c>
      <c r="CI85" s="11">
        <v>0</v>
      </c>
      <c r="CJ85" s="38">
        <v>1</v>
      </c>
      <c r="CK85" s="11">
        <v>0</v>
      </c>
      <c r="CL85" s="11">
        <v>0</v>
      </c>
      <c r="CM85" s="11">
        <v>0</v>
      </c>
      <c r="CN85" s="10">
        <v>0</v>
      </c>
      <c r="CO85" s="11">
        <v>0</v>
      </c>
      <c r="CP85" s="11">
        <v>0</v>
      </c>
      <c r="CQ85" s="10">
        <v>0</v>
      </c>
      <c r="CR85" s="11">
        <v>0</v>
      </c>
      <c r="CS85" s="11">
        <v>0</v>
      </c>
      <c r="CT85" s="71">
        <v>0</v>
      </c>
      <c r="CU85" s="11">
        <v>0</v>
      </c>
      <c r="CV85" s="11">
        <v>0</v>
      </c>
      <c r="CW85" s="11">
        <v>0</v>
      </c>
      <c r="CX85" s="10">
        <v>0</v>
      </c>
      <c r="CY85" s="10">
        <v>0</v>
      </c>
      <c r="CZ85" s="10">
        <v>0</v>
      </c>
      <c r="DA85" s="11">
        <v>0</v>
      </c>
      <c r="DB85" s="11">
        <v>0</v>
      </c>
      <c r="DC85" s="11">
        <v>0</v>
      </c>
      <c r="DD85" s="10">
        <v>0</v>
      </c>
      <c r="DE85" s="11">
        <v>0</v>
      </c>
      <c r="DF85" s="11">
        <v>0</v>
      </c>
      <c r="DG85" s="11">
        <v>0</v>
      </c>
      <c r="DH85" s="10">
        <v>0</v>
      </c>
      <c r="DI85" s="2">
        <f t="shared" si="31"/>
        <v>0</v>
      </c>
      <c r="DJ85" s="2">
        <f t="shared" si="32"/>
        <v>0</v>
      </c>
      <c r="DK85" s="38">
        <f t="shared" si="33"/>
        <v>1</v>
      </c>
      <c r="DL85" s="2">
        <f t="shared" si="33"/>
        <v>0</v>
      </c>
      <c r="DM85" s="2">
        <f t="shared" si="34"/>
        <v>0</v>
      </c>
      <c r="DN85" s="2">
        <f t="shared" si="35"/>
        <v>0</v>
      </c>
      <c r="DO85" s="2">
        <f t="shared" si="36"/>
        <v>0</v>
      </c>
      <c r="DP85" s="2">
        <f t="shared" si="37"/>
        <v>0</v>
      </c>
    </row>
    <row r="86" spans="1:120" x14ac:dyDescent="0.25">
      <c r="A86">
        <v>1491</v>
      </c>
      <c r="B86" t="s">
        <v>222</v>
      </c>
      <c r="C86" t="s">
        <v>802</v>
      </c>
      <c r="D86" t="s">
        <v>803</v>
      </c>
      <c r="E86" t="s">
        <v>804</v>
      </c>
      <c r="F86" t="s">
        <v>805</v>
      </c>
      <c r="G86" t="s">
        <v>806</v>
      </c>
      <c r="H86" t="s">
        <v>807</v>
      </c>
      <c r="I86">
        <v>2019</v>
      </c>
      <c r="J86" t="s">
        <v>808</v>
      </c>
      <c r="K86" t="s">
        <v>106</v>
      </c>
      <c r="L86">
        <v>116</v>
      </c>
      <c r="M86">
        <v>29</v>
      </c>
      <c r="N86" t="s">
        <v>809</v>
      </c>
      <c r="O86" t="s">
        <v>108</v>
      </c>
      <c r="P86" t="s">
        <v>810</v>
      </c>
      <c r="Q86" t="s">
        <v>110</v>
      </c>
      <c r="R86" t="s">
        <v>111</v>
      </c>
      <c r="S86" t="s">
        <v>112</v>
      </c>
      <c r="T86" t="s">
        <v>801</v>
      </c>
      <c r="U86">
        <v>0</v>
      </c>
      <c r="V86">
        <v>0</v>
      </c>
      <c r="W86">
        <v>0</v>
      </c>
      <c r="X86" s="44">
        <v>0</v>
      </c>
      <c r="Y86" s="44">
        <v>1</v>
      </c>
      <c r="Z86" s="44">
        <v>0</v>
      </c>
      <c r="AA86" s="44">
        <v>0</v>
      </c>
      <c r="AB86" s="14">
        <f t="shared" si="20"/>
        <v>1</v>
      </c>
      <c r="AC86" s="15">
        <f t="shared" si="21"/>
        <v>1</v>
      </c>
      <c r="AD86" s="45">
        <v>0</v>
      </c>
      <c r="AE86" s="45">
        <v>0</v>
      </c>
      <c r="AF86" s="20">
        <f t="shared" si="22"/>
        <v>0</v>
      </c>
      <c r="AG86" s="21">
        <f t="shared" si="23"/>
        <v>0</v>
      </c>
      <c r="AH86" s="23">
        <f t="shared" si="24"/>
        <v>1</v>
      </c>
      <c r="AI86" s="46">
        <v>0</v>
      </c>
      <c r="AJ86" s="46">
        <v>0</v>
      </c>
      <c r="AK86" s="28">
        <f t="shared" si="25"/>
        <v>0</v>
      </c>
      <c r="AL86" s="29">
        <f t="shared" si="26"/>
        <v>0</v>
      </c>
      <c r="AM86" s="47">
        <v>0</v>
      </c>
      <c r="AN86" s="47">
        <v>0</v>
      </c>
      <c r="AO86" s="47">
        <v>0</v>
      </c>
      <c r="AP86" s="32">
        <f t="shared" si="27"/>
        <v>0</v>
      </c>
      <c r="AQ86" s="10">
        <f t="shared" si="28"/>
        <v>0</v>
      </c>
      <c r="AR86" s="23">
        <f t="shared" si="29"/>
        <v>0</v>
      </c>
      <c r="AS86" s="37">
        <f t="shared" si="19"/>
        <v>1</v>
      </c>
      <c r="AT86" s="38">
        <f t="shared" si="30"/>
        <v>1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9">
        <v>0</v>
      </c>
      <c r="CD86" s="9">
        <v>0</v>
      </c>
      <c r="CE86" s="9">
        <v>0</v>
      </c>
      <c r="CF86" s="9">
        <v>0</v>
      </c>
      <c r="CG86" s="9">
        <v>0</v>
      </c>
      <c r="CH86" s="10">
        <v>1</v>
      </c>
      <c r="CI86" s="11">
        <v>0</v>
      </c>
      <c r="CJ86" s="38">
        <v>1</v>
      </c>
      <c r="CK86" s="11">
        <v>0</v>
      </c>
      <c r="CL86" s="11">
        <v>0</v>
      </c>
      <c r="CM86" s="11">
        <v>0</v>
      </c>
      <c r="CN86" s="10">
        <v>0</v>
      </c>
      <c r="CO86" s="11">
        <v>0</v>
      </c>
      <c r="CP86" s="11">
        <v>0</v>
      </c>
      <c r="CQ86" s="10">
        <v>0</v>
      </c>
      <c r="CR86" s="11">
        <v>0</v>
      </c>
      <c r="CS86" s="11">
        <v>0</v>
      </c>
      <c r="CT86" s="71">
        <v>0</v>
      </c>
      <c r="CU86" s="11">
        <v>0</v>
      </c>
      <c r="CV86" s="11">
        <v>0</v>
      </c>
      <c r="CW86" s="11">
        <v>0</v>
      </c>
      <c r="CX86" s="10">
        <v>0</v>
      </c>
      <c r="CY86" s="10">
        <v>0</v>
      </c>
      <c r="CZ86" s="10">
        <v>0</v>
      </c>
      <c r="DA86" s="11">
        <v>0</v>
      </c>
      <c r="DB86" s="11">
        <v>0</v>
      </c>
      <c r="DC86" s="11">
        <v>0</v>
      </c>
      <c r="DD86" s="10">
        <v>0</v>
      </c>
      <c r="DE86" s="11">
        <v>0</v>
      </c>
      <c r="DF86" s="11">
        <v>0</v>
      </c>
      <c r="DG86" s="11">
        <v>0</v>
      </c>
      <c r="DH86" s="10">
        <v>0</v>
      </c>
      <c r="DI86" s="2">
        <f t="shared" si="31"/>
        <v>0</v>
      </c>
      <c r="DJ86" s="2">
        <f t="shared" si="32"/>
        <v>0</v>
      </c>
      <c r="DK86" s="38">
        <f t="shared" si="33"/>
        <v>1</v>
      </c>
      <c r="DL86" s="2">
        <f t="shared" si="33"/>
        <v>0</v>
      </c>
      <c r="DM86" s="2">
        <f t="shared" si="34"/>
        <v>0</v>
      </c>
      <c r="DN86" s="2">
        <f t="shared" si="35"/>
        <v>0</v>
      </c>
      <c r="DO86" s="2">
        <f t="shared" si="36"/>
        <v>0</v>
      </c>
      <c r="DP86" s="2">
        <f t="shared" si="37"/>
        <v>0</v>
      </c>
    </row>
    <row r="87" spans="1:120" x14ac:dyDescent="0.25">
      <c r="A87">
        <v>1492</v>
      </c>
      <c r="B87" t="s">
        <v>100</v>
      </c>
      <c r="C87" t="s">
        <v>811</v>
      </c>
      <c r="D87" t="s">
        <v>812</v>
      </c>
      <c r="E87" t="s">
        <v>813</v>
      </c>
      <c r="F87" t="s">
        <v>367</v>
      </c>
      <c r="G87" t="s">
        <v>814</v>
      </c>
      <c r="H87" t="s">
        <v>815</v>
      </c>
      <c r="I87">
        <v>2019</v>
      </c>
      <c r="J87" t="s">
        <v>816</v>
      </c>
      <c r="K87" t="s">
        <v>817</v>
      </c>
      <c r="L87">
        <v>135</v>
      </c>
      <c r="M87">
        <v>8</v>
      </c>
      <c r="N87" t="s">
        <v>818</v>
      </c>
      <c r="O87" t="s">
        <v>108</v>
      </c>
      <c r="P87" t="s">
        <v>819</v>
      </c>
      <c r="Q87" t="s">
        <v>110</v>
      </c>
      <c r="R87" t="s">
        <v>111</v>
      </c>
      <c r="S87" t="s">
        <v>112</v>
      </c>
      <c r="T87" t="s">
        <v>820</v>
      </c>
      <c r="U87">
        <v>0</v>
      </c>
      <c r="V87">
        <v>0</v>
      </c>
      <c r="W87">
        <v>0</v>
      </c>
      <c r="X87" s="44">
        <v>0</v>
      </c>
      <c r="Y87" s="44">
        <v>0</v>
      </c>
      <c r="Z87" s="44">
        <v>1</v>
      </c>
      <c r="AA87" s="44">
        <v>0</v>
      </c>
      <c r="AB87" s="14">
        <f t="shared" si="20"/>
        <v>1</v>
      </c>
      <c r="AC87" s="15">
        <f t="shared" si="21"/>
        <v>1</v>
      </c>
      <c r="AD87" s="45">
        <v>0</v>
      </c>
      <c r="AE87" s="45">
        <v>0</v>
      </c>
      <c r="AF87" s="20">
        <f t="shared" si="22"/>
        <v>0</v>
      </c>
      <c r="AG87" s="21">
        <f t="shared" si="23"/>
        <v>0</v>
      </c>
      <c r="AH87" s="23">
        <f t="shared" si="24"/>
        <v>1</v>
      </c>
      <c r="AI87" s="46">
        <v>0</v>
      </c>
      <c r="AJ87" s="46">
        <v>0</v>
      </c>
      <c r="AK87" s="28">
        <f t="shared" si="25"/>
        <v>0</v>
      </c>
      <c r="AL87" s="29">
        <f t="shared" si="26"/>
        <v>0</v>
      </c>
      <c r="AM87" s="47">
        <v>0</v>
      </c>
      <c r="AN87" s="47">
        <v>0</v>
      </c>
      <c r="AO87" s="47">
        <v>0</v>
      </c>
      <c r="AP87" s="32">
        <f t="shared" si="27"/>
        <v>0</v>
      </c>
      <c r="AQ87" s="10">
        <f t="shared" si="28"/>
        <v>0</v>
      </c>
      <c r="AR87" s="23">
        <f t="shared" si="29"/>
        <v>0</v>
      </c>
      <c r="AS87" s="37">
        <f t="shared" si="19"/>
        <v>1</v>
      </c>
      <c r="AT87" s="38">
        <f t="shared" si="30"/>
        <v>1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0</v>
      </c>
      <c r="BQ87" s="9">
        <v>0</v>
      </c>
      <c r="BR87" s="9">
        <v>0</v>
      </c>
      <c r="BS87" s="9">
        <v>0</v>
      </c>
      <c r="BT87" s="9">
        <v>0</v>
      </c>
      <c r="BU87" s="9">
        <v>0</v>
      </c>
      <c r="BV87" s="9">
        <v>0</v>
      </c>
      <c r="BW87" s="9">
        <v>0</v>
      </c>
      <c r="BX87" s="9">
        <v>0</v>
      </c>
      <c r="BY87" s="9">
        <v>0</v>
      </c>
      <c r="BZ87" s="9">
        <v>1</v>
      </c>
      <c r="CA87" s="9">
        <v>0</v>
      </c>
      <c r="CB87" s="9">
        <v>0</v>
      </c>
      <c r="CC87" s="9">
        <v>0</v>
      </c>
      <c r="CD87" s="9">
        <v>0</v>
      </c>
      <c r="CE87" s="9">
        <v>0</v>
      </c>
      <c r="CF87" s="9">
        <v>0</v>
      </c>
      <c r="CG87" s="9">
        <v>0</v>
      </c>
      <c r="CH87" s="10">
        <v>1</v>
      </c>
      <c r="CI87" s="11">
        <v>0</v>
      </c>
      <c r="CJ87" s="38">
        <v>1</v>
      </c>
      <c r="CK87" s="11">
        <v>0</v>
      </c>
      <c r="CL87" s="11">
        <v>0</v>
      </c>
      <c r="CM87" s="11">
        <v>0</v>
      </c>
      <c r="CN87" s="10">
        <v>0</v>
      </c>
      <c r="CO87" s="11">
        <v>0</v>
      </c>
      <c r="CP87" s="11">
        <v>0</v>
      </c>
      <c r="CQ87" s="10">
        <v>0</v>
      </c>
      <c r="CR87" s="11">
        <v>0</v>
      </c>
      <c r="CS87" s="11">
        <v>0</v>
      </c>
      <c r="CT87" s="71">
        <v>0</v>
      </c>
      <c r="CU87" s="11">
        <v>0</v>
      </c>
      <c r="CV87" s="11">
        <v>0</v>
      </c>
      <c r="CW87" s="11">
        <v>0</v>
      </c>
      <c r="CX87" s="10">
        <v>0</v>
      </c>
      <c r="CY87" s="10">
        <v>0</v>
      </c>
      <c r="CZ87" s="10">
        <v>0</v>
      </c>
      <c r="DA87" s="11">
        <v>0</v>
      </c>
      <c r="DB87" s="11">
        <v>0</v>
      </c>
      <c r="DC87" s="11">
        <v>0</v>
      </c>
      <c r="DD87" s="10">
        <v>0</v>
      </c>
      <c r="DE87" s="11">
        <v>0</v>
      </c>
      <c r="DF87" s="11">
        <v>0</v>
      </c>
      <c r="DG87" s="11">
        <v>0</v>
      </c>
      <c r="DH87" s="10">
        <v>0</v>
      </c>
      <c r="DI87" s="2">
        <f t="shared" si="31"/>
        <v>0</v>
      </c>
      <c r="DJ87" s="2">
        <f t="shared" si="32"/>
        <v>0</v>
      </c>
      <c r="DK87" s="38">
        <f t="shared" si="33"/>
        <v>1</v>
      </c>
      <c r="DL87" s="2">
        <f t="shared" si="33"/>
        <v>0</v>
      </c>
      <c r="DM87" s="2">
        <f t="shared" si="34"/>
        <v>0</v>
      </c>
      <c r="DN87" s="2">
        <f t="shared" si="35"/>
        <v>0</v>
      </c>
      <c r="DO87" s="2">
        <f t="shared" si="36"/>
        <v>0</v>
      </c>
      <c r="DP87" s="2">
        <f t="shared" si="37"/>
        <v>0</v>
      </c>
    </row>
    <row r="88" spans="1:120" x14ac:dyDescent="0.25">
      <c r="A88">
        <v>1493</v>
      </c>
      <c r="B88" t="s">
        <v>114</v>
      </c>
      <c r="C88" t="s">
        <v>821</v>
      </c>
      <c r="D88" t="s">
        <v>822</v>
      </c>
      <c r="E88" t="s">
        <v>823</v>
      </c>
      <c r="F88" t="s">
        <v>823</v>
      </c>
      <c r="H88" t="s">
        <v>347</v>
      </c>
      <c r="I88">
        <v>2019</v>
      </c>
      <c r="J88" t="s">
        <v>824</v>
      </c>
      <c r="K88" t="s">
        <v>825</v>
      </c>
      <c r="L88">
        <v>111</v>
      </c>
      <c r="N88" t="s">
        <v>826</v>
      </c>
      <c r="O88" t="s">
        <v>120</v>
      </c>
      <c r="P88" t="s">
        <v>827</v>
      </c>
      <c r="Q88" t="s">
        <v>110</v>
      </c>
      <c r="R88" t="s">
        <v>111</v>
      </c>
      <c r="S88" t="s">
        <v>112</v>
      </c>
      <c r="T88" t="s">
        <v>660</v>
      </c>
      <c r="U88">
        <v>0</v>
      </c>
      <c r="V88">
        <v>0</v>
      </c>
      <c r="W88">
        <v>0</v>
      </c>
      <c r="X88" s="44">
        <v>0</v>
      </c>
      <c r="Y88" s="44">
        <v>0</v>
      </c>
      <c r="Z88" s="44">
        <v>0</v>
      </c>
      <c r="AA88" s="44">
        <v>0</v>
      </c>
      <c r="AB88" s="14">
        <f t="shared" si="20"/>
        <v>0</v>
      </c>
      <c r="AC88" s="15">
        <f t="shared" si="21"/>
        <v>0</v>
      </c>
      <c r="AD88" s="45">
        <v>0</v>
      </c>
      <c r="AE88" s="45">
        <v>0</v>
      </c>
      <c r="AF88" s="20">
        <f t="shared" si="22"/>
        <v>0</v>
      </c>
      <c r="AG88" s="21">
        <f t="shared" si="23"/>
        <v>0</v>
      </c>
      <c r="AH88" s="23">
        <f t="shared" si="24"/>
        <v>0</v>
      </c>
      <c r="AI88" s="46">
        <v>0</v>
      </c>
      <c r="AJ88" s="46">
        <v>0</v>
      </c>
      <c r="AK88" s="28">
        <f t="shared" si="25"/>
        <v>0</v>
      </c>
      <c r="AL88" s="29">
        <f t="shared" si="26"/>
        <v>0</v>
      </c>
      <c r="AM88" s="47">
        <v>1</v>
      </c>
      <c r="AN88" s="47">
        <v>0</v>
      </c>
      <c r="AO88" s="47">
        <v>0</v>
      </c>
      <c r="AP88" s="32">
        <f t="shared" si="27"/>
        <v>1</v>
      </c>
      <c r="AQ88" s="10">
        <f t="shared" si="28"/>
        <v>1</v>
      </c>
      <c r="AR88" s="23">
        <f t="shared" si="29"/>
        <v>1</v>
      </c>
      <c r="AS88" s="37">
        <f t="shared" si="19"/>
        <v>1</v>
      </c>
      <c r="AT88" s="38">
        <f t="shared" si="30"/>
        <v>1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9">
        <v>0</v>
      </c>
      <c r="BS88" s="9">
        <v>0</v>
      </c>
      <c r="BT88" s="9">
        <v>0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0</v>
      </c>
      <c r="CA88" s="9">
        <v>0</v>
      </c>
      <c r="CB88" s="9">
        <v>0</v>
      </c>
      <c r="CC88" s="9">
        <v>0</v>
      </c>
      <c r="CD88" s="9">
        <v>0</v>
      </c>
      <c r="CE88" s="9">
        <v>0</v>
      </c>
      <c r="CF88" s="9">
        <v>0</v>
      </c>
      <c r="CG88" s="9">
        <v>0</v>
      </c>
      <c r="CH88" s="10">
        <v>1</v>
      </c>
      <c r="CI88" s="11">
        <v>0</v>
      </c>
      <c r="CJ88" s="38">
        <v>1</v>
      </c>
      <c r="CK88" s="11">
        <v>0</v>
      </c>
      <c r="CL88" s="11">
        <v>0</v>
      </c>
      <c r="CM88" s="11">
        <v>0</v>
      </c>
      <c r="CN88" s="10">
        <v>0</v>
      </c>
      <c r="CO88" s="11">
        <v>0</v>
      </c>
      <c r="CP88" s="11">
        <v>0</v>
      </c>
      <c r="CQ88" s="10">
        <v>0</v>
      </c>
      <c r="CR88" s="11">
        <v>0</v>
      </c>
      <c r="CS88" s="11">
        <v>0</v>
      </c>
      <c r="CT88" s="71">
        <v>0</v>
      </c>
      <c r="CU88" s="11">
        <v>0</v>
      </c>
      <c r="CV88" s="11">
        <v>0</v>
      </c>
      <c r="CW88" s="11">
        <v>0</v>
      </c>
      <c r="CX88" s="10">
        <v>0</v>
      </c>
      <c r="CY88" s="10">
        <v>0</v>
      </c>
      <c r="CZ88" s="10">
        <v>0</v>
      </c>
      <c r="DA88" s="11">
        <v>0</v>
      </c>
      <c r="DB88" s="11">
        <v>0</v>
      </c>
      <c r="DC88" s="11">
        <v>0</v>
      </c>
      <c r="DD88" s="10">
        <v>0</v>
      </c>
      <c r="DE88" s="11">
        <v>0</v>
      </c>
      <c r="DF88" s="11">
        <v>0</v>
      </c>
      <c r="DG88" s="11">
        <v>0</v>
      </c>
      <c r="DH88" s="10">
        <v>0</v>
      </c>
      <c r="DI88" s="2">
        <f t="shared" si="31"/>
        <v>0</v>
      </c>
      <c r="DJ88" s="2">
        <f t="shared" si="32"/>
        <v>0</v>
      </c>
      <c r="DK88" s="38">
        <f t="shared" si="33"/>
        <v>1</v>
      </c>
      <c r="DL88" s="2">
        <f t="shared" si="33"/>
        <v>0</v>
      </c>
      <c r="DM88" s="2">
        <f t="shared" si="34"/>
        <v>0</v>
      </c>
      <c r="DN88" s="2">
        <f t="shared" si="35"/>
        <v>0</v>
      </c>
      <c r="DO88" s="2">
        <f t="shared" si="36"/>
        <v>0</v>
      </c>
      <c r="DP88" s="2">
        <f t="shared" si="37"/>
        <v>0</v>
      </c>
    </row>
    <row r="89" spans="1:120" x14ac:dyDescent="0.25">
      <c r="A89">
        <v>1494</v>
      </c>
      <c r="B89" t="s">
        <v>100</v>
      </c>
      <c r="C89" t="s">
        <v>828</v>
      </c>
      <c r="D89" t="s">
        <v>829</v>
      </c>
      <c r="E89" t="s">
        <v>830</v>
      </c>
      <c r="F89" t="s">
        <v>831</v>
      </c>
      <c r="G89" t="s">
        <v>832</v>
      </c>
      <c r="H89" t="s">
        <v>833</v>
      </c>
      <c r="I89">
        <v>2019</v>
      </c>
      <c r="J89" t="s">
        <v>834</v>
      </c>
      <c r="K89" t="s">
        <v>835</v>
      </c>
      <c r="N89" t="s">
        <v>836</v>
      </c>
      <c r="O89" t="s">
        <v>108</v>
      </c>
      <c r="P89" t="s">
        <v>837</v>
      </c>
      <c r="Q89" t="s">
        <v>208</v>
      </c>
      <c r="R89" t="s">
        <v>219</v>
      </c>
      <c r="S89" t="s">
        <v>413</v>
      </c>
      <c r="T89" t="s">
        <v>283</v>
      </c>
      <c r="U89">
        <v>0</v>
      </c>
      <c r="V89">
        <v>0</v>
      </c>
      <c r="W89">
        <v>0</v>
      </c>
      <c r="X89" s="44">
        <v>0</v>
      </c>
      <c r="Y89" s="44">
        <v>0</v>
      </c>
      <c r="Z89" s="44">
        <v>0</v>
      </c>
      <c r="AA89" s="44">
        <v>0</v>
      </c>
      <c r="AB89" s="14">
        <f t="shared" si="20"/>
        <v>0</v>
      </c>
      <c r="AC89" s="15">
        <f t="shared" si="21"/>
        <v>0</v>
      </c>
      <c r="AD89" s="45">
        <v>0</v>
      </c>
      <c r="AE89" s="45">
        <v>0</v>
      </c>
      <c r="AF89" s="20">
        <f t="shared" si="22"/>
        <v>0</v>
      </c>
      <c r="AG89" s="21">
        <f t="shared" si="23"/>
        <v>0</v>
      </c>
      <c r="AH89" s="23">
        <f t="shared" si="24"/>
        <v>0</v>
      </c>
      <c r="AI89" s="46">
        <v>0</v>
      </c>
      <c r="AJ89" s="46">
        <v>1</v>
      </c>
      <c r="AK89" s="28">
        <f t="shared" si="25"/>
        <v>1</v>
      </c>
      <c r="AL89" s="29">
        <f t="shared" si="26"/>
        <v>1</v>
      </c>
      <c r="AM89" s="47">
        <v>0</v>
      </c>
      <c r="AN89" s="47">
        <v>0</v>
      </c>
      <c r="AO89" s="47">
        <v>0</v>
      </c>
      <c r="AP89" s="32">
        <f t="shared" si="27"/>
        <v>0</v>
      </c>
      <c r="AQ89" s="10">
        <f t="shared" si="28"/>
        <v>0</v>
      </c>
      <c r="AR89" s="23">
        <f t="shared" si="29"/>
        <v>1</v>
      </c>
      <c r="AS89" s="37">
        <f t="shared" si="19"/>
        <v>1</v>
      </c>
      <c r="AT89" s="38">
        <f t="shared" si="30"/>
        <v>1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9">
        <v>0</v>
      </c>
      <c r="BQ89" s="9">
        <v>0</v>
      </c>
      <c r="BR89" s="9">
        <v>0</v>
      </c>
      <c r="BS89" s="9">
        <v>0</v>
      </c>
      <c r="BT89" s="9">
        <v>0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0</v>
      </c>
      <c r="CA89" s="9">
        <v>0</v>
      </c>
      <c r="CB89" s="9">
        <v>0</v>
      </c>
      <c r="CC89" s="9">
        <v>0</v>
      </c>
      <c r="CD89" s="9">
        <v>0</v>
      </c>
      <c r="CE89" s="9">
        <v>0</v>
      </c>
      <c r="CF89" s="9">
        <v>0</v>
      </c>
      <c r="CG89" s="9">
        <v>0</v>
      </c>
      <c r="CH89" s="10">
        <v>0</v>
      </c>
      <c r="CI89" s="11">
        <v>0</v>
      </c>
      <c r="CJ89" s="38">
        <v>0</v>
      </c>
      <c r="CK89" s="11">
        <v>0</v>
      </c>
      <c r="CL89" s="11">
        <v>0</v>
      </c>
      <c r="CM89" s="11">
        <v>0</v>
      </c>
      <c r="CN89" s="10">
        <v>0</v>
      </c>
      <c r="CO89" s="11">
        <v>0</v>
      </c>
      <c r="CP89" s="11">
        <v>0</v>
      </c>
      <c r="CQ89" s="10">
        <v>0</v>
      </c>
      <c r="CR89" s="11">
        <v>0</v>
      </c>
      <c r="CS89" s="11">
        <v>0</v>
      </c>
      <c r="CT89" s="71">
        <v>1</v>
      </c>
      <c r="CU89" s="11">
        <v>0</v>
      </c>
      <c r="CV89" s="11">
        <v>0</v>
      </c>
      <c r="CW89" s="11">
        <v>1</v>
      </c>
      <c r="CX89" s="10">
        <v>0</v>
      </c>
      <c r="CY89" s="10">
        <v>0</v>
      </c>
      <c r="CZ89" s="10">
        <v>0</v>
      </c>
      <c r="DA89" s="11">
        <v>0</v>
      </c>
      <c r="DB89" s="11">
        <v>0</v>
      </c>
      <c r="DC89" s="11">
        <v>0</v>
      </c>
      <c r="DD89" s="10">
        <v>0</v>
      </c>
      <c r="DE89" s="11">
        <v>0</v>
      </c>
      <c r="DF89" s="11">
        <v>0</v>
      </c>
      <c r="DG89" s="11">
        <v>0</v>
      </c>
      <c r="DH89" s="10">
        <v>0</v>
      </c>
      <c r="DI89" s="2">
        <f t="shared" si="31"/>
        <v>0</v>
      </c>
      <c r="DJ89" s="2">
        <f t="shared" si="32"/>
        <v>0</v>
      </c>
      <c r="DK89" s="38">
        <f t="shared" si="33"/>
        <v>0</v>
      </c>
      <c r="DL89" s="2">
        <f t="shared" si="33"/>
        <v>0</v>
      </c>
      <c r="DM89" s="2">
        <f t="shared" si="34"/>
        <v>0</v>
      </c>
      <c r="DN89" s="2">
        <f t="shared" si="35"/>
        <v>0</v>
      </c>
      <c r="DO89" s="2">
        <f t="shared" si="36"/>
        <v>0</v>
      </c>
      <c r="DP89" s="2">
        <f t="shared" si="37"/>
        <v>0</v>
      </c>
    </row>
    <row r="90" spans="1:120" x14ac:dyDescent="0.25">
      <c r="A90">
        <v>1495</v>
      </c>
      <c r="B90" t="s">
        <v>100</v>
      </c>
      <c r="C90" t="s">
        <v>838</v>
      </c>
      <c r="D90" t="s">
        <v>839</v>
      </c>
      <c r="E90" t="s">
        <v>840</v>
      </c>
      <c r="F90" t="s">
        <v>831</v>
      </c>
      <c r="G90" t="s">
        <v>841</v>
      </c>
      <c r="H90" t="s">
        <v>842</v>
      </c>
      <c r="I90">
        <v>2019</v>
      </c>
      <c r="J90" t="s">
        <v>843</v>
      </c>
      <c r="K90" t="s">
        <v>835</v>
      </c>
      <c r="N90" t="s">
        <v>844</v>
      </c>
      <c r="O90" t="s">
        <v>108</v>
      </c>
      <c r="P90" t="s">
        <v>845</v>
      </c>
      <c r="Q90" t="s">
        <v>208</v>
      </c>
      <c r="R90" t="s">
        <v>219</v>
      </c>
      <c r="S90" t="s">
        <v>413</v>
      </c>
      <c r="T90" t="s">
        <v>283</v>
      </c>
      <c r="U90">
        <v>0</v>
      </c>
      <c r="V90">
        <v>0</v>
      </c>
      <c r="W90">
        <v>0</v>
      </c>
      <c r="X90" s="44">
        <v>0</v>
      </c>
      <c r="Y90" s="44">
        <v>0</v>
      </c>
      <c r="Z90" s="44">
        <v>0</v>
      </c>
      <c r="AA90" s="44">
        <v>0</v>
      </c>
      <c r="AB90" s="14">
        <f t="shared" si="20"/>
        <v>0</v>
      </c>
      <c r="AC90" s="15">
        <f t="shared" si="21"/>
        <v>0</v>
      </c>
      <c r="AD90" s="45">
        <v>0</v>
      </c>
      <c r="AE90" s="45">
        <v>0</v>
      </c>
      <c r="AF90" s="20">
        <f t="shared" si="22"/>
        <v>0</v>
      </c>
      <c r="AG90" s="21">
        <f t="shared" si="23"/>
        <v>0</v>
      </c>
      <c r="AH90" s="23">
        <f t="shared" si="24"/>
        <v>0</v>
      </c>
      <c r="AI90" s="46">
        <v>0</v>
      </c>
      <c r="AJ90" s="46">
        <v>1</v>
      </c>
      <c r="AK90" s="28">
        <f t="shared" si="25"/>
        <v>1</v>
      </c>
      <c r="AL90" s="29">
        <f t="shared" si="26"/>
        <v>1</v>
      </c>
      <c r="AM90" s="47">
        <v>0</v>
      </c>
      <c r="AN90" s="47">
        <v>0</v>
      </c>
      <c r="AO90" s="47">
        <v>0</v>
      </c>
      <c r="AP90" s="32">
        <f t="shared" si="27"/>
        <v>0</v>
      </c>
      <c r="AQ90" s="10">
        <f t="shared" si="28"/>
        <v>0</v>
      </c>
      <c r="AR90" s="23">
        <f t="shared" si="29"/>
        <v>1</v>
      </c>
      <c r="AS90" s="37">
        <f t="shared" si="19"/>
        <v>1</v>
      </c>
      <c r="AT90" s="38">
        <f t="shared" si="30"/>
        <v>1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10">
        <v>0</v>
      </c>
      <c r="CI90" s="11">
        <v>0</v>
      </c>
      <c r="CJ90" s="38">
        <v>0</v>
      </c>
      <c r="CK90" s="11">
        <v>0</v>
      </c>
      <c r="CL90" s="11">
        <v>0</v>
      </c>
      <c r="CM90" s="11">
        <v>0</v>
      </c>
      <c r="CN90" s="10">
        <v>0</v>
      </c>
      <c r="CO90" s="11">
        <v>0</v>
      </c>
      <c r="CP90" s="11">
        <v>0</v>
      </c>
      <c r="CQ90" s="10">
        <v>0</v>
      </c>
      <c r="CR90" s="11">
        <v>0</v>
      </c>
      <c r="CS90" s="11">
        <v>0</v>
      </c>
      <c r="CT90" s="71">
        <v>1</v>
      </c>
      <c r="CU90" s="11">
        <v>0</v>
      </c>
      <c r="CV90" s="11">
        <v>0</v>
      </c>
      <c r="CW90" s="11">
        <v>1</v>
      </c>
      <c r="CX90" s="10">
        <v>0</v>
      </c>
      <c r="CY90" s="10">
        <v>0</v>
      </c>
      <c r="CZ90" s="10">
        <v>0</v>
      </c>
      <c r="DA90" s="11">
        <v>0</v>
      </c>
      <c r="DB90" s="11">
        <v>0</v>
      </c>
      <c r="DC90" s="11">
        <v>0</v>
      </c>
      <c r="DD90" s="10">
        <v>0</v>
      </c>
      <c r="DE90" s="11">
        <v>0</v>
      </c>
      <c r="DF90" s="11">
        <v>0</v>
      </c>
      <c r="DG90" s="11">
        <v>0</v>
      </c>
      <c r="DH90" s="10">
        <v>0</v>
      </c>
      <c r="DI90" s="2">
        <f t="shared" si="31"/>
        <v>0</v>
      </c>
      <c r="DJ90" s="2">
        <f t="shared" si="32"/>
        <v>0</v>
      </c>
      <c r="DK90" s="38">
        <f t="shared" si="33"/>
        <v>0</v>
      </c>
      <c r="DL90" s="2">
        <f t="shared" si="33"/>
        <v>0</v>
      </c>
      <c r="DM90" s="2">
        <f t="shared" si="34"/>
        <v>0</v>
      </c>
      <c r="DN90" s="2">
        <f t="shared" si="35"/>
        <v>0</v>
      </c>
      <c r="DO90" s="2">
        <f t="shared" si="36"/>
        <v>0</v>
      </c>
      <c r="DP90" s="2">
        <f t="shared" si="37"/>
        <v>0</v>
      </c>
    </row>
    <row r="91" spans="1:120" x14ac:dyDescent="0.25">
      <c r="A91">
        <v>1497</v>
      </c>
      <c r="B91" t="s">
        <v>100</v>
      </c>
      <c r="C91" t="s">
        <v>846</v>
      </c>
      <c r="D91" t="s">
        <v>847</v>
      </c>
      <c r="E91" t="s">
        <v>848</v>
      </c>
      <c r="F91" t="s">
        <v>849</v>
      </c>
      <c r="G91" t="s">
        <v>850</v>
      </c>
      <c r="H91" t="s">
        <v>851</v>
      </c>
      <c r="I91">
        <v>2019</v>
      </c>
      <c r="J91" t="s">
        <v>852</v>
      </c>
      <c r="K91" t="s">
        <v>835</v>
      </c>
      <c r="N91" t="s">
        <v>853</v>
      </c>
      <c r="O91" t="s">
        <v>108</v>
      </c>
      <c r="P91" t="s">
        <v>854</v>
      </c>
      <c r="Q91" t="s">
        <v>208</v>
      </c>
      <c r="R91" t="s">
        <v>219</v>
      </c>
      <c r="S91" t="s">
        <v>413</v>
      </c>
      <c r="T91" t="s">
        <v>283</v>
      </c>
      <c r="U91">
        <v>0</v>
      </c>
      <c r="V91">
        <v>0</v>
      </c>
      <c r="W91">
        <v>0</v>
      </c>
      <c r="X91" s="44">
        <v>0</v>
      </c>
      <c r="Y91" s="44">
        <v>0</v>
      </c>
      <c r="Z91" s="44">
        <v>0</v>
      </c>
      <c r="AA91" s="44">
        <v>0</v>
      </c>
      <c r="AB91" s="14">
        <f t="shared" si="20"/>
        <v>0</v>
      </c>
      <c r="AC91" s="15">
        <f t="shared" si="21"/>
        <v>0</v>
      </c>
      <c r="AD91" s="45">
        <v>0</v>
      </c>
      <c r="AE91" s="45">
        <v>0</v>
      </c>
      <c r="AF91" s="20">
        <f t="shared" si="22"/>
        <v>0</v>
      </c>
      <c r="AG91" s="21">
        <f t="shared" si="23"/>
        <v>0</v>
      </c>
      <c r="AH91" s="23">
        <f t="shared" si="24"/>
        <v>0</v>
      </c>
      <c r="AI91" s="46">
        <v>0</v>
      </c>
      <c r="AJ91" s="46">
        <v>1</v>
      </c>
      <c r="AK91" s="28">
        <f t="shared" si="25"/>
        <v>1</v>
      </c>
      <c r="AL91" s="29">
        <f t="shared" si="26"/>
        <v>1</v>
      </c>
      <c r="AM91" s="47">
        <v>0</v>
      </c>
      <c r="AN91" s="47">
        <v>0</v>
      </c>
      <c r="AO91" s="47">
        <v>0</v>
      </c>
      <c r="AP91" s="32">
        <f t="shared" si="27"/>
        <v>0</v>
      </c>
      <c r="AQ91" s="10">
        <f t="shared" si="28"/>
        <v>0</v>
      </c>
      <c r="AR91" s="23">
        <f t="shared" si="29"/>
        <v>1</v>
      </c>
      <c r="AS91" s="37">
        <f t="shared" si="19"/>
        <v>1</v>
      </c>
      <c r="AT91" s="38">
        <f t="shared" si="30"/>
        <v>1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10">
        <v>0</v>
      </c>
      <c r="CI91" s="11">
        <v>0</v>
      </c>
      <c r="CJ91" s="38">
        <v>0</v>
      </c>
      <c r="CK91" s="11">
        <v>0</v>
      </c>
      <c r="CL91" s="11">
        <v>0</v>
      </c>
      <c r="CM91" s="11">
        <v>0</v>
      </c>
      <c r="CN91" s="10">
        <v>0</v>
      </c>
      <c r="CO91" s="11">
        <v>0</v>
      </c>
      <c r="CP91" s="11">
        <v>0</v>
      </c>
      <c r="CQ91" s="10">
        <v>0</v>
      </c>
      <c r="CR91" s="11">
        <v>0</v>
      </c>
      <c r="CS91" s="11">
        <v>0</v>
      </c>
      <c r="CT91" s="71">
        <v>1</v>
      </c>
      <c r="CU91" s="11">
        <v>0</v>
      </c>
      <c r="CV91" s="11">
        <v>0</v>
      </c>
      <c r="CW91" s="11">
        <v>1</v>
      </c>
      <c r="CX91" s="10">
        <v>0</v>
      </c>
      <c r="CY91" s="10">
        <v>0</v>
      </c>
      <c r="CZ91" s="10">
        <v>0</v>
      </c>
      <c r="DA91" s="11">
        <v>0</v>
      </c>
      <c r="DB91" s="11">
        <v>0</v>
      </c>
      <c r="DC91" s="11">
        <v>0</v>
      </c>
      <c r="DD91" s="10">
        <v>0</v>
      </c>
      <c r="DE91" s="11">
        <v>0</v>
      </c>
      <c r="DF91" s="11">
        <v>0</v>
      </c>
      <c r="DG91" s="11">
        <v>0</v>
      </c>
      <c r="DH91" s="10">
        <v>0</v>
      </c>
      <c r="DI91" s="2">
        <f t="shared" si="31"/>
        <v>0</v>
      </c>
      <c r="DJ91" s="2">
        <f t="shared" si="32"/>
        <v>0</v>
      </c>
      <c r="DK91" s="38">
        <f t="shared" si="33"/>
        <v>0</v>
      </c>
      <c r="DL91" s="2">
        <f t="shared" si="33"/>
        <v>0</v>
      </c>
      <c r="DM91" s="2">
        <f t="shared" si="34"/>
        <v>0</v>
      </c>
      <c r="DN91" s="2">
        <f t="shared" si="35"/>
        <v>0</v>
      </c>
      <c r="DO91" s="2">
        <f t="shared" si="36"/>
        <v>0</v>
      </c>
      <c r="DP91" s="2">
        <f t="shared" si="37"/>
        <v>0</v>
      </c>
    </row>
    <row r="92" spans="1:120" x14ac:dyDescent="0.25">
      <c r="A92">
        <v>1498</v>
      </c>
      <c r="B92" t="s">
        <v>855</v>
      </c>
      <c r="C92" t="s">
        <v>856</v>
      </c>
      <c r="D92" t="s">
        <v>857</v>
      </c>
      <c r="E92" t="s">
        <v>858</v>
      </c>
      <c r="G92" t="s">
        <v>858</v>
      </c>
      <c r="H92" t="s">
        <v>859</v>
      </c>
      <c r="I92">
        <v>2019</v>
      </c>
      <c r="J92" t="s">
        <v>860</v>
      </c>
      <c r="K92" t="s">
        <v>861</v>
      </c>
      <c r="L92">
        <v>81</v>
      </c>
      <c r="M92" t="s">
        <v>862</v>
      </c>
      <c r="N92" t="s">
        <v>863</v>
      </c>
      <c r="O92" t="s">
        <v>120</v>
      </c>
      <c r="P92" t="s">
        <v>864</v>
      </c>
      <c r="Q92" t="s">
        <v>110</v>
      </c>
      <c r="R92" t="s">
        <v>111</v>
      </c>
      <c r="S92" t="s">
        <v>865</v>
      </c>
      <c r="T92" t="s">
        <v>660</v>
      </c>
      <c r="U92">
        <v>0</v>
      </c>
      <c r="V92">
        <v>0</v>
      </c>
      <c r="W92">
        <v>0</v>
      </c>
      <c r="X92" s="44">
        <v>0</v>
      </c>
      <c r="Y92" s="44">
        <v>0</v>
      </c>
      <c r="Z92" s="44">
        <v>0</v>
      </c>
      <c r="AA92" s="44">
        <v>0</v>
      </c>
      <c r="AB92" s="14">
        <f t="shared" si="20"/>
        <v>0</v>
      </c>
      <c r="AC92" s="15">
        <f t="shared" si="21"/>
        <v>0</v>
      </c>
      <c r="AD92" s="45">
        <v>0</v>
      </c>
      <c r="AE92" s="45">
        <v>0</v>
      </c>
      <c r="AF92" s="20">
        <f t="shared" si="22"/>
        <v>0</v>
      </c>
      <c r="AG92" s="21">
        <f t="shared" si="23"/>
        <v>0</v>
      </c>
      <c r="AH92" s="23">
        <f t="shared" si="24"/>
        <v>0</v>
      </c>
      <c r="AI92" s="46">
        <v>0</v>
      </c>
      <c r="AJ92" s="46">
        <v>0</v>
      </c>
      <c r="AK92" s="28">
        <f t="shared" si="25"/>
        <v>0</v>
      </c>
      <c r="AL92" s="29">
        <f t="shared" si="26"/>
        <v>0</v>
      </c>
      <c r="AM92" s="47">
        <v>1</v>
      </c>
      <c r="AN92" s="47">
        <v>0</v>
      </c>
      <c r="AO92" s="47">
        <v>0</v>
      </c>
      <c r="AP92" s="32">
        <f t="shared" si="27"/>
        <v>1</v>
      </c>
      <c r="AQ92" s="10">
        <f t="shared" si="28"/>
        <v>1</v>
      </c>
      <c r="AR92" s="23">
        <f t="shared" si="29"/>
        <v>1</v>
      </c>
      <c r="AS92" s="37">
        <f t="shared" si="19"/>
        <v>1</v>
      </c>
      <c r="AT92" s="38">
        <f t="shared" si="30"/>
        <v>1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9">
        <v>0</v>
      </c>
      <c r="BS92" s="9">
        <v>0</v>
      </c>
      <c r="BT92" s="9">
        <v>0</v>
      </c>
      <c r="BU92" s="9">
        <v>0</v>
      </c>
      <c r="BV92" s="9">
        <v>0</v>
      </c>
      <c r="BW92" s="9">
        <v>0</v>
      </c>
      <c r="BX92" s="9">
        <v>0</v>
      </c>
      <c r="BY92" s="9">
        <v>0</v>
      </c>
      <c r="BZ92" s="9">
        <v>0</v>
      </c>
      <c r="CA92" s="9">
        <v>0</v>
      </c>
      <c r="CB92" s="9">
        <v>0</v>
      </c>
      <c r="CC92" s="9">
        <v>0</v>
      </c>
      <c r="CD92" s="9">
        <v>0</v>
      </c>
      <c r="CE92" s="9">
        <v>0</v>
      </c>
      <c r="CF92" s="9">
        <v>0</v>
      </c>
      <c r="CG92" s="9">
        <v>0</v>
      </c>
      <c r="CH92" s="10">
        <v>1</v>
      </c>
      <c r="CI92" s="11">
        <v>1</v>
      </c>
      <c r="CJ92" s="38">
        <v>0</v>
      </c>
      <c r="CK92" s="11">
        <v>0</v>
      </c>
      <c r="CL92" s="11">
        <v>0</v>
      </c>
      <c r="CM92" s="11">
        <v>0</v>
      </c>
      <c r="CN92" s="10">
        <v>0</v>
      </c>
      <c r="CO92" s="11">
        <v>0</v>
      </c>
      <c r="CP92" s="11">
        <v>0</v>
      </c>
      <c r="CQ92" s="10">
        <v>0</v>
      </c>
      <c r="CR92" s="11">
        <v>0</v>
      </c>
      <c r="CS92" s="11">
        <v>0</v>
      </c>
      <c r="CT92" s="71">
        <v>0</v>
      </c>
      <c r="CU92" s="11">
        <v>0</v>
      </c>
      <c r="CV92" s="11">
        <v>0</v>
      </c>
      <c r="CW92" s="11">
        <v>0</v>
      </c>
      <c r="CX92" s="10">
        <v>0</v>
      </c>
      <c r="CY92" s="10">
        <v>0</v>
      </c>
      <c r="CZ92" s="10">
        <v>0</v>
      </c>
      <c r="DA92" s="11">
        <v>0</v>
      </c>
      <c r="DB92" s="11">
        <v>0</v>
      </c>
      <c r="DC92" s="11">
        <v>0</v>
      </c>
      <c r="DD92" s="10">
        <v>0</v>
      </c>
      <c r="DE92" s="11">
        <v>0</v>
      </c>
      <c r="DF92" s="11">
        <v>0</v>
      </c>
      <c r="DG92" s="11">
        <v>0</v>
      </c>
      <c r="DH92" s="10">
        <v>0</v>
      </c>
      <c r="DI92" s="2">
        <f t="shared" si="31"/>
        <v>1</v>
      </c>
      <c r="DJ92" s="2">
        <f t="shared" si="32"/>
        <v>0</v>
      </c>
      <c r="DK92" s="38">
        <f t="shared" si="33"/>
        <v>0</v>
      </c>
      <c r="DL92" s="2">
        <f t="shared" si="33"/>
        <v>0</v>
      </c>
      <c r="DM92" s="2">
        <f t="shared" si="34"/>
        <v>0</v>
      </c>
      <c r="DN92" s="2">
        <f t="shared" si="35"/>
        <v>0</v>
      </c>
      <c r="DO92" s="2">
        <f t="shared" si="36"/>
        <v>0</v>
      </c>
      <c r="DP92" s="2">
        <f t="shared" si="37"/>
        <v>0</v>
      </c>
    </row>
    <row r="93" spans="1:120" x14ac:dyDescent="0.25">
      <c r="A93">
        <v>1499</v>
      </c>
      <c r="B93" t="s">
        <v>100</v>
      </c>
      <c r="C93" t="s">
        <v>866</v>
      </c>
      <c r="D93" t="s">
        <v>867</v>
      </c>
      <c r="E93" t="s">
        <v>868</v>
      </c>
      <c r="F93" t="s">
        <v>367</v>
      </c>
      <c r="G93" t="s">
        <v>869</v>
      </c>
      <c r="H93" t="s">
        <v>870</v>
      </c>
      <c r="I93">
        <v>2019</v>
      </c>
      <c r="J93" t="s">
        <v>871</v>
      </c>
      <c r="K93" t="s">
        <v>872</v>
      </c>
      <c r="L93">
        <v>176</v>
      </c>
      <c r="M93">
        <v>6</v>
      </c>
      <c r="N93" t="s">
        <v>873</v>
      </c>
      <c r="O93" t="s">
        <v>108</v>
      </c>
      <c r="P93" t="s">
        <v>874</v>
      </c>
      <c r="Q93" t="s">
        <v>110</v>
      </c>
      <c r="R93" t="s">
        <v>111</v>
      </c>
      <c r="S93" t="s">
        <v>112</v>
      </c>
      <c r="T93" t="s">
        <v>875</v>
      </c>
      <c r="U93">
        <v>0</v>
      </c>
      <c r="V93">
        <v>0</v>
      </c>
      <c r="W93">
        <v>0</v>
      </c>
      <c r="X93" s="44">
        <v>0</v>
      </c>
      <c r="Y93" s="44">
        <v>0</v>
      </c>
      <c r="Z93" s="44">
        <v>1</v>
      </c>
      <c r="AA93" s="44">
        <v>0</v>
      </c>
      <c r="AB93" s="14">
        <f t="shared" si="20"/>
        <v>1</v>
      </c>
      <c r="AC93" s="15">
        <f t="shared" si="21"/>
        <v>1</v>
      </c>
      <c r="AD93" s="45">
        <v>0</v>
      </c>
      <c r="AE93" s="45">
        <v>0</v>
      </c>
      <c r="AF93" s="20">
        <f t="shared" si="22"/>
        <v>0</v>
      </c>
      <c r="AG93" s="21">
        <f t="shared" si="23"/>
        <v>0</v>
      </c>
      <c r="AH93" s="23">
        <f t="shared" si="24"/>
        <v>1</v>
      </c>
      <c r="AI93" s="46">
        <v>0</v>
      </c>
      <c r="AJ93" s="46">
        <v>0</v>
      </c>
      <c r="AK93" s="28">
        <f t="shared" si="25"/>
        <v>0</v>
      </c>
      <c r="AL93" s="29">
        <f t="shared" si="26"/>
        <v>0</v>
      </c>
      <c r="AM93" s="47">
        <v>0</v>
      </c>
      <c r="AN93" s="47">
        <v>0</v>
      </c>
      <c r="AO93" s="47">
        <v>0</v>
      </c>
      <c r="AP93" s="32">
        <f t="shared" si="27"/>
        <v>0</v>
      </c>
      <c r="AQ93" s="10">
        <f t="shared" si="28"/>
        <v>0</v>
      </c>
      <c r="AR93" s="23">
        <f t="shared" si="29"/>
        <v>0</v>
      </c>
      <c r="AS93" s="37">
        <f t="shared" si="19"/>
        <v>1</v>
      </c>
      <c r="AT93" s="38">
        <f t="shared" si="30"/>
        <v>1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0</v>
      </c>
      <c r="BQ93" s="9">
        <v>0</v>
      </c>
      <c r="BR93" s="9">
        <v>0</v>
      </c>
      <c r="BS93" s="9">
        <v>0</v>
      </c>
      <c r="BT93" s="9">
        <v>0</v>
      </c>
      <c r="BU93" s="9">
        <v>0</v>
      </c>
      <c r="BV93" s="9">
        <v>0</v>
      </c>
      <c r="BW93" s="9">
        <v>0</v>
      </c>
      <c r="BX93" s="9">
        <v>0</v>
      </c>
      <c r="BY93" s="9">
        <v>0</v>
      </c>
      <c r="BZ93" s="9">
        <v>1</v>
      </c>
      <c r="CA93" s="9">
        <v>0</v>
      </c>
      <c r="CB93" s="9">
        <v>0</v>
      </c>
      <c r="CC93" s="9">
        <v>0</v>
      </c>
      <c r="CD93" s="9">
        <v>0</v>
      </c>
      <c r="CE93" s="9">
        <v>0</v>
      </c>
      <c r="CF93" s="9">
        <v>0</v>
      </c>
      <c r="CG93" s="9">
        <v>0</v>
      </c>
      <c r="CH93" s="10">
        <v>1</v>
      </c>
      <c r="CI93" s="11">
        <v>0</v>
      </c>
      <c r="CJ93" s="38">
        <v>1</v>
      </c>
      <c r="CK93" s="11">
        <v>0</v>
      </c>
      <c r="CL93" s="11">
        <v>0</v>
      </c>
      <c r="CM93" s="11">
        <v>0</v>
      </c>
      <c r="CN93" s="10">
        <v>0</v>
      </c>
      <c r="CO93" s="11">
        <v>0</v>
      </c>
      <c r="CP93" s="11">
        <v>0</v>
      </c>
      <c r="CQ93" s="10">
        <v>0</v>
      </c>
      <c r="CR93" s="11">
        <v>0</v>
      </c>
      <c r="CS93" s="11">
        <v>0</v>
      </c>
      <c r="CT93" s="71">
        <v>0</v>
      </c>
      <c r="CU93" s="11">
        <v>0</v>
      </c>
      <c r="CV93" s="11">
        <v>0</v>
      </c>
      <c r="CW93" s="11">
        <v>0</v>
      </c>
      <c r="CX93" s="10">
        <v>0</v>
      </c>
      <c r="CY93" s="10">
        <v>0</v>
      </c>
      <c r="CZ93" s="10">
        <v>0</v>
      </c>
      <c r="DA93" s="11">
        <v>0</v>
      </c>
      <c r="DB93" s="11">
        <v>0</v>
      </c>
      <c r="DC93" s="11">
        <v>0</v>
      </c>
      <c r="DD93" s="10">
        <v>0</v>
      </c>
      <c r="DE93" s="11">
        <v>0</v>
      </c>
      <c r="DF93" s="11">
        <v>0</v>
      </c>
      <c r="DG93" s="11">
        <v>0</v>
      </c>
      <c r="DH93" s="10">
        <v>0</v>
      </c>
      <c r="DI93" s="2">
        <f t="shared" si="31"/>
        <v>0</v>
      </c>
      <c r="DJ93" s="2">
        <f t="shared" si="32"/>
        <v>0</v>
      </c>
      <c r="DK93" s="38">
        <f t="shared" si="33"/>
        <v>1</v>
      </c>
      <c r="DL93" s="2">
        <f t="shared" si="33"/>
        <v>0</v>
      </c>
      <c r="DM93" s="2">
        <f t="shared" si="34"/>
        <v>0</v>
      </c>
      <c r="DN93" s="2">
        <f t="shared" si="35"/>
        <v>0</v>
      </c>
      <c r="DO93" s="2">
        <f t="shared" si="36"/>
        <v>0</v>
      </c>
      <c r="DP93" s="2">
        <f t="shared" si="37"/>
        <v>0</v>
      </c>
    </row>
    <row r="94" spans="1:120" x14ac:dyDescent="0.25">
      <c r="A94">
        <v>1500</v>
      </c>
      <c r="B94" t="s">
        <v>876</v>
      </c>
      <c r="C94" t="s">
        <v>877</v>
      </c>
      <c r="D94" t="s">
        <v>878</v>
      </c>
      <c r="E94" t="s">
        <v>138</v>
      </c>
      <c r="F94" t="s">
        <v>138</v>
      </c>
      <c r="H94" t="s">
        <v>879</v>
      </c>
      <c r="I94">
        <v>2019</v>
      </c>
      <c r="J94" t="s">
        <v>880</v>
      </c>
      <c r="K94" t="s">
        <v>881</v>
      </c>
      <c r="O94" t="s">
        <v>120</v>
      </c>
      <c r="P94" t="s">
        <v>882</v>
      </c>
      <c r="R94" t="s">
        <v>111</v>
      </c>
      <c r="S94" t="s">
        <v>144</v>
      </c>
      <c r="T94" t="s">
        <v>152</v>
      </c>
      <c r="U94">
        <v>0</v>
      </c>
      <c r="V94">
        <v>0</v>
      </c>
      <c r="W94">
        <v>0</v>
      </c>
      <c r="X94" s="44">
        <v>0</v>
      </c>
      <c r="Y94" s="44">
        <v>0</v>
      </c>
      <c r="Z94" s="44">
        <v>0</v>
      </c>
      <c r="AA94" s="44">
        <v>0</v>
      </c>
      <c r="AB94" s="14">
        <f t="shared" si="20"/>
        <v>0</v>
      </c>
      <c r="AC94" s="15">
        <f t="shared" si="21"/>
        <v>0</v>
      </c>
      <c r="AD94" s="45">
        <v>0</v>
      </c>
      <c r="AE94" s="45">
        <v>0</v>
      </c>
      <c r="AF94" s="20">
        <f t="shared" si="22"/>
        <v>0</v>
      </c>
      <c r="AG94" s="21">
        <f t="shared" si="23"/>
        <v>0</v>
      </c>
      <c r="AH94" s="23">
        <f t="shared" si="24"/>
        <v>0</v>
      </c>
      <c r="AI94" s="46">
        <v>0</v>
      </c>
      <c r="AJ94" s="46">
        <v>0</v>
      </c>
      <c r="AK94" s="28">
        <f t="shared" si="25"/>
        <v>0</v>
      </c>
      <c r="AL94" s="29">
        <f t="shared" si="26"/>
        <v>0</v>
      </c>
      <c r="AM94" s="47">
        <v>0</v>
      </c>
      <c r="AN94" s="47">
        <v>0</v>
      </c>
      <c r="AO94" s="47">
        <v>1</v>
      </c>
      <c r="AP94" s="32">
        <f t="shared" si="27"/>
        <v>1</v>
      </c>
      <c r="AQ94" s="10">
        <f t="shared" si="28"/>
        <v>1</v>
      </c>
      <c r="AR94" s="23">
        <f t="shared" si="29"/>
        <v>1</v>
      </c>
      <c r="AS94" s="37">
        <f t="shared" si="19"/>
        <v>1</v>
      </c>
      <c r="AT94" s="38">
        <f t="shared" si="30"/>
        <v>1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9">
        <v>0</v>
      </c>
      <c r="BS94" s="9">
        <v>0</v>
      </c>
      <c r="BT94" s="9">
        <v>0</v>
      </c>
      <c r="BU94" s="9">
        <v>0</v>
      </c>
      <c r="BV94" s="9">
        <v>0</v>
      </c>
      <c r="BW94" s="9">
        <v>0</v>
      </c>
      <c r="BX94" s="9">
        <v>0</v>
      </c>
      <c r="BY94" s="9">
        <v>0</v>
      </c>
      <c r="BZ94" s="9">
        <v>0</v>
      </c>
      <c r="CA94" s="9">
        <v>0</v>
      </c>
      <c r="CB94" s="9">
        <v>0</v>
      </c>
      <c r="CC94" s="9">
        <v>0</v>
      </c>
      <c r="CD94" s="9">
        <v>0</v>
      </c>
      <c r="CE94" s="9">
        <v>0</v>
      </c>
      <c r="CF94" s="9">
        <v>0</v>
      </c>
      <c r="CG94" s="9">
        <v>0</v>
      </c>
      <c r="CH94" s="10">
        <v>1</v>
      </c>
      <c r="CI94" s="11">
        <v>0</v>
      </c>
      <c r="CJ94" s="38">
        <v>0</v>
      </c>
      <c r="CK94" s="11">
        <v>1</v>
      </c>
      <c r="CL94" s="11">
        <v>0</v>
      </c>
      <c r="CM94" s="11">
        <v>0</v>
      </c>
      <c r="CN94" s="10">
        <v>0</v>
      </c>
      <c r="CO94" s="11">
        <v>0</v>
      </c>
      <c r="CP94" s="11">
        <v>0</v>
      </c>
      <c r="CQ94" s="10">
        <v>0</v>
      </c>
      <c r="CR94" s="11">
        <v>0</v>
      </c>
      <c r="CS94" s="11">
        <v>0</v>
      </c>
      <c r="CT94" s="71">
        <v>0</v>
      </c>
      <c r="CU94" s="11">
        <v>0</v>
      </c>
      <c r="CV94" s="11">
        <v>0</v>
      </c>
      <c r="CW94" s="11">
        <v>0</v>
      </c>
      <c r="CX94" s="10">
        <v>0</v>
      </c>
      <c r="CY94" s="10">
        <v>0</v>
      </c>
      <c r="CZ94" s="10">
        <v>0</v>
      </c>
      <c r="DA94" s="11">
        <v>0</v>
      </c>
      <c r="DB94" s="11">
        <v>0</v>
      </c>
      <c r="DC94" s="11">
        <v>0</v>
      </c>
      <c r="DD94" s="10">
        <v>0</v>
      </c>
      <c r="DE94" s="11">
        <v>0</v>
      </c>
      <c r="DF94" s="11">
        <v>0</v>
      </c>
      <c r="DG94" s="11">
        <v>0</v>
      </c>
      <c r="DH94" s="10">
        <v>0</v>
      </c>
      <c r="DI94" s="2">
        <f t="shared" si="31"/>
        <v>0</v>
      </c>
      <c r="DJ94" s="2">
        <f t="shared" si="32"/>
        <v>0</v>
      </c>
      <c r="DK94" s="38">
        <f t="shared" si="33"/>
        <v>0</v>
      </c>
      <c r="DL94" s="2">
        <f t="shared" si="33"/>
        <v>1</v>
      </c>
      <c r="DM94" s="2">
        <f t="shared" si="34"/>
        <v>0</v>
      </c>
      <c r="DN94" s="2">
        <f t="shared" si="35"/>
        <v>0</v>
      </c>
      <c r="DO94" s="2">
        <f t="shared" si="36"/>
        <v>0</v>
      </c>
      <c r="DP94" s="2">
        <f t="shared" si="37"/>
        <v>0</v>
      </c>
    </row>
    <row r="95" spans="1:120" x14ac:dyDescent="0.25">
      <c r="A95">
        <v>1511</v>
      </c>
      <c r="B95" t="s">
        <v>100</v>
      </c>
      <c r="C95" t="s">
        <v>883</v>
      </c>
      <c r="D95" t="s">
        <v>884</v>
      </c>
      <c r="E95" t="s">
        <v>885</v>
      </c>
      <c r="F95" t="s">
        <v>886</v>
      </c>
      <c r="G95" t="s">
        <v>887</v>
      </c>
      <c r="H95" t="s">
        <v>888</v>
      </c>
      <c r="I95">
        <v>2019</v>
      </c>
      <c r="J95" t="s">
        <v>889</v>
      </c>
      <c r="K95" t="s">
        <v>453</v>
      </c>
      <c r="L95">
        <v>54</v>
      </c>
      <c r="M95">
        <v>10</v>
      </c>
      <c r="N95" t="s">
        <v>890</v>
      </c>
      <c r="O95" t="s">
        <v>108</v>
      </c>
      <c r="P95" t="s">
        <v>891</v>
      </c>
      <c r="Q95" t="s">
        <v>110</v>
      </c>
      <c r="R95" t="s">
        <v>111</v>
      </c>
      <c r="S95" t="s">
        <v>112</v>
      </c>
      <c r="T95" t="s">
        <v>892</v>
      </c>
      <c r="U95">
        <v>0</v>
      </c>
      <c r="V95">
        <v>0</v>
      </c>
      <c r="W95">
        <v>0</v>
      </c>
      <c r="X95" s="44">
        <v>0</v>
      </c>
      <c r="Y95" s="44">
        <v>0</v>
      </c>
      <c r="Z95" s="44">
        <v>0</v>
      </c>
      <c r="AA95" s="44">
        <v>1</v>
      </c>
      <c r="AB95" s="14">
        <f t="shared" si="20"/>
        <v>1</v>
      </c>
      <c r="AC95" s="15">
        <f t="shared" si="21"/>
        <v>1</v>
      </c>
      <c r="AD95" s="45">
        <v>0</v>
      </c>
      <c r="AE95" s="45">
        <v>0</v>
      </c>
      <c r="AF95" s="20">
        <f t="shared" si="22"/>
        <v>0</v>
      </c>
      <c r="AG95" s="21">
        <f t="shared" si="23"/>
        <v>0</v>
      </c>
      <c r="AH95" s="23">
        <f t="shared" si="24"/>
        <v>1</v>
      </c>
      <c r="AI95" s="46">
        <v>0</v>
      </c>
      <c r="AJ95" s="46">
        <v>0</v>
      </c>
      <c r="AK95" s="28">
        <f t="shared" si="25"/>
        <v>0</v>
      </c>
      <c r="AL95" s="29">
        <f t="shared" si="26"/>
        <v>0</v>
      </c>
      <c r="AM95" s="47">
        <v>0</v>
      </c>
      <c r="AN95" s="47">
        <v>0</v>
      </c>
      <c r="AO95" s="47">
        <v>0</v>
      </c>
      <c r="AP95" s="32">
        <f t="shared" si="27"/>
        <v>0</v>
      </c>
      <c r="AQ95" s="10">
        <f t="shared" si="28"/>
        <v>0</v>
      </c>
      <c r="AR95" s="23">
        <f t="shared" si="29"/>
        <v>0</v>
      </c>
      <c r="AS95" s="37">
        <f t="shared" si="19"/>
        <v>1</v>
      </c>
      <c r="AT95" s="38">
        <f t="shared" si="30"/>
        <v>1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9">
        <v>0</v>
      </c>
      <c r="BS95" s="9">
        <v>0</v>
      </c>
      <c r="BT95" s="9">
        <v>0</v>
      </c>
      <c r="BU95" s="9">
        <v>0</v>
      </c>
      <c r="BV95" s="9">
        <v>0</v>
      </c>
      <c r="BW95" s="9">
        <v>0</v>
      </c>
      <c r="BX95" s="9">
        <v>0</v>
      </c>
      <c r="BY95" s="9">
        <v>0</v>
      </c>
      <c r="BZ95" s="9">
        <v>0</v>
      </c>
      <c r="CA95" s="9">
        <v>0</v>
      </c>
      <c r="CB95" s="9">
        <v>1</v>
      </c>
      <c r="CC95" s="9">
        <v>0</v>
      </c>
      <c r="CD95" s="9">
        <v>0</v>
      </c>
      <c r="CE95" s="9">
        <v>0</v>
      </c>
      <c r="CF95" s="9">
        <v>0</v>
      </c>
      <c r="CG95" s="9">
        <v>0</v>
      </c>
      <c r="CH95" s="10">
        <v>1</v>
      </c>
      <c r="CI95" s="11">
        <v>0</v>
      </c>
      <c r="CJ95" s="38">
        <v>1</v>
      </c>
      <c r="CK95" s="11">
        <v>0</v>
      </c>
      <c r="CL95" s="11">
        <v>0</v>
      </c>
      <c r="CM95" s="11">
        <v>0</v>
      </c>
      <c r="CN95" s="10">
        <v>0</v>
      </c>
      <c r="CO95" s="11">
        <v>0</v>
      </c>
      <c r="CP95" s="11">
        <v>0</v>
      </c>
      <c r="CQ95" s="10">
        <v>0</v>
      </c>
      <c r="CR95" s="11">
        <v>0</v>
      </c>
      <c r="CS95" s="11">
        <v>0</v>
      </c>
      <c r="CT95" s="71">
        <v>0</v>
      </c>
      <c r="CU95" s="11">
        <v>0</v>
      </c>
      <c r="CV95" s="11">
        <v>0</v>
      </c>
      <c r="CW95" s="11">
        <v>0</v>
      </c>
      <c r="CX95" s="10">
        <v>0</v>
      </c>
      <c r="CY95" s="10">
        <v>0</v>
      </c>
      <c r="CZ95" s="10">
        <v>0</v>
      </c>
      <c r="DA95" s="11">
        <v>0</v>
      </c>
      <c r="DB95" s="11">
        <v>0</v>
      </c>
      <c r="DC95" s="11">
        <v>0</v>
      </c>
      <c r="DD95" s="10">
        <v>0</v>
      </c>
      <c r="DE95" s="11">
        <v>0</v>
      </c>
      <c r="DF95" s="11">
        <v>0</v>
      </c>
      <c r="DG95" s="11">
        <v>0</v>
      </c>
      <c r="DH95" s="10">
        <v>0</v>
      </c>
      <c r="DI95" s="2">
        <f t="shared" si="31"/>
        <v>0</v>
      </c>
      <c r="DJ95" s="2">
        <f t="shared" si="32"/>
        <v>0</v>
      </c>
      <c r="DK95" s="38">
        <f t="shared" si="33"/>
        <v>1</v>
      </c>
      <c r="DL95" s="2">
        <f t="shared" si="33"/>
        <v>0</v>
      </c>
      <c r="DM95" s="2">
        <f t="shared" si="34"/>
        <v>0</v>
      </c>
      <c r="DN95" s="2">
        <f t="shared" si="35"/>
        <v>0</v>
      </c>
      <c r="DO95" s="2">
        <f t="shared" si="36"/>
        <v>0</v>
      </c>
      <c r="DP95" s="2">
        <f t="shared" si="37"/>
        <v>0</v>
      </c>
    </row>
    <row r="96" spans="1:120" x14ac:dyDescent="0.25">
      <c r="A96">
        <v>1512</v>
      </c>
      <c r="B96" t="s">
        <v>100</v>
      </c>
      <c r="C96" t="s">
        <v>893</v>
      </c>
      <c r="D96" t="s">
        <v>894</v>
      </c>
      <c r="E96" t="s">
        <v>895</v>
      </c>
      <c r="F96" t="s">
        <v>886</v>
      </c>
      <c r="G96" t="s">
        <v>896</v>
      </c>
      <c r="H96" t="s">
        <v>897</v>
      </c>
      <c r="I96">
        <v>2019</v>
      </c>
      <c r="J96" t="s">
        <v>898</v>
      </c>
      <c r="K96" t="s">
        <v>453</v>
      </c>
      <c r="L96">
        <v>54</v>
      </c>
      <c r="M96">
        <v>10</v>
      </c>
      <c r="N96" t="s">
        <v>899</v>
      </c>
      <c r="O96" t="s">
        <v>108</v>
      </c>
      <c r="P96" t="s">
        <v>900</v>
      </c>
      <c r="Q96" t="s">
        <v>110</v>
      </c>
      <c r="R96" t="s">
        <v>111</v>
      </c>
      <c r="S96" t="s">
        <v>112</v>
      </c>
      <c r="T96" t="s">
        <v>892</v>
      </c>
      <c r="U96">
        <v>0</v>
      </c>
      <c r="V96">
        <v>0</v>
      </c>
      <c r="W96">
        <v>0</v>
      </c>
      <c r="X96" s="44">
        <v>0</v>
      </c>
      <c r="Y96" s="44">
        <v>0</v>
      </c>
      <c r="Z96" s="44">
        <v>0</v>
      </c>
      <c r="AA96" s="44">
        <v>1</v>
      </c>
      <c r="AB96" s="14">
        <f t="shared" si="20"/>
        <v>1</v>
      </c>
      <c r="AC96" s="15">
        <f t="shared" si="21"/>
        <v>1</v>
      </c>
      <c r="AD96" s="45">
        <v>0</v>
      </c>
      <c r="AE96" s="45">
        <v>0</v>
      </c>
      <c r="AF96" s="20">
        <f t="shared" si="22"/>
        <v>0</v>
      </c>
      <c r="AG96" s="21">
        <f t="shared" si="23"/>
        <v>0</v>
      </c>
      <c r="AH96" s="23">
        <f t="shared" si="24"/>
        <v>1</v>
      </c>
      <c r="AI96" s="46">
        <v>0</v>
      </c>
      <c r="AJ96" s="46">
        <v>0</v>
      </c>
      <c r="AK96" s="28">
        <f t="shared" si="25"/>
        <v>0</v>
      </c>
      <c r="AL96" s="29">
        <f t="shared" si="26"/>
        <v>0</v>
      </c>
      <c r="AM96" s="47">
        <v>0</v>
      </c>
      <c r="AN96" s="47">
        <v>0</v>
      </c>
      <c r="AO96" s="47">
        <v>0</v>
      </c>
      <c r="AP96" s="32">
        <f t="shared" si="27"/>
        <v>0</v>
      </c>
      <c r="AQ96" s="10">
        <f t="shared" si="28"/>
        <v>0</v>
      </c>
      <c r="AR96" s="23">
        <f t="shared" si="29"/>
        <v>0</v>
      </c>
      <c r="AS96" s="37">
        <f t="shared" si="19"/>
        <v>1</v>
      </c>
      <c r="AT96" s="38">
        <f t="shared" si="30"/>
        <v>1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9">
        <v>0</v>
      </c>
      <c r="BS96" s="9">
        <v>0</v>
      </c>
      <c r="BT96" s="9">
        <v>0</v>
      </c>
      <c r="BU96" s="9">
        <v>0</v>
      </c>
      <c r="BV96" s="9">
        <v>0</v>
      </c>
      <c r="BW96" s="9">
        <v>0</v>
      </c>
      <c r="BX96" s="9">
        <v>0</v>
      </c>
      <c r="BY96" s="9">
        <v>0</v>
      </c>
      <c r="BZ96" s="9">
        <v>0</v>
      </c>
      <c r="CA96" s="9">
        <v>0</v>
      </c>
      <c r="CB96" s="9">
        <v>1</v>
      </c>
      <c r="CC96" s="9">
        <v>0</v>
      </c>
      <c r="CD96" s="9">
        <v>0</v>
      </c>
      <c r="CE96" s="9">
        <v>0</v>
      </c>
      <c r="CF96" s="9">
        <v>0</v>
      </c>
      <c r="CG96" s="9">
        <v>0</v>
      </c>
      <c r="CH96" s="10">
        <v>1</v>
      </c>
      <c r="CI96" s="11">
        <v>0</v>
      </c>
      <c r="CJ96" s="38">
        <v>1</v>
      </c>
      <c r="CK96" s="11">
        <v>0</v>
      </c>
      <c r="CL96" s="11">
        <v>0</v>
      </c>
      <c r="CM96" s="11">
        <v>0</v>
      </c>
      <c r="CN96" s="10">
        <v>0</v>
      </c>
      <c r="CO96" s="11">
        <v>0</v>
      </c>
      <c r="CP96" s="11">
        <v>0</v>
      </c>
      <c r="CQ96" s="10">
        <v>0</v>
      </c>
      <c r="CR96" s="11">
        <v>0</v>
      </c>
      <c r="CS96" s="11">
        <v>0</v>
      </c>
      <c r="CT96" s="71">
        <v>0</v>
      </c>
      <c r="CU96" s="11">
        <v>0</v>
      </c>
      <c r="CV96" s="11">
        <v>0</v>
      </c>
      <c r="CW96" s="11">
        <v>0</v>
      </c>
      <c r="CX96" s="10">
        <v>0</v>
      </c>
      <c r="CY96" s="10">
        <v>0</v>
      </c>
      <c r="CZ96" s="10">
        <v>0</v>
      </c>
      <c r="DA96" s="11">
        <v>0</v>
      </c>
      <c r="DB96" s="11">
        <v>0</v>
      </c>
      <c r="DC96" s="11">
        <v>0</v>
      </c>
      <c r="DD96" s="10">
        <v>0</v>
      </c>
      <c r="DE96" s="11">
        <v>0</v>
      </c>
      <c r="DF96" s="11">
        <v>0</v>
      </c>
      <c r="DG96" s="11">
        <v>0</v>
      </c>
      <c r="DH96" s="10">
        <v>0</v>
      </c>
      <c r="DI96" s="2">
        <f t="shared" si="31"/>
        <v>0</v>
      </c>
      <c r="DJ96" s="2">
        <f t="shared" si="32"/>
        <v>0</v>
      </c>
      <c r="DK96" s="38">
        <f t="shared" si="33"/>
        <v>1</v>
      </c>
      <c r="DL96" s="2">
        <f t="shared" si="33"/>
        <v>0</v>
      </c>
      <c r="DM96" s="2">
        <f t="shared" si="34"/>
        <v>0</v>
      </c>
      <c r="DN96" s="2">
        <f t="shared" si="35"/>
        <v>0</v>
      </c>
      <c r="DO96" s="2">
        <f t="shared" si="36"/>
        <v>0</v>
      </c>
      <c r="DP96" s="2">
        <f t="shared" si="37"/>
        <v>0</v>
      </c>
    </row>
    <row r="97" spans="1:120" x14ac:dyDescent="0.25">
      <c r="A97">
        <v>1513</v>
      </c>
      <c r="B97" t="s">
        <v>100</v>
      </c>
      <c r="C97" t="s">
        <v>901</v>
      </c>
      <c r="D97" t="s">
        <v>902</v>
      </c>
      <c r="E97" t="s">
        <v>903</v>
      </c>
      <c r="F97" t="s">
        <v>904</v>
      </c>
      <c r="G97" t="s">
        <v>905</v>
      </c>
      <c r="H97" t="s">
        <v>906</v>
      </c>
      <c r="I97">
        <v>2019</v>
      </c>
      <c r="J97" t="s">
        <v>907</v>
      </c>
      <c r="K97" t="s">
        <v>908</v>
      </c>
      <c r="L97">
        <v>114</v>
      </c>
      <c r="M97">
        <v>3</v>
      </c>
      <c r="N97" t="s">
        <v>909</v>
      </c>
      <c r="O97" t="s">
        <v>108</v>
      </c>
      <c r="P97" t="s">
        <v>910</v>
      </c>
      <c r="Q97" t="s">
        <v>110</v>
      </c>
      <c r="R97" t="s">
        <v>111</v>
      </c>
      <c r="S97" t="s">
        <v>112</v>
      </c>
      <c r="T97" t="s">
        <v>911</v>
      </c>
      <c r="U97">
        <v>0</v>
      </c>
      <c r="V97">
        <v>0</v>
      </c>
      <c r="W97">
        <v>0</v>
      </c>
      <c r="X97" s="44">
        <v>0</v>
      </c>
      <c r="Y97" s="44">
        <v>0</v>
      </c>
      <c r="Z97" s="44">
        <v>0</v>
      </c>
      <c r="AA97" s="44">
        <v>1</v>
      </c>
      <c r="AB97" s="14">
        <f t="shared" si="20"/>
        <v>1</v>
      </c>
      <c r="AC97" s="15">
        <f t="shared" si="21"/>
        <v>1</v>
      </c>
      <c r="AD97" s="45">
        <v>0</v>
      </c>
      <c r="AE97" s="45">
        <v>0</v>
      </c>
      <c r="AF97" s="20">
        <f t="shared" si="22"/>
        <v>0</v>
      </c>
      <c r="AG97" s="21">
        <f t="shared" si="23"/>
        <v>0</v>
      </c>
      <c r="AH97" s="23">
        <f t="shared" si="24"/>
        <v>1</v>
      </c>
      <c r="AI97" s="46">
        <v>0</v>
      </c>
      <c r="AJ97" s="46">
        <v>0</v>
      </c>
      <c r="AK97" s="28">
        <f t="shared" si="25"/>
        <v>0</v>
      </c>
      <c r="AL97" s="29">
        <f t="shared" si="26"/>
        <v>0</v>
      </c>
      <c r="AM97" s="47">
        <v>0</v>
      </c>
      <c r="AN97" s="47">
        <v>0</v>
      </c>
      <c r="AO97" s="47">
        <v>0</v>
      </c>
      <c r="AP97" s="32">
        <f t="shared" si="27"/>
        <v>0</v>
      </c>
      <c r="AQ97" s="10">
        <f t="shared" si="28"/>
        <v>0</v>
      </c>
      <c r="AR97" s="23">
        <f t="shared" si="29"/>
        <v>0</v>
      </c>
      <c r="AS97" s="37">
        <f t="shared" si="19"/>
        <v>1</v>
      </c>
      <c r="AT97" s="38">
        <f t="shared" si="30"/>
        <v>1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1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10">
        <v>1</v>
      </c>
      <c r="CI97" s="11">
        <v>0</v>
      </c>
      <c r="CJ97" s="38">
        <v>1</v>
      </c>
      <c r="CK97" s="11">
        <v>0</v>
      </c>
      <c r="CL97" s="11">
        <v>0</v>
      </c>
      <c r="CM97" s="11">
        <v>0</v>
      </c>
      <c r="CN97" s="10">
        <v>0</v>
      </c>
      <c r="CO97" s="11">
        <v>0</v>
      </c>
      <c r="CP97" s="11">
        <v>0</v>
      </c>
      <c r="CQ97" s="10">
        <v>0</v>
      </c>
      <c r="CR97" s="11">
        <v>0</v>
      </c>
      <c r="CS97" s="11">
        <v>0</v>
      </c>
      <c r="CT97" s="71">
        <v>0</v>
      </c>
      <c r="CU97" s="11">
        <v>0</v>
      </c>
      <c r="CV97" s="11">
        <v>0</v>
      </c>
      <c r="CW97" s="11">
        <v>0</v>
      </c>
      <c r="CX97" s="10">
        <v>0</v>
      </c>
      <c r="CY97" s="10">
        <v>0</v>
      </c>
      <c r="CZ97" s="10">
        <v>0</v>
      </c>
      <c r="DA97" s="11">
        <v>0</v>
      </c>
      <c r="DB97" s="11">
        <v>0</v>
      </c>
      <c r="DC97" s="11">
        <v>0</v>
      </c>
      <c r="DD97" s="10">
        <v>0</v>
      </c>
      <c r="DE97" s="11">
        <v>0</v>
      </c>
      <c r="DF97" s="11">
        <v>0</v>
      </c>
      <c r="DG97" s="11">
        <v>0</v>
      </c>
      <c r="DH97" s="10">
        <v>0</v>
      </c>
      <c r="DI97" s="2">
        <f t="shared" si="31"/>
        <v>0</v>
      </c>
      <c r="DJ97" s="2">
        <f t="shared" si="32"/>
        <v>0</v>
      </c>
      <c r="DK97" s="38">
        <f t="shared" si="33"/>
        <v>1</v>
      </c>
      <c r="DL97" s="2">
        <f t="shared" si="33"/>
        <v>0</v>
      </c>
      <c r="DM97" s="2">
        <f t="shared" si="34"/>
        <v>0</v>
      </c>
      <c r="DN97" s="2">
        <f t="shared" si="35"/>
        <v>0</v>
      </c>
      <c r="DO97" s="2">
        <f t="shared" si="36"/>
        <v>0</v>
      </c>
      <c r="DP97" s="2">
        <f t="shared" si="37"/>
        <v>0</v>
      </c>
    </row>
    <row r="98" spans="1:120" x14ac:dyDescent="0.25">
      <c r="A98">
        <v>1514</v>
      </c>
      <c r="B98" t="s">
        <v>523</v>
      </c>
      <c r="C98" t="s">
        <v>912</v>
      </c>
      <c r="D98" t="s">
        <v>913</v>
      </c>
      <c r="E98" t="s">
        <v>235</v>
      </c>
      <c r="F98" t="s">
        <v>236</v>
      </c>
      <c r="G98" t="s">
        <v>237</v>
      </c>
      <c r="H98" t="s">
        <v>914</v>
      </c>
      <c r="I98">
        <v>2019</v>
      </c>
      <c r="J98" t="s">
        <v>527</v>
      </c>
      <c r="K98" t="s">
        <v>915</v>
      </c>
      <c r="N98" t="s">
        <v>916</v>
      </c>
      <c r="O98" t="s">
        <v>120</v>
      </c>
      <c r="P98" t="s">
        <v>917</v>
      </c>
      <c r="R98" t="s">
        <v>219</v>
      </c>
      <c r="S98" t="s">
        <v>529</v>
      </c>
      <c r="T98" t="s">
        <v>221</v>
      </c>
      <c r="U98">
        <v>0</v>
      </c>
      <c r="V98">
        <v>0</v>
      </c>
      <c r="W98">
        <v>0</v>
      </c>
      <c r="X98" s="44">
        <v>0</v>
      </c>
      <c r="Y98" s="44">
        <v>0</v>
      </c>
      <c r="Z98" s="44">
        <v>0</v>
      </c>
      <c r="AA98" s="44">
        <v>1</v>
      </c>
      <c r="AB98" s="14">
        <f t="shared" si="20"/>
        <v>1</v>
      </c>
      <c r="AC98" s="15">
        <f t="shared" si="21"/>
        <v>1</v>
      </c>
      <c r="AD98" s="45">
        <v>0</v>
      </c>
      <c r="AE98" s="45">
        <v>0</v>
      </c>
      <c r="AF98" s="20">
        <f t="shared" si="22"/>
        <v>0</v>
      </c>
      <c r="AG98" s="21">
        <f t="shared" si="23"/>
        <v>0</v>
      </c>
      <c r="AH98" s="23">
        <f t="shared" si="24"/>
        <v>1</v>
      </c>
      <c r="AI98" s="46">
        <v>0</v>
      </c>
      <c r="AJ98" s="46">
        <v>0</v>
      </c>
      <c r="AK98" s="28">
        <f t="shared" si="25"/>
        <v>0</v>
      </c>
      <c r="AL98" s="29">
        <f t="shared" si="26"/>
        <v>0</v>
      </c>
      <c r="AM98" s="47">
        <v>0</v>
      </c>
      <c r="AN98" s="47">
        <v>0</v>
      </c>
      <c r="AO98" s="47">
        <v>0</v>
      </c>
      <c r="AP98" s="32">
        <f t="shared" si="27"/>
        <v>0</v>
      </c>
      <c r="AQ98" s="10">
        <f t="shared" si="28"/>
        <v>0</v>
      </c>
      <c r="AR98" s="23">
        <f t="shared" si="29"/>
        <v>0</v>
      </c>
      <c r="AS98" s="37">
        <f t="shared" si="19"/>
        <v>1</v>
      </c>
      <c r="AT98" s="38">
        <f t="shared" si="30"/>
        <v>1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9">
        <v>0</v>
      </c>
      <c r="BS98" s="9">
        <v>0</v>
      </c>
      <c r="BT98" s="9">
        <v>0</v>
      </c>
      <c r="BU98" s="9">
        <v>0</v>
      </c>
      <c r="BV98" s="9">
        <v>0</v>
      </c>
      <c r="BW98" s="9">
        <v>0</v>
      </c>
      <c r="BX98" s="9">
        <v>0</v>
      </c>
      <c r="BY98" s="9">
        <v>0</v>
      </c>
      <c r="BZ98" s="9">
        <v>0</v>
      </c>
      <c r="CA98" s="9">
        <v>0</v>
      </c>
      <c r="CB98" s="9">
        <v>0</v>
      </c>
      <c r="CC98" s="9">
        <v>0</v>
      </c>
      <c r="CD98" s="9">
        <v>0</v>
      </c>
      <c r="CE98" s="9">
        <v>0</v>
      </c>
      <c r="CF98" s="9">
        <v>0</v>
      </c>
      <c r="CG98" s="9">
        <v>0</v>
      </c>
      <c r="CH98" s="10">
        <v>0</v>
      </c>
      <c r="CI98" s="11">
        <v>0</v>
      </c>
      <c r="CJ98" s="38">
        <v>0</v>
      </c>
      <c r="CK98" s="11">
        <v>0</v>
      </c>
      <c r="CL98" s="11">
        <v>0</v>
      </c>
      <c r="CM98" s="11">
        <v>0</v>
      </c>
      <c r="CN98" s="10">
        <v>0</v>
      </c>
      <c r="CO98" s="11">
        <v>0</v>
      </c>
      <c r="CP98" s="11">
        <v>0</v>
      </c>
      <c r="CQ98" s="10">
        <v>0</v>
      </c>
      <c r="CR98" s="11">
        <v>0</v>
      </c>
      <c r="CS98" s="11">
        <v>0</v>
      </c>
      <c r="CT98" s="71">
        <v>1</v>
      </c>
      <c r="CU98" s="11">
        <v>1</v>
      </c>
      <c r="CV98" s="11">
        <v>0</v>
      </c>
      <c r="CW98" s="11">
        <v>0</v>
      </c>
      <c r="CX98" s="10">
        <v>0</v>
      </c>
      <c r="CY98" s="10">
        <v>0</v>
      </c>
      <c r="CZ98" s="10">
        <v>0</v>
      </c>
      <c r="DA98" s="11">
        <v>0</v>
      </c>
      <c r="DB98" s="11">
        <v>0</v>
      </c>
      <c r="DC98" s="11">
        <v>0</v>
      </c>
      <c r="DD98" s="10">
        <v>0</v>
      </c>
      <c r="DE98" s="11">
        <v>0</v>
      </c>
      <c r="DF98" s="11">
        <v>0</v>
      </c>
      <c r="DG98" s="11">
        <v>0</v>
      </c>
      <c r="DH98" s="10">
        <v>0</v>
      </c>
      <c r="DI98" s="2">
        <f t="shared" si="31"/>
        <v>0</v>
      </c>
      <c r="DJ98" s="2">
        <f t="shared" si="32"/>
        <v>0</v>
      </c>
      <c r="DK98" s="38">
        <f t="shared" si="33"/>
        <v>0</v>
      </c>
      <c r="DL98" s="2">
        <f t="shared" si="33"/>
        <v>0</v>
      </c>
      <c r="DM98" s="2">
        <f t="shared" si="34"/>
        <v>0</v>
      </c>
      <c r="DN98" s="2">
        <f t="shared" si="35"/>
        <v>0</v>
      </c>
      <c r="DO98" s="2">
        <f t="shared" si="36"/>
        <v>0</v>
      </c>
      <c r="DP98" s="2">
        <f t="shared" si="37"/>
        <v>0</v>
      </c>
    </row>
    <row r="99" spans="1:120" x14ac:dyDescent="0.25">
      <c r="A99">
        <v>1515</v>
      </c>
      <c r="B99" t="s">
        <v>100</v>
      </c>
      <c r="C99" t="s">
        <v>918</v>
      </c>
      <c r="D99" t="s">
        <v>919</v>
      </c>
      <c r="E99" t="s">
        <v>628</v>
      </c>
      <c r="F99" t="s">
        <v>236</v>
      </c>
      <c r="G99" t="s">
        <v>629</v>
      </c>
      <c r="H99" t="s">
        <v>920</v>
      </c>
      <c r="I99">
        <v>2019</v>
      </c>
      <c r="J99" t="s">
        <v>630</v>
      </c>
      <c r="K99" t="s">
        <v>921</v>
      </c>
      <c r="O99" t="s">
        <v>120</v>
      </c>
      <c r="P99" t="s">
        <v>922</v>
      </c>
      <c r="R99" t="s">
        <v>219</v>
      </c>
      <c r="S99" t="s">
        <v>529</v>
      </c>
      <c r="T99" t="s">
        <v>221</v>
      </c>
      <c r="U99">
        <v>0</v>
      </c>
      <c r="V99">
        <v>0</v>
      </c>
      <c r="W99">
        <v>0</v>
      </c>
      <c r="X99" s="44">
        <v>0</v>
      </c>
      <c r="Y99" s="44">
        <v>0</v>
      </c>
      <c r="Z99" s="44">
        <v>0</v>
      </c>
      <c r="AA99" s="44">
        <v>1</v>
      </c>
      <c r="AB99" s="14">
        <f t="shared" si="20"/>
        <v>1</v>
      </c>
      <c r="AC99" s="15">
        <f t="shared" si="21"/>
        <v>1</v>
      </c>
      <c r="AD99" s="45">
        <v>0</v>
      </c>
      <c r="AE99" s="45">
        <v>0</v>
      </c>
      <c r="AF99" s="20">
        <f t="shared" si="22"/>
        <v>0</v>
      </c>
      <c r="AG99" s="21">
        <f t="shared" si="23"/>
        <v>0</v>
      </c>
      <c r="AH99" s="23">
        <f t="shared" si="24"/>
        <v>1</v>
      </c>
      <c r="AI99" s="46">
        <v>0</v>
      </c>
      <c r="AJ99" s="46">
        <v>0</v>
      </c>
      <c r="AK99" s="28">
        <f t="shared" si="25"/>
        <v>0</v>
      </c>
      <c r="AL99" s="29">
        <f t="shared" si="26"/>
        <v>0</v>
      </c>
      <c r="AM99" s="47">
        <v>0</v>
      </c>
      <c r="AN99" s="47">
        <v>0</v>
      </c>
      <c r="AO99" s="47">
        <v>0</v>
      </c>
      <c r="AP99" s="32">
        <f t="shared" si="27"/>
        <v>0</v>
      </c>
      <c r="AQ99" s="10">
        <f t="shared" si="28"/>
        <v>0</v>
      </c>
      <c r="AR99" s="23">
        <f t="shared" si="29"/>
        <v>0</v>
      </c>
      <c r="AS99" s="37">
        <f t="shared" si="19"/>
        <v>1</v>
      </c>
      <c r="AT99" s="38">
        <f t="shared" si="30"/>
        <v>1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9">
        <v>0</v>
      </c>
      <c r="BS99" s="9">
        <v>0</v>
      </c>
      <c r="BT99" s="9">
        <v>0</v>
      </c>
      <c r="BU99" s="9">
        <v>0</v>
      </c>
      <c r="BV99" s="9">
        <v>0</v>
      </c>
      <c r="BW99" s="9">
        <v>0</v>
      </c>
      <c r="BX99" s="9">
        <v>0</v>
      </c>
      <c r="BY99" s="9">
        <v>0</v>
      </c>
      <c r="BZ99" s="9">
        <v>0</v>
      </c>
      <c r="CA99" s="9">
        <v>0</v>
      </c>
      <c r="CB99" s="9">
        <v>0</v>
      </c>
      <c r="CC99" s="9">
        <v>0</v>
      </c>
      <c r="CD99" s="9">
        <v>0</v>
      </c>
      <c r="CE99" s="9">
        <v>0</v>
      </c>
      <c r="CF99" s="9">
        <v>0</v>
      </c>
      <c r="CG99" s="9">
        <v>0</v>
      </c>
      <c r="CH99" s="10">
        <v>0</v>
      </c>
      <c r="CI99" s="11">
        <v>0</v>
      </c>
      <c r="CJ99" s="38">
        <v>0</v>
      </c>
      <c r="CK99" s="11">
        <v>0</v>
      </c>
      <c r="CL99" s="11">
        <v>0</v>
      </c>
      <c r="CM99" s="11">
        <v>0</v>
      </c>
      <c r="CN99" s="10">
        <v>0</v>
      </c>
      <c r="CO99" s="11">
        <v>0</v>
      </c>
      <c r="CP99" s="11">
        <v>0</v>
      </c>
      <c r="CQ99" s="10">
        <v>0</v>
      </c>
      <c r="CR99" s="11">
        <v>0</v>
      </c>
      <c r="CS99" s="11">
        <v>0</v>
      </c>
      <c r="CT99" s="71">
        <v>1</v>
      </c>
      <c r="CU99" s="11">
        <v>1</v>
      </c>
      <c r="CV99" s="11">
        <v>0</v>
      </c>
      <c r="CW99" s="11">
        <v>0</v>
      </c>
      <c r="CX99" s="10">
        <v>0</v>
      </c>
      <c r="CY99" s="10">
        <v>0</v>
      </c>
      <c r="CZ99" s="10">
        <v>0</v>
      </c>
      <c r="DA99" s="11">
        <v>0</v>
      </c>
      <c r="DB99" s="11">
        <v>0</v>
      </c>
      <c r="DC99" s="11">
        <v>0</v>
      </c>
      <c r="DD99" s="10">
        <v>0</v>
      </c>
      <c r="DE99" s="11">
        <v>0</v>
      </c>
      <c r="DF99" s="11">
        <v>0</v>
      </c>
      <c r="DG99" s="11">
        <v>0</v>
      </c>
      <c r="DH99" s="10">
        <v>0</v>
      </c>
      <c r="DI99" s="2">
        <f t="shared" si="31"/>
        <v>0</v>
      </c>
      <c r="DJ99" s="2">
        <f t="shared" si="32"/>
        <v>0</v>
      </c>
      <c r="DK99" s="38">
        <f t="shared" si="33"/>
        <v>0</v>
      </c>
      <c r="DL99" s="2">
        <f t="shared" si="33"/>
        <v>0</v>
      </c>
      <c r="DM99" s="2">
        <f t="shared" si="34"/>
        <v>0</v>
      </c>
      <c r="DN99" s="2">
        <f t="shared" si="35"/>
        <v>0</v>
      </c>
      <c r="DO99" s="2">
        <f t="shared" si="36"/>
        <v>0</v>
      </c>
      <c r="DP99" s="2">
        <f t="shared" si="37"/>
        <v>0</v>
      </c>
    </row>
    <row r="100" spans="1:120" x14ac:dyDescent="0.25">
      <c r="A100">
        <v>1516</v>
      </c>
      <c r="B100" t="s">
        <v>100</v>
      </c>
      <c r="C100" t="s">
        <v>923</v>
      </c>
      <c r="D100" t="s">
        <v>924</v>
      </c>
      <c r="E100" t="s">
        <v>925</v>
      </c>
      <c r="F100" t="s">
        <v>926</v>
      </c>
      <c r="G100" t="s">
        <v>927</v>
      </c>
      <c r="H100" t="s">
        <v>928</v>
      </c>
      <c r="I100">
        <v>2019</v>
      </c>
      <c r="J100" t="s">
        <v>929</v>
      </c>
      <c r="K100" t="s">
        <v>298</v>
      </c>
      <c r="L100">
        <v>14</v>
      </c>
      <c r="M100">
        <v>10</v>
      </c>
      <c r="N100" t="s">
        <v>930</v>
      </c>
      <c r="O100" t="s">
        <v>108</v>
      </c>
      <c r="P100" t="s">
        <v>931</v>
      </c>
      <c r="Q100" t="s">
        <v>208</v>
      </c>
      <c r="R100" t="s">
        <v>111</v>
      </c>
      <c r="S100" t="s">
        <v>112</v>
      </c>
      <c r="T100" t="s">
        <v>932</v>
      </c>
      <c r="U100">
        <v>0</v>
      </c>
      <c r="V100">
        <v>1</v>
      </c>
      <c r="W100">
        <v>1</v>
      </c>
      <c r="X100" s="44">
        <v>0</v>
      </c>
      <c r="Y100" s="44">
        <v>0</v>
      </c>
      <c r="Z100" s="44">
        <v>0</v>
      </c>
      <c r="AA100" s="44">
        <v>0</v>
      </c>
      <c r="AB100" s="14">
        <f t="shared" si="20"/>
        <v>0</v>
      </c>
      <c r="AC100" s="15">
        <f t="shared" si="21"/>
        <v>0</v>
      </c>
      <c r="AD100" s="45">
        <v>1</v>
      </c>
      <c r="AE100" s="45">
        <v>0</v>
      </c>
      <c r="AF100" s="20">
        <f t="shared" si="22"/>
        <v>1</v>
      </c>
      <c r="AG100" s="21">
        <f t="shared" si="23"/>
        <v>1</v>
      </c>
      <c r="AH100" s="23">
        <f t="shared" si="24"/>
        <v>1</v>
      </c>
      <c r="AI100" s="46">
        <v>0</v>
      </c>
      <c r="AJ100" s="46">
        <v>0</v>
      </c>
      <c r="AK100" s="28">
        <f t="shared" si="25"/>
        <v>0</v>
      </c>
      <c r="AL100" s="29">
        <f t="shared" si="26"/>
        <v>0</v>
      </c>
      <c r="AM100" s="47">
        <v>0</v>
      </c>
      <c r="AN100" s="47">
        <v>0</v>
      </c>
      <c r="AO100" s="47">
        <v>0</v>
      </c>
      <c r="AP100" s="32">
        <f t="shared" si="27"/>
        <v>0</v>
      </c>
      <c r="AQ100" s="10">
        <f t="shared" si="28"/>
        <v>0</v>
      </c>
      <c r="AR100" s="23">
        <f t="shared" si="29"/>
        <v>0</v>
      </c>
      <c r="AS100" s="37">
        <f t="shared" si="19"/>
        <v>1</v>
      </c>
      <c r="AT100" s="38">
        <f t="shared" si="30"/>
        <v>1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9">
        <v>0</v>
      </c>
      <c r="BS100" s="9">
        <v>0</v>
      </c>
      <c r="BT100" s="9">
        <v>0</v>
      </c>
      <c r="BU100" s="9">
        <v>0</v>
      </c>
      <c r="BV100" s="9">
        <v>0</v>
      </c>
      <c r="BW100" s="9">
        <v>0</v>
      </c>
      <c r="BX100" s="9">
        <v>0</v>
      </c>
      <c r="BY100" s="9">
        <v>0</v>
      </c>
      <c r="BZ100" s="9">
        <v>0</v>
      </c>
      <c r="CA100" s="9">
        <v>0</v>
      </c>
      <c r="CB100" s="9">
        <v>0</v>
      </c>
      <c r="CC100" s="9">
        <v>0</v>
      </c>
      <c r="CD100" s="9">
        <v>0</v>
      </c>
      <c r="CE100" s="9">
        <v>0</v>
      </c>
      <c r="CF100" s="9">
        <v>0</v>
      </c>
      <c r="CG100" s="9">
        <v>0</v>
      </c>
      <c r="CH100" s="10">
        <v>1</v>
      </c>
      <c r="CI100" s="11">
        <v>0</v>
      </c>
      <c r="CJ100" s="38">
        <v>1</v>
      </c>
      <c r="CK100" s="11">
        <v>0</v>
      </c>
      <c r="CL100" s="11">
        <v>0</v>
      </c>
      <c r="CM100" s="11">
        <v>0</v>
      </c>
      <c r="CN100" s="10">
        <v>0</v>
      </c>
      <c r="CO100" s="11">
        <v>0</v>
      </c>
      <c r="CP100" s="11">
        <v>0</v>
      </c>
      <c r="CQ100" s="10">
        <v>0</v>
      </c>
      <c r="CR100" s="11">
        <v>0</v>
      </c>
      <c r="CS100" s="11">
        <v>0</v>
      </c>
      <c r="CT100" s="71">
        <v>0</v>
      </c>
      <c r="CU100" s="11">
        <v>0</v>
      </c>
      <c r="CV100" s="11">
        <v>0</v>
      </c>
      <c r="CW100" s="11">
        <v>0</v>
      </c>
      <c r="CX100" s="10">
        <v>0</v>
      </c>
      <c r="CY100" s="10">
        <v>0</v>
      </c>
      <c r="CZ100" s="10">
        <v>0</v>
      </c>
      <c r="DA100" s="11">
        <v>0</v>
      </c>
      <c r="DB100" s="11">
        <v>0</v>
      </c>
      <c r="DC100" s="11">
        <v>0</v>
      </c>
      <c r="DD100" s="10">
        <v>0</v>
      </c>
      <c r="DE100" s="11">
        <v>0</v>
      </c>
      <c r="DF100" s="11">
        <v>0</v>
      </c>
      <c r="DG100" s="11">
        <v>0</v>
      </c>
      <c r="DH100" s="10">
        <v>0</v>
      </c>
      <c r="DI100" s="2">
        <f t="shared" si="31"/>
        <v>0</v>
      </c>
      <c r="DJ100" s="2">
        <f t="shared" si="32"/>
        <v>0</v>
      </c>
      <c r="DK100" s="38">
        <f t="shared" si="33"/>
        <v>1</v>
      </c>
      <c r="DL100" s="2">
        <f t="shared" si="33"/>
        <v>0</v>
      </c>
      <c r="DM100" s="2">
        <f t="shared" si="34"/>
        <v>0</v>
      </c>
      <c r="DN100" s="2">
        <f t="shared" si="35"/>
        <v>0</v>
      </c>
      <c r="DO100" s="2">
        <f t="shared" si="36"/>
        <v>0</v>
      </c>
      <c r="DP100" s="2">
        <f t="shared" si="37"/>
        <v>0</v>
      </c>
    </row>
    <row r="101" spans="1:120" x14ac:dyDescent="0.25">
      <c r="A101">
        <v>1517</v>
      </c>
      <c r="B101" t="s">
        <v>100</v>
      </c>
      <c r="C101" t="s">
        <v>933</v>
      </c>
      <c r="D101" t="s">
        <v>934</v>
      </c>
      <c r="E101" t="s">
        <v>935</v>
      </c>
      <c r="F101" t="s">
        <v>418</v>
      </c>
      <c r="G101" t="s">
        <v>936</v>
      </c>
      <c r="H101" t="s">
        <v>937</v>
      </c>
      <c r="I101">
        <v>2019</v>
      </c>
      <c r="J101" t="s">
        <v>938</v>
      </c>
      <c r="K101" t="s">
        <v>939</v>
      </c>
      <c r="L101">
        <v>94</v>
      </c>
      <c r="N101">
        <v>102233</v>
      </c>
      <c r="O101" t="s">
        <v>108</v>
      </c>
      <c r="P101" t="s">
        <v>940</v>
      </c>
      <c r="Q101" t="s">
        <v>110</v>
      </c>
      <c r="R101" t="s">
        <v>111</v>
      </c>
      <c r="S101" t="s">
        <v>112</v>
      </c>
      <c r="T101" t="s">
        <v>911</v>
      </c>
      <c r="U101">
        <v>0</v>
      </c>
      <c r="V101">
        <v>0</v>
      </c>
      <c r="W101">
        <v>0</v>
      </c>
      <c r="X101" s="44">
        <v>0</v>
      </c>
      <c r="Y101" s="44">
        <v>0</v>
      </c>
      <c r="Z101" s="44">
        <v>0</v>
      </c>
      <c r="AA101" s="44">
        <v>1</v>
      </c>
      <c r="AB101" s="14">
        <f t="shared" si="20"/>
        <v>1</v>
      </c>
      <c r="AC101" s="15">
        <f t="shared" si="21"/>
        <v>1</v>
      </c>
      <c r="AD101" s="45">
        <v>0</v>
      </c>
      <c r="AE101" s="45">
        <v>0</v>
      </c>
      <c r="AF101" s="20">
        <f t="shared" si="22"/>
        <v>0</v>
      </c>
      <c r="AG101" s="21">
        <f t="shared" si="23"/>
        <v>0</v>
      </c>
      <c r="AH101" s="23">
        <f t="shared" si="24"/>
        <v>1</v>
      </c>
      <c r="AI101" s="46">
        <v>0</v>
      </c>
      <c r="AJ101" s="46">
        <v>0</v>
      </c>
      <c r="AK101" s="28">
        <f t="shared" si="25"/>
        <v>0</v>
      </c>
      <c r="AL101" s="29">
        <f t="shared" si="26"/>
        <v>0</v>
      </c>
      <c r="AM101" s="47">
        <v>0</v>
      </c>
      <c r="AN101" s="47">
        <v>0</v>
      </c>
      <c r="AO101" s="47">
        <v>0</v>
      </c>
      <c r="AP101" s="32">
        <f t="shared" si="27"/>
        <v>0</v>
      </c>
      <c r="AQ101" s="10">
        <f t="shared" si="28"/>
        <v>0</v>
      </c>
      <c r="AR101" s="23">
        <f t="shared" si="29"/>
        <v>0</v>
      </c>
      <c r="AS101" s="37">
        <f t="shared" si="19"/>
        <v>1</v>
      </c>
      <c r="AT101" s="38">
        <f t="shared" si="30"/>
        <v>1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9">
        <v>0</v>
      </c>
      <c r="BS101" s="9">
        <v>0</v>
      </c>
      <c r="BT101" s="9">
        <v>0</v>
      </c>
      <c r="BU101" s="9">
        <v>0</v>
      </c>
      <c r="BV101" s="9">
        <v>0</v>
      </c>
      <c r="BW101" s="9">
        <v>0</v>
      </c>
      <c r="BX101" s="9">
        <v>0</v>
      </c>
      <c r="BY101" s="9">
        <v>0</v>
      </c>
      <c r="BZ101" s="9">
        <v>0</v>
      </c>
      <c r="CA101" s="9">
        <v>0</v>
      </c>
      <c r="CB101" s="9">
        <v>1</v>
      </c>
      <c r="CC101" s="9">
        <v>0</v>
      </c>
      <c r="CD101" s="9">
        <v>0</v>
      </c>
      <c r="CE101" s="9">
        <v>0</v>
      </c>
      <c r="CF101" s="9">
        <v>0</v>
      </c>
      <c r="CG101" s="9">
        <v>0</v>
      </c>
      <c r="CH101" s="10">
        <v>1</v>
      </c>
      <c r="CI101" s="11">
        <v>0</v>
      </c>
      <c r="CJ101" s="38">
        <v>1</v>
      </c>
      <c r="CK101" s="11">
        <v>0</v>
      </c>
      <c r="CL101" s="11">
        <v>0</v>
      </c>
      <c r="CM101" s="11">
        <v>0</v>
      </c>
      <c r="CN101" s="10">
        <v>0</v>
      </c>
      <c r="CO101" s="11">
        <v>0</v>
      </c>
      <c r="CP101" s="11">
        <v>0</v>
      </c>
      <c r="CQ101" s="10">
        <v>0</v>
      </c>
      <c r="CR101" s="11">
        <v>0</v>
      </c>
      <c r="CS101" s="11">
        <v>0</v>
      </c>
      <c r="CT101" s="71">
        <v>0</v>
      </c>
      <c r="CU101" s="11">
        <v>0</v>
      </c>
      <c r="CV101" s="11">
        <v>0</v>
      </c>
      <c r="CW101" s="11">
        <v>0</v>
      </c>
      <c r="CX101" s="10">
        <v>0</v>
      </c>
      <c r="CY101" s="10">
        <v>0</v>
      </c>
      <c r="CZ101" s="10">
        <v>0</v>
      </c>
      <c r="DA101" s="11">
        <v>0</v>
      </c>
      <c r="DB101" s="11">
        <v>0</v>
      </c>
      <c r="DC101" s="11">
        <v>0</v>
      </c>
      <c r="DD101" s="10">
        <v>0</v>
      </c>
      <c r="DE101" s="11">
        <v>0</v>
      </c>
      <c r="DF101" s="11">
        <v>0</v>
      </c>
      <c r="DG101" s="11">
        <v>0</v>
      </c>
      <c r="DH101" s="10">
        <v>0</v>
      </c>
      <c r="DI101" s="2">
        <f t="shared" si="31"/>
        <v>0</v>
      </c>
      <c r="DJ101" s="2">
        <f t="shared" si="32"/>
        <v>0</v>
      </c>
      <c r="DK101" s="38">
        <f t="shared" si="33"/>
        <v>1</v>
      </c>
      <c r="DL101" s="2">
        <f t="shared" si="33"/>
        <v>0</v>
      </c>
      <c r="DM101" s="2">
        <f t="shared" si="34"/>
        <v>0</v>
      </c>
      <c r="DN101" s="2">
        <f t="shared" si="35"/>
        <v>0</v>
      </c>
      <c r="DO101" s="2">
        <f t="shared" si="36"/>
        <v>0</v>
      </c>
      <c r="DP101" s="2">
        <f t="shared" si="37"/>
        <v>0</v>
      </c>
    </row>
    <row r="102" spans="1:120" x14ac:dyDescent="0.25">
      <c r="A102">
        <v>1518</v>
      </c>
      <c r="B102" t="s">
        <v>941</v>
      </c>
      <c r="C102" t="s">
        <v>942</v>
      </c>
      <c r="D102" t="s">
        <v>943</v>
      </c>
      <c r="E102" t="s">
        <v>944</v>
      </c>
      <c r="F102" t="s">
        <v>683</v>
      </c>
      <c r="G102" t="s">
        <v>945</v>
      </c>
      <c r="H102" t="s">
        <v>946</v>
      </c>
      <c r="I102">
        <v>2019</v>
      </c>
      <c r="J102" t="s">
        <v>947</v>
      </c>
      <c r="K102" t="s">
        <v>948</v>
      </c>
      <c r="L102">
        <v>44</v>
      </c>
      <c r="M102">
        <v>9</v>
      </c>
      <c r="N102">
        <v>46</v>
      </c>
      <c r="O102" t="s">
        <v>120</v>
      </c>
      <c r="P102" t="s">
        <v>949</v>
      </c>
      <c r="Q102" t="s">
        <v>110</v>
      </c>
      <c r="R102" t="s">
        <v>111</v>
      </c>
      <c r="S102" t="s">
        <v>865</v>
      </c>
      <c r="T102" t="s">
        <v>950</v>
      </c>
      <c r="U102">
        <v>0</v>
      </c>
      <c r="V102">
        <v>0</v>
      </c>
      <c r="W102">
        <v>0</v>
      </c>
      <c r="X102" s="44">
        <v>0</v>
      </c>
      <c r="Y102" s="44">
        <v>0</v>
      </c>
      <c r="Z102" s="44">
        <v>0</v>
      </c>
      <c r="AA102" s="44">
        <v>0</v>
      </c>
      <c r="AB102" s="14">
        <f t="shared" si="20"/>
        <v>0</v>
      </c>
      <c r="AC102" s="15">
        <f t="shared" si="21"/>
        <v>0</v>
      </c>
      <c r="AD102" s="45">
        <v>0</v>
      </c>
      <c r="AE102" s="45">
        <v>1</v>
      </c>
      <c r="AF102" s="20">
        <f t="shared" si="22"/>
        <v>1</v>
      </c>
      <c r="AG102" s="21">
        <f t="shared" si="23"/>
        <v>1</v>
      </c>
      <c r="AH102" s="23">
        <f t="shared" si="24"/>
        <v>1</v>
      </c>
      <c r="AI102" s="46">
        <v>0</v>
      </c>
      <c r="AJ102" s="46">
        <v>0</v>
      </c>
      <c r="AK102" s="28">
        <f t="shared" si="25"/>
        <v>0</v>
      </c>
      <c r="AL102" s="29">
        <f t="shared" si="26"/>
        <v>0</v>
      </c>
      <c r="AM102" s="47">
        <v>0</v>
      </c>
      <c r="AN102" s="47">
        <v>0</v>
      </c>
      <c r="AO102" s="47">
        <v>0</v>
      </c>
      <c r="AP102" s="32">
        <f t="shared" si="27"/>
        <v>0</v>
      </c>
      <c r="AQ102" s="10">
        <f t="shared" si="28"/>
        <v>0</v>
      </c>
      <c r="AR102" s="23">
        <f t="shared" si="29"/>
        <v>0</v>
      </c>
      <c r="AS102" s="37">
        <f t="shared" si="19"/>
        <v>1</v>
      </c>
      <c r="AT102" s="38">
        <f t="shared" si="30"/>
        <v>1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9">
        <v>0</v>
      </c>
      <c r="BS102" s="9">
        <v>0</v>
      </c>
      <c r="BT102" s="9">
        <v>0</v>
      </c>
      <c r="BU102" s="9">
        <v>0</v>
      </c>
      <c r="BV102" s="9">
        <v>0</v>
      </c>
      <c r="BW102" s="9">
        <v>0</v>
      </c>
      <c r="BX102" s="9">
        <v>0</v>
      </c>
      <c r="BY102" s="9">
        <v>0</v>
      </c>
      <c r="BZ102" s="9">
        <v>0</v>
      </c>
      <c r="CA102" s="9">
        <v>0</v>
      </c>
      <c r="CB102" s="9">
        <v>0</v>
      </c>
      <c r="CC102" s="9">
        <v>0</v>
      </c>
      <c r="CD102" s="9">
        <v>0</v>
      </c>
      <c r="CE102" s="9">
        <v>0</v>
      </c>
      <c r="CF102" s="9">
        <v>0</v>
      </c>
      <c r="CG102" s="9">
        <v>0</v>
      </c>
      <c r="CH102" s="10">
        <v>1</v>
      </c>
      <c r="CI102" s="11">
        <v>1</v>
      </c>
      <c r="CJ102" s="38">
        <v>0</v>
      </c>
      <c r="CK102" s="11">
        <v>0</v>
      </c>
      <c r="CL102" s="11">
        <v>0</v>
      </c>
      <c r="CM102" s="11">
        <v>0</v>
      </c>
      <c r="CN102" s="10">
        <v>0</v>
      </c>
      <c r="CO102" s="11">
        <v>0</v>
      </c>
      <c r="CP102" s="11">
        <v>0</v>
      </c>
      <c r="CQ102" s="10">
        <v>0</v>
      </c>
      <c r="CR102" s="11">
        <v>0</v>
      </c>
      <c r="CS102" s="11">
        <v>0</v>
      </c>
      <c r="CT102" s="71">
        <v>0</v>
      </c>
      <c r="CU102" s="11">
        <v>0</v>
      </c>
      <c r="CV102" s="11">
        <v>0</v>
      </c>
      <c r="CW102" s="11">
        <v>0</v>
      </c>
      <c r="CX102" s="10">
        <v>0</v>
      </c>
      <c r="CY102" s="10">
        <v>0</v>
      </c>
      <c r="CZ102" s="10">
        <v>0</v>
      </c>
      <c r="DA102" s="11">
        <v>0</v>
      </c>
      <c r="DB102" s="11">
        <v>0</v>
      </c>
      <c r="DC102" s="11">
        <v>0</v>
      </c>
      <c r="DD102" s="10">
        <v>0</v>
      </c>
      <c r="DE102" s="11">
        <v>0</v>
      </c>
      <c r="DF102" s="11">
        <v>0</v>
      </c>
      <c r="DG102" s="11">
        <v>0</v>
      </c>
      <c r="DH102" s="10">
        <v>0</v>
      </c>
      <c r="DI102" s="2">
        <f t="shared" si="31"/>
        <v>1</v>
      </c>
      <c r="DJ102" s="2">
        <f t="shared" si="32"/>
        <v>0</v>
      </c>
      <c r="DK102" s="38">
        <f t="shared" si="33"/>
        <v>0</v>
      </c>
      <c r="DL102" s="2">
        <f t="shared" si="33"/>
        <v>0</v>
      </c>
      <c r="DM102" s="2">
        <f t="shared" si="34"/>
        <v>0</v>
      </c>
      <c r="DN102" s="2">
        <f t="shared" si="35"/>
        <v>0</v>
      </c>
      <c r="DO102" s="2">
        <f t="shared" si="36"/>
        <v>0</v>
      </c>
      <c r="DP102" s="2">
        <f t="shared" si="37"/>
        <v>0</v>
      </c>
    </row>
    <row r="103" spans="1:120" x14ac:dyDescent="0.25">
      <c r="A103">
        <v>1519</v>
      </c>
      <c r="B103" t="s">
        <v>222</v>
      </c>
      <c r="C103" t="s">
        <v>951</v>
      </c>
      <c r="D103" t="s">
        <v>952</v>
      </c>
      <c r="E103" t="s">
        <v>953</v>
      </c>
      <c r="F103" t="s">
        <v>954</v>
      </c>
      <c r="G103" t="s">
        <v>955</v>
      </c>
      <c r="H103" t="s">
        <v>956</v>
      </c>
      <c r="I103">
        <v>2019</v>
      </c>
      <c r="J103" t="s">
        <v>957</v>
      </c>
      <c r="K103" t="s">
        <v>958</v>
      </c>
      <c r="L103">
        <v>57</v>
      </c>
      <c r="M103">
        <v>4</v>
      </c>
      <c r="N103" t="s">
        <v>959</v>
      </c>
      <c r="O103" t="s">
        <v>108</v>
      </c>
      <c r="P103" t="s">
        <v>960</v>
      </c>
      <c r="Q103" t="s">
        <v>208</v>
      </c>
      <c r="R103" t="s">
        <v>111</v>
      </c>
      <c r="S103" t="s">
        <v>112</v>
      </c>
      <c r="T103" t="s">
        <v>961</v>
      </c>
      <c r="U103">
        <v>1</v>
      </c>
      <c r="V103">
        <v>1</v>
      </c>
      <c r="W103">
        <v>0</v>
      </c>
      <c r="X103" s="44">
        <v>0</v>
      </c>
      <c r="Y103" s="44">
        <v>0</v>
      </c>
      <c r="Z103" s="44">
        <v>1</v>
      </c>
      <c r="AA103" s="44">
        <v>0</v>
      </c>
      <c r="AB103" s="14">
        <f t="shared" si="20"/>
        <v>1</v>
      </c>
      <c r="AC103" s="15">
        <f t="shared" si="21"/>
        <v>1</v>
      </c>
      <c r="AD103" s="45">
        <v>0</v>
      </c>
      <c r="AE103" s="45">
        <v>1</v>
      </c>
      <c r="AF103" s="20">
        <f t="shared" si="22"/>
        <v>1</v>
      </c>
      <c r="AG103" s="21">
        <f t="shared" si="23"/>
        <v>1</v>
      </c>
      <c r="AH103" s="23">
        <f t="shared" si="24"/>
        <v>1</v>
      </c>
      <c r="AI103" s="46">
        <v>0</v>
      </c>
      <c r="AJ103" s="46">
        <v>0</v>
      </c>
      <c r="AK103" s="28">
        <f t="shared" si="25"/>
        <v>0</v>
      </c>
      <c r="AL103" s="29">
        <f t="shared" si="26"/>
        <v>0</v>
      </c>
      <c r="AM103" s="47">
        <v>0</v>
      </c>
      <c r="AN103" s="47">
        <v>0</v>
      </c>
      <c r="AO103" s="47">
        <v>0</v>
      </c>
      <c r="AP103" s="32">
        <f t="shared" si="27"/>
        <v>0</v>
      </c>
      <c r="AQ103" s="10">
        <f t="shared" si="28"/>
        <v>0</v>
      </c>
      <c r="AR103" s="23">
        <f t="shared" si="29"/>
        <v>0</v>
      </c>
      <c r="AS103" s="37">
        <f t="shared" si="19"/>
        <v>2</v>
      </c>
      <c r="AT103" s="38">
        <f t="shared" si="30"/>
        <v>1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9">
        <v>0</v>
      </c>
      <c r="BS103" s="9">
        <v>0</v>
      </c>
      <c r="BT103" s="9">
        <v>0</v>
      </c>
      <c r="BU103" s="9">
        <v>0</v>
      </c>
      <c r="BV103" s="9">
        <v>0</v>
      </c>
      <c r="BW103" s="9">
        <v>0</v>
      </c>
      <c r="BX103" s="9">
        <v>0</v>
      </c>
      <c r="BY103" s="9">
        <v>0</v>
      </c>
      <c r="BZ103" s="9">
        <v>0</v>
      </c>
      <c r="CA103" s="9">
        <v>0</v>
      </c>
      <c r="CB103" s="9">
        <v>0</v>
      </c>
      <c r="CC103" s="9">
        <v>0</v>
      </c>
      <c r="CD103" s="9">
        <v>0</v>
      </c>
      <c r="CE103" s="9">
        <v>0</v>
      </c>
      <c r="CF103" s="9">
        <v>0</v>
      </c>
      <c r="CG103" s="9">
        <v>0</v>
      </c>
      <c r="CH103" s="10">
        <v>1</v>
      </c>
      <c r="CI103" s="11">
        <v>0</v>
      </c>
      <c r="CJ103" s="38">
        <v>1</v>
      </c>
      <c r="CK103" s="11">
        <v>0</v>
      </c>
      <c r="CL103" s="11">
        <v>0</v>
      </c>
      <c r="CM103" s="11">
        <v>0</v>
      </c>
      <c r="CN103" s="10">
        <v>0</v>
      </c>
      <c r="CO103" s="11">
        <v>0</v>
      </c>
      <c r="CP103" s="11">
        <v>0</v>
      </c>
      <c r="CQ103" s="10">
        <v>0</v>
      </c>
      <c r="CR103" s="11">
        <v>0</v>
      </c>
      <c r="CS103" s="11">
        <v>0</v>
      </c>
      <c r="CT103" s="71">
        <v>0</v>
      </c>
      <c r="CU103" s="11">
        <v>0</v>
      </c>
      <c r="CV103" s="11">
        <v>0</v>
      </c>
      <c r="CW103" s="11">
        <v>0</v>
      </c>
      <c r="CX103" s="10">
        <v>0</v>
      </c>
      <c r="CY103" s="10">
        <v>0</v>
      </c>
      <c r="CZ103" s="10">
        <v>0</v>
      </c>
      <c r="DA103" s="11">
        <v>0</v>
      </c>
      <c r="DB103" s="11">
        <v>0</v>
      </c>
      <c r="DC103" s="11">
        <v>0</v>
      </c>
      <c r="DD103" s="10">
        <v>0</v>
      </c>
      <c r="DE103" s="11">
        <v>0</v>
      </c>
      <c r="DF103" s="11">
        <v>0</v>
      </c>
      <c r="DG103" s="11">
        <v>0</v>
      </c>
      <c r="DH103" s="10">
        <v>0</v>
      </c>
      <c r="DI103" s="2">
        <f t="shared" si="31"/>
        <v>0</v>
      </c>
      <c r="DJ103" s="2">
        <f t="shared" si="32"/>
        <v>0</v>
      </c>
      <c r="DK103" s="38">
        <f t="shared" si="33"/>
        <v>1</v>
      </c>
      <c r="DL103" s="2">
        <f t="shared" si="33"/>
        <v>0</v>
      </c>
      <c r="DM103" s="2">
        <f t="shared" si="34"/>
        <v>0</v>
      </c>
      <c r="DN103" s="2">
        <f t="shared" si="35"/>
        <v>0</v>
      </c>
      <c r="DO103" s="2">
        <f t="shared" si="36"/>
        <v>0</v>
      </c>
      <c r="DP103" s="2">
        <f t="shared" si="37"/>
        <v>0</v>
      </c>
    </row>
    <row r="104" spans="1:120" x14ac:dyDescent="0.25">
      <c r="A104">
        <v>1520</v>
      </c>
      <c r="B104" t="s">
        <v>222</v>
      </c>
      <c r="C104" t="s">
        <v>962</v>
      </c>
      <c r="D104" t="s">
        <v>963</v>
      </c>
      <c r="E104" t="s">
        <v>964</v>
      </c>
      <c r="F104" t="s">
        <v>965</v>
      </c>
      <c r="G104" t="s">
        <v>966</v>
      </c>
      <c r="H104" t="s">
        <v>440</v>
      </c>
      <c r="I104">
        <v>2019</v>
      </c>
      <c r="J104" t="s">
        <v>967</v>
      </c>
      <c r="K104" t="s">
        <v>968</v>
      </c>
      <c r="L104">
        <v>93</v>
      </c>
      <c r="M104">
        <v>4</v>
      </c>
      <c r="N104" t="s">
        <v>969</v>
      </c>
      <c r="O104" t="s">
        <v>108</v>
      </c>
      <c r="P104" t="s">
        <v>970</v>
      </c>
      <c r="Q104" t="s">
        <v>110</v>
      </c>
      <c r="R104" t="s">
        <v>111</v>
      </c>
      <c r="S104" t="s">
        <v>112</v>
      </c>
      <c r="T104" t="s">
        <v>971</v>
      </c>
      <c r="U104">
        <v>0</v>
      </c>
      <c r="V104">
        <v>0</v>
      </c>
      <c r="W104">
        <v>0</v>
      </c>
      <c r="X104" s="44">
        <v>0</v>
      </c>
      <c r="Y104" s="44">
        <v>0</v>
      </c>
      <c r="Z104" s="44">
        <v>0</v>
      </c>
      <c r="AA104" s="44">
        <v>0</v>
      </c>
      <c r="AB104" s="14">
        <f t="shared" si="20"/>
        <v>0</v>
      </c>
      <c r="AC104" s="15">
        <f t="shared" si="21"/>
        <v>0</v>
      </c>
      <c r="AD104" s="45">
        <v>1</v>
      </c>
      <c r="AE104" s="45">
        <v>0</v>
      </c>
      <c r="AF104" s="20">
        <f t="shared" si="22"/>
        <v>1</v>
      </c>
      <c r="AG104" s="21">
        <f t="shared" si="23"/>
        <v>1</v>
      </c>
      <c r="AH104" s="23">
        <f t="shared" si="24"/>
        <v>1</v>
      </c>
      <c r="AI104" s="46">
        <v>0</v>
      </c>
      <c r="AJ104" s="46">
        <v>0</v>
      </c>
      <c r="AK104" s="28">
        <f t="shared" si="25"/>
        <v>0</v>
      </c>
      <c r="AL104" s="29">
        <f t="shared" si="26"/>
        <v>0</v>
      </c>
      <c r="AM104" s="47">
        <v>0</v>
      </c>
      <c r="AN104" s="47">
        <v>0</v>
      </c>
      <c r="AO104" s="47">
        <v>0</v>
      </c>
      <c r="AP104" s="32">
        <f t="shared" si="27"/>
        <v>0</v>
      </c>
      <c r="AQ104" s="10">
        <f t="shared" si="28"/>
        <v>0</v>
      </c>
      <c r="AR104" s="23">
        <f t="shared" si="29"/>
        <v>0</v>
      </c>
      <c r="AS104" s="37">
        <f t="shared" si="19"/>
        <v>1</v>
      </c>
      <c r="AT104" s="38">
        <f t="shared" si="30"/>
        <v>1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9">
        <v>0</v>
      </c>
      <c r="BS104" s="9">
        <v>0</v>
      </c>
      <c r="BT104" s="9">
        <v>0</v>
      </c>
      <c r="BU104" s="9">
        <v>0</v>
      </c>
      <c r="BV104" s="9">
        <v>0</v>
      </c>
      <c r="BW104" s="9">
        <v>0</v>
      </c>
      <c r="BX104" s="9">
        <v>0</v>
      </c>
      <c r="BY104" s="9">
        <v>0</v>
      </c>
      <c r="BZ104" s="9">
        <v>0</v>
      </c>
      <c r="CA104" s="9">
        <v>0</v>
      </c>
      <c r="CB104" s="9">
        <v>0</v>
      </c>
      <c r="CC104" s="9">
        <v>0</v>
      </c>
      <c r="CD104" s="9">
        <v>0</v>
      </c>
      <c r="CE104" s="9">
        <v>0</v>
      </c>
      <c r="CF104" s="9">
        <v>0</v>
      </c>
      <c r="CG104" s="9">
        <v>0</v>
      </c>
      <c r="CH104" s="10">
        <v>1</v>
      </c>
      <c r="CI104" s="11">
        <v>0</v>
      </c>
      <c r="CJ104" s="38">
        <v>1</v>
      </c>
      <c r="CK104" s="11">
        <v>0</v>
      </c>
      <c r="CL104" s="11">
        <v>0</v>
      </c>
      <c r="CM104" s="11">
        <v>0</v>
      </c>
      <c r="CN104" s="10">
        <v>0</v>
      </c>
      <c r="CO104" s="11">
        <v>0</v>
      </c>
      <c r="CP104" s="11">
        <v>0</v>
      </c>
      <c r="CQ104" s="10">
        <v>0</v>
      </c>
      <c r="CR104" s="11">
        <v>0</v>
      </c>
      <c r="CS104" s="11">
        <v>0</v>
      </c>
      <c r="CT104" s="71">
        <v>0</v>
      </c>
      <c r="CU104" s="11">
        <v>0</v>
      </c>
      <c r="CV104" s="11">
        <v>0</v>
      </c>
      <c r="CW104" s="11">
        <v>0</v>
      </c>
      <c r="CX104" s="10">
        <v>0</v>
      </c>
      <c r="CY104" s="10">
        <v>0</v>
      </c>
      <c r="CZ104" s="10">
        <v>0</v>
      </c>
      <c r="DA104" s="11">
        <v>0</v>
      </c>
      <c r="DB104" s="11">
        <v>0</v>
      </c>
      <c r="DC104" s="11">
        <v>0</v>
      </c>
      <c r="DD104" s="10">
        <v>0</v>
      </c>
      <c r="DE104" s="11">
        <v>0</v>
      </c>
      <c r="DF104" s="11">
        <v>0</v>
      </c>
      <c r="DG104" s="11">
        <v>0</v>
      </c>
      <c r="DH104" s="10">
        <v>0</v>
      </c>
      <c r="DI104" s="2">
        <f t="shared" si="31"/>
        <v>0</v>
      </c>
      <c r="DJ104" s="2">
        <f t="shared" si="32"/>
        <v>0</v>
      </c>
      <c r="DK104" s="38">
        <f t="shared" si="33"/>
        <v>1</v>
      </c>
      <c r="DL104" s="2">
        <f t="shared" si="33"/>
        <v>0</v>
      </c>
      <c r="DM104" s="2">
        <f t="shared" si="34"/>
        <v>0</v>
      </c>
      <c r="DN104" s="2">
        <f t="shared" si="35"/>
        <v>0</v>
      </c>
      <c r="DO104" s="2">
        <f t="shared" si="36"/>
        <v>0</v>
      </c>
      <c r="DP104" s="2">
        <f t="shared" si="37"/>
        <v>0</v>
      </c>
    </row>
    <row r="105" spans="1:120" x14ac:dyDescent="0.25">
      <c r="A105">
        <v>1521</v>
      </c>
      <c r="B105" t="s">
        <v>222</v>
      </c>
      <c r="C105" t="s">
        <v>972</v>
      </c>
      <c r="D105" t="s">
        <v>973</v>
      </c>
      <c r="E105" t="s">
        <v>974</v>
      </c>
      <c r="F105" t="s">
        <v>965</v>
      </c>
      <c r="G105" t="s">
        <v>975</v>
      </c>
      <c r="H105" t="s">
        <v>498</v>
      </c>
      <c r="I105">
        <v>2019</v>
      </c>
      <c r="J105" t="s">
        <v>976</v>
      </c>
      <c r="K105" t="s">
        <v>977</v>
      </c>
      <c r="L105">
        <v>109</v>
      </c>
      <c r="M105" t="s">
        <v>978</v>
      </c>
      <c r="N105" t="s">
        <v>979</v>
      </c>
      <c r="O105" t="s">
        <v>108</v>
      </c>
      <c r="P105" t="s">
        <v>980</v>
      </c>
      <c r="Q105" t="s">
        <v>110</v>
      </c>
      <c r="R105" t="s">
        <v>111</v>
      </c>
      <c r="S105" t="s">
        <v>112</v>
      </c>
      <c r="T105" t="s">
        <v>981</v>
      </c>
      <c r="U105">
        <v>0</v>
      </c>
      <c r="V105">
        <v>0</v>
      </c>
      <c r="W105">
        <v>0</v>
      </c>
      <c r="X105" s="44">
        <v>0</v>
      </c>
      <c r="Y105" s="44">
        <v>1</v>
      </c>
      <c r="Z105" s="44">
        <v>0</v>
      </c>
      <c r="AA105" s="44">
        <v>0</v>
      </c>
      <c r="AB105" s="14">
        <f t="shared" si="20"/>
        <v>1</v>
      </c>
      <c r="AC105" s="15">
        <f t="shared" si="21"/>
        <v>1</v>
      </c>
      <c r="AD105" s="45">
        <v>0</v>
      </c>
      <c r="AE105" s="45">
        <v>0</v>
      </c>
      <c r="AF105" s="20">
        <f t="shared" si="22"/>
        <v>0</v>
      </c>
      <c r="AG105" s="21">
        <f t="shared" si="23"/>
        <v>0</v>
      </c>
      <c r="AH105" s="23">
        <f t="shared" si="24"/>
        <v>1</v>
      </c>
      <c r="AI105" s="46">
        <v>0</v>
      </c>
      <c r="AJ105" s="46">
        <v>0</v>
      </c>
      <c r="AK105" s="28">
        <f t="shared" si="25"/>
        <v>0</v>
      </c>
      <c r="AL105" s="29">
        <f t="shared" si="26"/>
        <v>0</v>
      </c>
      <c r="AM105" s="47">
        <v>0</v>
      </c>
      <c r="AN105" s="47">
        <v>0</v>
      </c>
      <c r="AO105" s="47">
        <v>0</v>
      </c>
      <c r="AP105" s="32">
        <f t="shared" si="27"/>
        <v>0</v>
      </c>
      <c r="AQ105" s="10">
        <f t="shared" si="28"/>
        <v>0</v>
      </c>
      <c r="AR105" s="23">
        <f t="shared" si="29"/>
        <v>0</v>
      </c>
      <c r="AS105" s="37">
        <f t="shared" si="19"/>
        <v>1</v>
      </c>
      <c r="AT105" s="38">
        <f t="shared" si="30"/>
        <v>1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9">
        <v>0</v>
      </c>
      <c r="BS105" s="9">
        <v>0</v>
      </c>
      <c r="BT105" s="9">
        <v>0</v>
      </c>
      <c r="BU105" s="9">
        <v>0</v>
      </c>
      <c r="BV105" s="9">
        <v>0</v>
      </c>
      <c r="BW105" s="9">
        <v>0</v>
      </c>
      <c r="BX105" s="9">
        <v>0</v>
      </c>
      <c r="BY105" s="9">
        <v>0</v>
      </c>
      <c r="BZ105" s="9">
        <v>0</v>
      </c>
      <c r="CA105" s="9">
        <v>0</v>
      </c>
      <c r="CB105" s="9">
        <v>0</v>
      </c>
      <c r="CC105" s="9">
        <v>0</v>
      </c>
      <c r="CD105" s="9">
        <v>0</v>
      </c>
      <c r="CE105" s="9">
        <v>0</v>
      </c>
      <c r="CF105" s="9">
        <v>0</v>
      </c>
      <c r="CG105" s="9">
        <v>0</v>
      </c>
      <c r="CH105" s="10">
        <v>1</v>
      </c>
      <c r="CI105" s="11">
        <v>0</v>
      </c>
      <c r="CJ105" s="38">
        <v>1</v>
      </c>
      <c r="CK105" s="11">
        <v>0</v>
      </c>
      <c r="CL105" s="11">
        <v>0</v>
      </c>
      <c r="CM105" s="11">
        <v>0</v>
      </c>
      <c r="CN105" s="10">
        <v>0</v>
      </c>
      <c r="CO105" s="11">
        <v>0</v>
      </c>
      <c r="CP105" s="11">
        <v>0</v>
      </c>
      <c r="CQ105" s="10">
        <v>0</v>
      </c>
      <c r="CR105" s="11">
        <v>0</v>
      </c>
      <c r="CS105" s="11">
        <v>0</v>
      </c>
      <c r="CT105" s="71">
        <v>0</v>
      </c>
      <c r="CU105" s="11">
        <v>0</v>
      </c>
      <c r="CV105" s="11">
        <v>0</v>
      </c>
      <c r="CW105" s="11">
        <v>0</v>
      </c>
      <c r="CX105" s="10">
        <v>0</v>
      </c>
      <c r="CY105" s="10">
        <v>0</v>
      </c>
      <c r="CZ105" s="10">
        <v>0</v>
      </c>
      <c r="DA105" s="11">
        <v>0</v>
      </c>
      <c r="DB105" s="11">
        <v>0</v>
      </c>
      <c r="DC105" s="11">
        <v>0</v>
      </c>
      <c r="DD105" s="10">
        <v>0</v>
      </c>
      <c r="DE105" s="11">
        <v>0</v>
      </c>
      <c r="DF105" s="11">
        <v>0</v>
      </c>
      <c r="DG105" s="11">
        <v>0</v>
      </c>
      <c r="DH105" s="10">
        <v>0</v>
      </c>
      <c r="DI105" s="2">
        <f t="shared" si="31"/>
        <v>0</v>
      </c>
      <c r="DJ105" s="2">
        <f t="shared" si="32"/>
        <v>0</v>
      </c>
      <c r="DK105" s="38">
        <f t="shared" si="33"/>
        <v>1</v>
      </c>
      <c r="DL105" s="2">
        <f t="shared" si="33"/>
        <v>0</v>
      </c>
      <c r="DM105" s="2">
        <f t="shared" si="34"/>
        <v>0</v>
      </c>
      <c r="DN105" s="2">
        <f t="shared" si="35"/>
        <v>0</v>
      </c>
      <c r="DO105" s="2">
        <f t="shared" si="36"/>
        <v>0</v>
      </c>
      <c r="DP105" s="2">
        <f t="shared" si="37"/>
        <v>0</v>
      </c>
    </row>
    <row r="106" spans="1:120" x14ac:dyDescent="0.25">
      <c r="A106">
        <v>1522</v>
      </c>
      <c r="B106" t="s">
        <v>222</v>
      </c>
      <c r="C106" t="s">
        <v>982</v>
      </c>
      <c r="D106" t="s">
        <v>983</v>
      </c>
      <c r="E106" t="s">
        <v>984</v>
      </c>
      <c r="F106" t="s">
        <v>985</v>
      </c>
      <c r="G106" t="s">
        <v>986</v>
      </c>
      <c r="H106" t="s">
        <v>987</v>
      </c>
      <c r="I106">
        <v>2019</v>
      </c>
      <c r="J106" t="s">
        <v>988</v>
      </c>
      <c r="K106" t="s">
        <v>298</v>
      </c>
      <c r="L106">
        <v>14</v>
      </c>
      <c r="M106">
        <v>8</v>
      </c>
      <c r="N106" t="s">
        <v>989</v>
      </c>
      <c r="O106" t="s">
        <v>108</v>
      </c>
      <c r="P106" t="s">
        <v>990</v>
      </c>
      <c r="Q106" t="s">
        <v>208</v>
      </c>
      <c r="R106" t="s">
        <v>111</v>
      </c>
      <c r="S106" t="s">
        <v>112</v>
      </c>
      <c r="T106" t="s">
        <v>991</v>
      </c>
      <c r="U106">
        <v>0</v>
      </c>
      <c r="V106">
        <v>0</v>
      </c>
      <c r="W106">
        <v>0</v>
      </c>
      <c r="X106" s="44">
        <v>0</v>
      </c>
      <c r="Y106" s="44">
        <v>1</v>
      </c>
      <c r="Z106" s="44">
        <v>0</v>
      </c>
      <c r="AA106" s="44">
        <v>0</v>
      </c>
      <c r="AB106" s="14">
        <f t="shared" si="20"/>
        <v>1</v>
      </c>
      <c r="AC106" s="15">
        <f t="shared" si="21"/>
        <v>1</v>
      </c>
      <c r="AD106" s="45">
        <v>0</v>
      </c>
      <c r="AE106" s="45">
        <v>0</v>
      </c>
      <c r="AF106" s="20">
        <f t="shared" si="22"/>
        <v>0</v>
      </c>
      <c r="AG106" s="21">
        <f t="shared" si="23"/>
        <v>0</v>
      </c>
      <c r="AH106" s="23">
        <f t="shared" si="24"/>
        <v>1</v>
      </c>
      <c r="AI106" s="46">
        <v>0</v>
      </c>
      <c r="AJ106" s="46">
        <v>0</v>
      </c>
      <c r="AK106" s="28">
        <f t="shared" si="25"/>
        <v>0</v>
      </c>
      <c r="AL106" s="29">
        <f t="shared" si="26"/>
        <v>0</v>
      </c>
      <c r="AM106" s="47">
        <v>0</v>
      </c>
      <c r="AN106" s="47">
        <v>0</v>
      </c>
      <c r="AO106" s="47">
        <v>0</v>
      </c>
      <c r="AP106" s="32">
        <f t="shared" si="27"/>
        <v>0</v>
      </c>
      <c r="AQ106" s="10">
        <f t="shared" si="28"/>
        <v>0</v>
      </c>
      <c r="AR106" s="23">
        <f t="shared" si="29"/>
        <v>0</v>
      </c>
      <c r="AS106" s="37">
        <f t="shared" si="19"/>
        <v>1</v>
      </c>
      <c r="AT106" s="38">
        <f t="shared" si="30"/>
        <v>1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9">
        <v>0</v>
      </c>
      <c r="BS106" s="9">
        <v>0</v>
      </c>
      <c r="BT106" s="9">
        <v>0</v>
      </c>
      <c r="BU106" s="9">
        <v>0</v>
      </c>
      <c r="BV106" s="9">
        <v>0</v>
      </c>
      <c r="BW106" s="9">
        <v>0</v>
      </c>
      <c r="BX106" s="9">
        <v>0</v>
      </c>
      <c r="BY106" s="9">
        <v>0</v>
      </c>
      <c r="BZ106" s="9">
        <v>0</v>
      </c>
      <c r="CA106" s="9">
        <v>0</v>
      </c>
      <c r="CB106" s="9">
        <v>0</v>
      </c>
      <c r="CC106" s="9">
        <v>0</v>
      </c>
      <c r="CD106" s="9">
        <v>0</v>
      </c>
      <c r="CE106" s="9">
        <v>0</v>
      </c>
      <c r="CF106" s="9">
        <v>0</v>
      </c>
      <c r="CG106" s="9">
        <v>0</v>
      </c>
      <c r="CH106" s="10">
        <v>1</v>
      </c>
      <c r="CI106" s="11">
        <v>0</v>
      </c>
      <c r="CJ106" s="38">
        <v>1</v>
      </c>
      <c r="CK106" s="11">
        <v>0</v>
      </c>
      <c r="CL106" s="11">
        <v>0</v>
      </c>
      <c r="CM106" s="11">
        <v>0</v>
      </c>
      <c r="CN106" s="10">
        <v>0</v>
      </c>
      <c r="CO106" s="11">
        <v>0</v>
      </c>
      <c r="CP106" s="11">
        <v>0</v>
      </c>
      <c r="CQ106" s="10">
        <v>0</v>
      </c>
      <c r="CR106" s="11">
        <v>0</v>
      </c>
      <c r="CS106" s="11">
        <v>0</v>
      </c>
      <c r="CT106" s="71">
        <v>0</v>
      </c>
      <c r="CU106" s="11">
        <v>0</v>
      </c>
      <c r="CV106" s="11">
        <v>0</v>
      </c>
      <c r="CW106" s="11">
        <v>0</v>
      </c>
      <c r="CX106" s="10">
        <v>0</v>
      </c>
      <c r="CY106" s="10">
        <v>0</v>
      </c>
      <c r="CZ106" s="10">
        <v>0</v>
      </c>
      <c r="DA106" s="11">
        <v>0</v>
      </c>
      <c r="DB106" s="11">
        <v>0</v>
      </c>
      <c r="DC106" s="11">
        <v>0</v>
      </c>
      <c r="DD106" s="10">
        <v>0</v>
      </c>
      <c r="DE106" s="11">
        <v>0</v>
      </c>
      <c r="DF106" s="11">
        <v>0</v>
      </c>
      <c r="DG106" s="11">
        <v>0</v>
      </c>
      <c r="DH106" s="10">
        <v>0</v>
      </c>
      <c r="DI106" s="2">
        <f t="shared" si="31"/>
        <v>0</v>
      </c>
      <c r="DJ106" s="2">
        <f t="shared" si="32"/>
        <v>0</v>
      </c>
      <c r="DK106" s="38">
        <f t="shared" si="33"/>
        <v>1</v>
      </c>
      <c r="DL106" s="2">
        <f t="shared" si="33"/>
        <v>0</v>
      </c>
      <c r="DM106" s="2">
        <f t="shared" si="34"/>
        <v>0</v>
      </c>
      <c r="DN106" s="2">
        <f t="shared" si="35"/>
        <v>0</v>
      </c>
      <c r="DO106" s="2">
        <f t="shared" si="36"/>
        <v>0</v>
      </c>
      <c r="DP106" s="2">
        <f t="shared" si="37"/>
        <v>0</v>
      </c>
    </row>
    <row r="107" spans="1:120" x14ac:dyDescent="0.25">
      <c r="A107">
        <v>1523</v>
      </c>
      <c r="B107" t="s">
        <v>222</v>
      </c>
      <c r="C107" t="s">
        <v>992</v>
      </c>
      <c r="D107" t="s">
        <v>993</v>
      </c>
      <c r="E107" t="s">
        <v>994</v>
      </c>
      <c r="F107" t="s">
        <v>985</v>
      </c>
      <c r="G107" t="s">
        <v>995</v>
      </c>
      <c r="H107" t="s">
        <v>996</v>
      </c>
      <c r="I107">
        <v>2019</v>
      </c>
      <c r="J107" t="s">
        <v>997</v>
      </c>
      <c r="K107" t="s">
        <v>998</v>
      </c>
      <c r="L107">
        <v>15</v>
      </c>
      <c r="M107">
        <v>9</v>
      </c>
      <c r="N107">
        <v>20190514</v>
      </c>
      <c r="O107" t="s">
        <v>108</v>
      </c>
      <c r="P107" t="s">
        <v>999</v>
      </c>
      <c r="Q107" t="s">
        <v>208</v>
      </c>
      <c r="R107" t="s">
        <v>111</v>
      </c>
      <c r="S107" t="s">
        <v>112</v>
      </c>
      <c r="T107" t="s">
        <v>1000</v>
      </c>
      <c r="U107">
        <v>0</v>
      </c>
      <c r="V107">
        <v>0</v>
      </c>
      <c r="W107">
        <v>0</v>
      </c>
      <c r="X107" s="44">
        <v>0</v>
      </c>
      <c r="Y107" s="44">
        <v>1</v>
      </c>
      <c r="Z107" s="44">
        <v>0</v>
      </c>
      <c r="AA107" s="44">
        <v>0</v>
      </c>
      <c r="AB107" s="14">
        <f t="shared" si="20"/>
        <v>1</v>
      </c>
      <c r="AC107" s="15">
        <f t="shared" si="21"/>
        <v>1</v>
      </c>
      <c r="AD107" s="45">
        <v>0</v>
      </c>
      <c r="AE107" s="45">
        <v>0</v>
      </c>
      <c r="AF107" s="20">
        <f t="shared" si="22"/>
        <v>0</v>
      </c>
      <c r="AG107" s="21">
        <f t="shared" si="23"/>
        <v>0</v>
      </c>
      <c r="AH107" s="23">
        <f t="shared" si="24"/>
        <v>1</v>
      </c>
      <c r="AI107" s="46">
        <v>0</v>
      </c>
      <c r="AJ107" s="46">
        <v>0</v>
      </c>
      <c r="AK107" s="28">
        <f t="shared" si="25"/>
        <v>0</v>
      </c>
      <c r="AL107" s="29">
        <f t="shared" si="26"/>
        <v>0</v>
      </c>
      <c r="AM107" s="47">
        <v>0</v>
      </c>
      <c r="AN107" s="47">
        <v>0</v>
      </c>
      <c r="AO107" s="47">
        <v>0</v>
      </c>
      <c r="AP107" s="32">
        <f t="shared" si="27"/>
        <v>0</v>
      </c>
      <c r="AQ107" s="10">
        <f t="shared" si="28"/>
        <v>0</v>
      </c>
      <c r="AR107" s="23">
        <f t="shared" si="29"/>
        <v>0</v>
      </c>
      <c r="AS107" s="37">
        <f t="shared" si="19"/>
        <v>1</v>
      </c>
      <c r="AT107" s="38">
        <f t="shared" si="30"/>
        <v>1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9">
        <v>0</v>
      </c>
      <c r="BS107" s="9">
        <v>0</v>
      </c>
      <c r="BT107" s="9">
        <v>0</v>
      </c>
      <c r="BU107" s="9">
        <v>0</v>
      </c>
      <c r="BV107" s="9">
        <v>0</v>
      </c>
      <c r="BW107" s="9">
        <v>0</v>
      </c>
      <c r="BX107" s="9">
        <v>0</v>
      </c>
      <c r="BY107" s="9">
        <v>0</v>
      </c>
      <c r="BZ107" s="9">
        <v>0</v>
      </c>
      <c r="CA107" s="9">
        <v>0</v>
      </c>
      <c r="CB107" s="9">
        <v>0</v>
      </c>
      <c r="CC107" s="9">
        <v>0</v>
      </c>
      <c r="CD107" s="9">
        <v>0</v>
      </c>
      <c r="CE107" s="9">
        <v>0</v>
      </c>
      <c r="CF107" s="9">
        <v>0</v>
      </c>
      <c r="CG107" s="9">
        <v>0</v>
      </c>
      <c r="CH107" s="10">
        <v>1</v>
      </c>
      <c r="CI107" s="11">
        <v>0</v>
      </c>
      <c r="CJ107" s="38">
        <v>1</v>
      </c>
      <c r="CK107" s="11">
        <v>0</v>
      </c>
      <c r="CL107" s="11">
        <v>0</v>
      </c>
      <c r="CM107" s="11">
        <v>0</v>
      </c>
      <c r="CN107" s="10">
        <v>0</v>
      </c>
      <c r="CO107" s="11">
        <v>0</v>
      </c>
      <c r="CP107" s="11">
        <v>0</v>
      </c>
      <c r="CQ107" s="10">
        <v>0</v>
      </c>
      <c r="CR107" s="11">
        <v>0</v>
      </c>
      <c r="CS107" s="11">
        <v>0</v>
      </c>
      <c r="CT107" s="71">
        <v>0</v>
      </c>
      <c r="CU107" s="11">
        <v>0</v>
      </c>
      <c r="CV107" s="11">
        <v>0</v>
      </c>
      <c r="CW107" s="11">
        <v>0</v>
      </c>
      <c r="CX107" s="10">
        <v>0</v>
      </c>
      <c r="CY107" s="10">
        <v>0</v>
      </c>
      <c r="CZ107" s="10">
        <v>0</v>
      </c>
      <c r="DA107" s="11">
        <v>0</v>
      </c>
      <c r="DB107" s="11">
        <v>0</v>
      </c>
      <c r="DC107" s="11">
        <v>0</v>
      </c>
      <c r="DD107" s="10">
        <v>0</v>
      </c>
      <c r="DE107" s="11">
        <v>0</v>
      </c>
      <c r="DF107" s="11">
        <v>0</v>
      </c>
      <c r="DG107" s="11">
        <v>0</v>
      </c>
      <c r="DH107" s="10">
        <v>0</v>
      </c>
      <c r="DI107" s="2">
        <f t="shared" si="31"/>
        <v>0</v>
      </c>
      <c r="DJ107" s="2">
        <f t="shared" si="32"/>
        <v>0</v>
      </c>
      <c r="DK107" s="38">
        <f t="shared" si="33"/>
        <v>1</v>
      </c>
      <c r="DL107" s="2">
        <f t="shared" si="33"/>
        <v>0</v>
      </c>
      <c r="DM107" s="2">
        <f t="shared" si="34"/>
        <v>0</v>
      </c>
      <c r="DN107" s="2">
        <f t="shared" si="35"/>
        <v>0</v>
      </c>
      <c r="DO107" s="2">
        <f t="shared" si="36"/>
        <v>0</v>
      </c>
      <c r="DP107" s="2">
        <f t="shared" si="37"/>
        <v>0</v>
      </c>
    </row>
    <row r="108" spans="1:120" x14ac:dyDescent="0.25">
      <c r="A108">
        <v>1524</v>
      </c>
      <c r="B108" t="s">
        <v>222</v>
      </c>
      <c r="C108" t="s">
        <v>1001</v>
      </c>
      <c r="D108" t="s">
        <v>1002</v>
      </c>
      <c r="E108" t="s">
        <v>1003</v>
      </c>
      <c r="F108" t="s">
        <v>1004</v>
      </c>
      <c r="G108" t="s">
        <v>1005</v>
      </c>
      <c r="H108" t="s">
        <v>1006</v>
      </c>
      <c r="I108">
        <v>2019</v>
      </c>
      <c r="J108" t="s">
        <v>1007</v>
      </c>
      <c r="K108" t="s">
        <v>1008</v>
      </c>
      <c r="L108">
        <v>39</v>
      </c>
      <c r="M108">
        <v>4</v>
      </c>
      <c r="N108" t="s">
        <v>1009</v>
      </c>
      <c r="O108" t="s">
        <v>108</v>
      </c>
      <c r="P108" t="s">
        <v>1010</v>
      </c>
      <c r="Q108" t="s">
        <v>110</v>
      </c>
      <c r="R108" t="s">
        <v>111</v>
      </c>
      <c r="S108" t="s">
        <v>112</v>
      </c>
      <c r="T108" t="s">
        <v>1011</v>
      </c>
      <c r="U108">
        <v>0</v>
      </c>
      <c r="V108">
        <v>0</v>
      </c>
      <c r="W108">
        <v>0</v>
      </c>
      <c r="X108" s="44">
        <v>0</v>
      </c>
      <c r="Y108" s="44">
        <v>1</v>
      </c>
      <c r="Z108" s="44">
        <v>1</v>
      </c>
      <c r="AA108" s="44">
        <v>0</v>
      </c>
      <c r="AB108" s="14">
        <f t="shared" si="20"/>
        <v>2</v>
      </c>
      <c r="AC108" s="15">
        <f t="shared" si="21"/>
        <v>1</v>
      </c>
      <c r="AD108" s="45">
        <v>0</v>
      </c>
      <c r="AE108" s="45">
        <v>0</v>
      </c>
      <c r="AF108" s="20">
        <f t="shared" si="22"/>
        <v>0</v>
      </c>
      <c r="AG108" s="21">
        <f t="shared" si="23"/>
        <v>0</v>
      </c>
      <c r="AH108" s="23">
        <f t="shared" si="24"/>
        <v>1</v>
      </c>
      <c r="AI108" s="46">
        <v>0</v>
      </c>
      <c r="AJ108" s="46">
        <v>0</v>
      </c>
      <c r="AK108" s="28">
        <f t="shared" si="25"/>
        <v>0</v>
      </c>
      <c r="AL108" s="29">
        <f t="shared" si="26"/>
        <v>0</v>
      </c>
      <c r="AM108" s="47">
        <v>0</v>
      </c>
      <c r="AN108" s="47">
        <v>0</v>
      </c>
      <c r="AO108" s="47">
        <v>0</v>
      </c>
      <c r="AP108" s="32">
        <f t="shared" si="27"/>
        <v>0</v>
      </c>
      <c r="AQ108" s="10">
        <f t="shared" si="28"/>
        <v>0</v>
      </c>
      <c r="AR108" s="23">
        <f t="shared" si="29"/>
        <v>0</v>
      </c>
      <c r="AS108" s="37">
        <f t="shared" si="19"/>
        <v>2</v>
      </c>
      <c r="AT108" s="38">
        <f t="shared" si="30"/>
        <v>1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9">
        <v>0</v>
      </c>
      <c r="BS108" s="9">
        <v>0</v>
      </c>
      <c r="BT108" s="9">
        <v>0</v>
      </c>
      <c r="BU108" s="9">
        <v>0</v>
      </c>
      <c r="BV108" s="9">
        <v>0</v>
      </c>
      <c r="BW108" s="9">
        <v>0</v>
      </c>
      <c r="BX108" s="9">
        <v>0</v>
      </c>
      <c r="BY108" s="9">
        <v>0</v>
      </c>
      <c r="BZ108" s="9">
        <v>0</v>
      </c>
      <c r="CA108" s="9">
        <v>0</v>
      </c>
      <c r="CB108" s="9">
        <v>0</v>
      </c>
      <c r="CC108" s="9">
        <v>0</v>
      </c>
      <c r="CD108" s="9">
        <v>0</v>
      </c>
      <c r="CE108" s="9">
        <v>0</v>
      </c>
      <c r="CF108" s="9">
        <v>0</v>
      </c>
      <c r="CG108" s="9">
        <v>0</v>
      </c>
      <c r="CH108" s="10">
        <v>1</v>
      </c>
      <c r="CI108" s="11">
        <v>0</v>
      </c>
      <c r="CJ108" s="38">
        <v>1</v>
      </c>
      <c r="CK108" s="11">
        <v>0</v>
      </c>
      <c r="CL108" s="11">
        <v>0</v>
      </c>
      <c r="CM108" s="11">
        <v>0</v>
      </c>
      <c r="CN108" s="10">
        <v>0</v>
      </c>
      <c r="CO108" s="11">
        <v>0</v>
      </c>
      <c r="CP108" s="11">
        <v>0</v>
      </c>
      <c r="CQ108" s="10">
        <v>0</v>
      </c>
      <c r="CR108" s="11">
        <v>0</v>
      </c>
      <c r="CS108" s="11">
        <v>0</v>
      </c>
      <c r="CT108" s="71">
        <v>0</v>
      </c>
      <c r="CU108" s="11">
        <v>0</v>
      </c>
      <c r="CV108" s="11">
        <v>0</v>
      </c>
      <c r="CW108" s="11">
        <v>0</v>
      </c>
      <c r="CX108" s="10">
        <v>0</v>
      </c>
      <c r="CY108" s="10">
        <v>0</v>
      </c>
      <c r="CZ108" s="10">
        <v>0</v>
      </c>
      <c r="DA108" s="11">
        <v>0</v>
      </c>
      <c r="DB108" s="11">
        <v>0</v>
      </c>
      <c r="DC108" s="11">
        <v>0</v>
      </c>
      <c r="DD108" s="10">
        <v>0</v>
      </c>
      <c r="DE108" s="11">
        <v>0</v>
      </c>
      <c r="DF108" s="11">
        <v>0</v>
      </c>
      <c r="DG108" s="11">
        <v>0</v>
      </c>
      <c r="DH108" s="10">
        <v>0</v>
      </c>
      <c r="DI108" s="2">
        <f t="shared" si="31"/>
        <v>0</v>
      </c>
      <c r="DJ108" s="2">
        <f t="shared" si="32"/>
        <v>0</v>
      </c>
      <c r="DK108" s="38">
        <f t="shared" si="33"/>
        <v>1</v>
      </c>
      <c r="DL108" s="2">
        <f t="shared" si="33"/>
        <v>0</v>
      </c>
      <c r="DM108" s="2">
        <f t="shared" si="34"/>
        <v>0</v>
      </c>
      <c r="DN108" s="2">
        <f t="shared" si="35"/>
        <v>0</v>
      </c>
      <c r="DO108" s="2">
        <f t="shared" si="36"/>
        <v>0</v>
      </c>
      <c r="DP108" s="2">
        <f t="shared" si="37"/>
        <v>0</v>
      </c>
    </row>
    <row r="109" spans="1:120" x14ac:dyDescent="0.25">
      <c r="A109">
        <v>1525</v>
      </c>
      <c r="B109" t="s">
        <v>222</v>
      </c>
      <c r="C109" t="s">
        <v>1012</v>
      </c>
      <c r="D109" t="s">
        <v>1013</v>
      </c>
      <c r="E109" t="s">
        <v>1014</v>
      </c>
      <c r="F109" t="s">
        <v>1015</v>
      </c>
      <c r="G109" t="s">
        <v>1016</v>
      </c>
      <c r="H109" t="s">
        <v>1017</v>
      </c>
      <c r="I109">
        <v>2019</v>
      </c>
      <c r="J109" t="s">
        <v>1018</v>
      </c>
      <c r="K109" t="s">
        <v>1019</v>
      </c>
      <c r="L109">
        <v>28</v>
      </c>
      <c r="M109">
        <v>23</v>
      </c>
      <c r="N109" t="s">
        <v>1020</v>
      </c>
      <c r="O109" t="s">
        <v>108</v>
      </c>
      <c r="P109" t="s">
        <v>1021</v>
      </c>
      <c r="Q109" t="s">
        <v>110</v>
      </c>
      <c r="R109" t="s">
        <v>111</v>
      </c>
      <c r="S109" t="s">
        <v>112</v>
      </c>
      <c r="T109" t="s">
        <v>1022</v>
      </c>
      <c r="U109">
        <v>0</v>
      </c>
      <c r="V109">
        <v>0</v>
      </c>
      <c r="W109">
        <v>0</v>
      </c>
      <c r="X109" s="44">
        <v>0</v>
      </c>
      <c r="Y109" s="44">
        <v>0</v>
      </c>
      <c r="Z109" s="44">
        <v>0</v>
      </c>
      <c r="AA109" s="44">
        <v>0</v>
      </c>
      <c r="AB109" s="14">
        <f t="shared" si="20"/>
        <v>0</v>
      </c>
      <c r="AC109" s="15">
        <f t="shared" si="21"/>
        <v>0</v>
      </c>
      <c r="AD109" s="45">
        <v>1</v>
      </c>
      <c r="AE109" s="45">
        <v>0</v>
      </c>
      <c r="AF109" s="20">
        <f t="shared" si="22"/>
        <v>1</v>
      </c>
      <c r="AG109" s="21">
        <f t="shared" si="23"/>
        <v>1</v>
      </c>
      <c r="AH109" s="23">
        <f t="shared" si="24"/>
        <v>1</v>
      </c>
      <c r="AI109" s="46">
        <v>0</v>
      </c>
      <c r="AJ109" s="46">
        <v>0</v>
      </c>
      <c r="AK109" s="28">
        <f t="shared" si="25"/>
        <v>0</v>
      </c>
      <c r="AL109" s="29">
        <f t="shared" si="26"/>
        <v>0</v>
      </c>
      <c r="AM109" s="47">
        <v>0</v>
      </c>
      <c r="AN109" s="47">
        <v>0</v>
      </c>
      <c r="AO109" s="47">
        <v>0</v>
      </c>
      <c r="AP109" s="32">
        <f t="shared" si="27"/>
        <v>0</v>
      </c>
      <c r="AQ109" s="10">
        <f t="shared" si="28"/>
        <v>0</v>
      </c>
      <c r="AR109" s="23">
        <f t="shared" si="29"/>
        <v>0</v>
      </c>
      <c r="AS109" s="37">
        <f t="shared" si="19"/>
        <v>1</v>
      </c>
      <c r="AT109" s="38">
        <f t="shared" si="30"/>
        <v>1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9">
        <v>0</v>
      </c>
      <c r="BS109" s="9">
        <v>0</v>
      </c>
      <c r="BT109" s="9">
        <v>0</v>
      </c>
      <c r="BU109" s="9">
        <v>0</v>
      </c>
      <c r="BV109" s="9">
        <v>0</v>
      </c>
      <c r="BW109" s="9">
        <v>0</v>
      </c>
      <c r="BX109" s="9">
        <v>0</v>
      </c>
      <c r="BY109" s="9">
        <v>0</v>
      </c>
      <c r="BZ109" s="9">
        <v>0</v>
      </c>
      <c r="CA109" s="9">
        <v>0</v>
      </c>
      <c r="CB109" s="9">
        <v>0</v>
      </c>
      <c r="CC109" s="9">
        <v>0</v>
      </c>
      <c r="CD109" s="9">
        <v>0</v>
      </c>
      <c r="CE109" s="9">
        <v>0</v>
      </c>
      <c r="CF109" s="9">
        <v>0</v>
      </c>
      <c r="CG109" s="9">
        <v>0</v>
      </c>
      <c r="CH109" s="10">
        <v>1</v>
      </c>
      <c r="CI109" s="11">
        <v>0</v>
      </c>
      <c r="CJ109" s="38">
        <v>1</v>
      </c>
      <c r="CK109" s="11">
        <v>0</v>
      </c>
      <c r="CL109" s="11">
        <v>0</v>
      </c>
      <c r="CM109" s="11">
        <v>0</v>
      </c>
      <c r="CN109" s="10">
        <v>0</v>
      </c>
      <c r="CO109" s="11">
        <v>0</v>
      </c>
      <c r="CP109" s="11">
        <v>0</v>
      </c>
      <c r="CQ109" s="10">
        <v>0</v>
      </c>
      <c r="CR109" s="11">
        <v>0</v>
      </c>
      <c r="CS109" s="11">
        <v>0</v>
      </c>
      <c r="CT109" s="71">
        <v>0</v>
      </c>
      <c r="CU109" s="11">
        <v>0</v>
      </c>
      <c r="CV109" s="11">
        <v>0</v>
      </c>
      <c r="CW109" s="11">
        <v>0</v>
      </c>
      <c r="CX109" s="10">
        <v>0</v>
      </c>
      <c r="CY109" s="10">
        <v>0</v>
      </c>
      <c r="CZ109" s="10">
        <v>0</v>
      </c>
      <c r="DA109" s="11">
        <v>0</v>
      </c>
      <c r="DB109" s="11">
        <v>0</v>
      </c>
      <c r="DC109" s="11">
        <v>0</v>
      </c>
      <c r="DD109" s="10">
        <v>0</v>
      </c>
      <c r="DE109" s="11">
        <v>0</v>
      </c>
      <c r="DF109" s="11">
        <v>0</v>
      </c>
      <c r="DG109" s="11">
        <v>0</v>
      </c>
      <c r="DH109" s="10">
        <v>0</v>
      </c>
      <c r="DI109" s="2">
        <f t="shared" si="31"/>
        <v>0</v>
      </c>
      <c r="DJ109" s="2">
        <f t="shared" si="32"/>
        <v>0</v>
      </c>
      <c r="DK109" s="38">
        <f t="shared" si="33"/>
        <v>1</v>
      </c>
      <c r="DL109" s="2">
        <f t="shared" si="33"/>
        <v>0</v>
      </c>
      <c r="DM109" s="2">
        <f t="shared" si="34"/>
        <v>0</v>
      </c>
      <c r="DN109" s="2">
        <f t="shared" si="35"/>
        <v>0</v>
      </c>
      <c r="DO109" s="2">
        <f t="shared" si="36"/>
        <v>0</v>
      </c>
      <c r="DP109" s="2">
        <f t="shared" si="37"/>
        <v>0</v>
      </c>
    </row>
    <row r="110" spans="1:120" x14ac:dyDescent="0.25">
      <c r="A110">
        <v>1526</v>
      </c>
      <c r="B110" t="s">
        <v>1023</v>
      </c>
      <c r="C110" t="s">
        <v>1024</v>
      </c>
      <c r="D110" t="s">
        <v>1025</v>
      </c>
      <c r="E110" t="s">
        <v>1026</v>
      </c>
      <c r="G110" t="s">
        <v>1026</v>
      </c>
      <c r="H110" t="s">
        <v>1027</v>
      </c>
      <c r="I110">
        <v>2019</v>
      </c>
      <c r="J110" t="s">
        <v>1028</v>
      </c>
      <c r="O110" t="s">
        <v>120</v>
      </c>
      <c r="P110" t="s">
        <v>1029</v>
      </c>
      <c r="Q110" t="s">
        <v>208</v>
      </c>
      <c r="R110" t="s">
        <v>219</v>
      </c>
      <c r="S110" t="s">
        <v>413</v>
      </c>
      <c r="T110" t="s">
        <v>660</v>
      </c>
      <c r="U110">
        <v>0</v>
      </c>
      <c r="V110">
        <v>0</v>
      </c>
      <c r="W110">
        <v>0</v>
      </c>
      <c r="X110" s="44">
        <v>0</v>
      </c>
      <c r="Y110" s="44">
        <v>0</v>
      </c>
      <c r="Z110" s="44">
        <v>0</v>
      </c>
      <c r="AA110" s="44">
        <v>0</v>
      </c>
      <c r="AB110" s="14">
        <f t="shared" si="20"/>
        <v>0</v>
      </c>
      <c r="AC110" s="15">
        <f t="shared" si="21"/>
        <v>0</v>
      </c>
      <c r="AD110" s="45">
        <v>0</v>
      </c>
      <c r="AE110" s="45">
        <v>0</v>
      </c>
      <c r="AF110" s="20">
        <f t="shared" si="22"/>
        <v>0</v>
      </c>
      <c r="AG110" s="21">
        <f t="shared" si="23"/>
        <v>0</v>
      </c>
      <c r="AH110" s="23">
        <f t="shared" si="24"/>
        <v>0</v>
      </c>
      <c r="AI110" s="46">
        <v>0</v>
      </c>
      <c r="AJ110" s="46">
        <v>0</v>
      </c>
      <c r="AK110" s="28">
        <f t="shared" si="25"/>
        <v>0</v>
      </c>
      <c r="AL110" s="29">
        <f t="shared" si="26"/>
        <v>0</v>
      </c>
      <c r="AM110" s="47">
        <v>1</v>
      </c>
      <c r="AN110" s="47">
        <v>0</v>
      </c>
      <c r="AO110" s="47">
        <v>0</v>
      </c>
      <c r="AP110" s="32">
        <f t="shared" si="27"/>
        <v>1</v>
      </c>
      <c r="AQ110" s="10">
        <f t="shared" si="28"/>
        <v>1</v>
      </c>
      <c r="AR110" s="23">
        <f t="shared" si="29"/>
        <v>1</v>
      </c>
      <c r="AS110" s="37">
        <f t="shared" si="19"/>
        <v>1</v>
      </c>
      <c r="AT110" s="38">
        <f t="shared" si="30"/>
        <v>1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9">
        <v>0</v>
      </c>
      <c r="BS110" s="9">
        <v>0</v>
      </c>
      <c r="BT110" s="9">
        <v>0</v>
      </c>
      <c r="BU110" s="9">
        <v>0</v>
      </c>
      <c r="BV110" s="9">
        <v>0</v>
      </c>
      <c r="BW110" s="9">
        <v>0</v>
      </c>
      <c r="BX110" s="9">
        <v>0</v>
      </c>
      <c r="BY110" s="9">
        <v>0</v>
      </c>
      <c r="BZ110" s="9">
        <v>0</v>
      </c>
      <c r="CA110" s="9">
        <v>0</v>
      </c>
      <c r="CB110" s="9">
        <v>0</v>
      </c>
      <c r="CC110" s="9">
        <v>0</v>
      </c>
      <c r="CD110" s="9">
        <v>0</v>
      </c>
      <c r="CE110" s="9">
        <v>0</v>
      </c>
      <c r="CF110" s="9">
        <v>0</v>
      </c>
      <c r="CG110" s="9">
        <v>0</v>
      </c>
      <c r="CH110" s="10">
        <v>0</v>
      </c>
      <c r="CI110" s="11">
        <v>0</v>
      </c>
      <c r="CJ110" s="38">
        <v>0</v>
      </c>
      <c r="CK110" s="11">
        <v>0</v>
      </c>
      <c r="CL110" s="11">
        <v>0</v>
      </c>
      <c r="CM110" s="11">
        <v>0</v>
      </c>
      <c r="CN110" s="10">
        <v>0</v>
      </c>
      <c r="CO110" s="11">
        <v>0</v>
      </c>
      <c r="CP110" s="11">
        <v>0</v>
      </c>
      <c r="CQ110" s="10">
        <v>0</v>
      </c>
      <c r="CR110" s="11">
        <v>0</v>
      </c>
      <c r="CS110" s="11">
        <v>0</v>
      </c>
      <c r="CT110" s="71">
        <v>1</v>
      </c>
      <c r="CU110" s="11">
        <v>0</v>
      </c>
      <c r="CV110" s="11">
        <v>0</v>
      </c>
      <c r="CW110" s="11">
        <v>1</v>
      </c>
      <c r="CX110" s="10">
        <v>0</v>
      </c>
      <c r="CY110" s="10">
        <v>0</v>
      </c>
      <c r="CZ110" s="10">
        <v>0</v>
      </c>
      <c r="DA110" s="11">
        <v>0</v>
      </c>
      <c r="DB110" s="11">
        <v>0</v>
      </c>
      <c r="DC110" s="11">
        <v>0</v>
      </c>
      <c r="DD110" s="10">
        <v>0</v>
      </c>
      <c r="DE110" s="11">
        <v>0</v>
      </c>
      <c r="DF110" s="11">
        <v>0</v>
      </c>
      <c r="DG110" s="11">
        <v>0</v>
      </c>
      <c r="DH110" s="10">
        <v>0</v>
      </c>
      <c r="DI110" s="2">
        <f t="shared" si="31"/>
        <v>0</v>
      </c>
      <c r="DJ110" s="2">
        <f t="shared" si="32"/>
        <v>0</v>
      </c>
      <c r="DK110" s="38">
        <f t="shared" si="33"/>
        <v>0</v>
      </c>
      <c r="DL110" s="2">
        <f t="shared" si="33"/>
        <v>0</v>
      </c>
      <c r="DM110" s="2">
        <f t="shared" si="34"/>
        <v>0</v>
      </c>
      <c r="DN110" s="2">
        <f t="shared" si="35"/>
        <v>0</v>
      </c>
      <c r="DO110" s="2">
        <f t="shared" si="36"/>
        <v>0</v>
      </c>
      <c r="DP110" s="2">
        <f t="shared" si="37"/>
        <v>0</v>
      </c>
    </row>
    <row r="111" spans="1:120" x14ac:dyDescent="0.25">
      <c r="A111">
        <v>1527</v>
      </c>
      <c r="B111" t="s">
        <v>1023</v>
      </c>
      <c r="C111" t="s">
        <v>1030</v>
      </c>
      <c r="D111" t="s">
        <v>1031</v>
      </c>
      <c r="E111" t="s">
        <v>1032</v>
      </c>
      <c r="G111" t="s">
        <v>1032</v>
      </c>
      <c r="H111" t="s">
        <v>1027</v>
      </c>
      <c r="I111">
        <v>2019</v>
      </c>
      <c r="J111" t="s">
        <v>1033</v>
      </c>
      <c r="N111">
        <v>119</v>
      </c>
      <c r="O111" t="s">
        <v>120</v>
      </c>
      <c r="P111" t="s">
        <v>1034</v>
      </c>
      <c r="Q111" t="s">
        <v>208</v>
      </c>
      <c r="R111" t="s">
        <v>219</v>
      </c>
      <c r="S111" t="s">
        <v>413</v>
      </c>
      <c r="T111" t="s">
        <v>660</v>
      </c>
      <c r="U111">
        <v>0</v>
      </c>
      <c r="V111">
        <v>0</v>
      </c>
      <c r="W111">
        <v>0</v>
      </c>
      <c r="X111" s="44">
        <v>0</v>
      </c>
      <c r="Y111" s="44">
        <v>0</v>
      </c>
      <c r="Z111" s="44">
        <v>0</v>
      </c>
      <c r="AA111" s="44">
        <v>0</v>
      </c>
      <c r="AB111" s="14">
        <f t="shared" si="20"/>
        <v>0</v>
      </c>
      <c r="AC111" s="15">
        <f t="shared" si="21"/>
        <v>0</v>
      </c>
      <c r="AD111" s="45">
        <v>0</v>
      </c>
      <c r="AE111" s="45">
        <v>0</v>
      </c>
      <c r="AF111" s="20">
        <f t="shared" si="22"/>
        <v>0</v>
      </c>
      <c r="AG111" s="21">
        <f t="shared" si="23"/>
        <v>0</v>
      </c>
      <c r="AH111" s="23">
        <f t="shared" si="24"/>
        <v>0</v>
      </c>
      <c r="AI111" s="46">
        <v>0</v>
      </c>
      <c r="AJ111" s="46">
        <v>0</v>
      </c>
      <c r="AK111" s="28">
        <f t="shared" si="25"/>
        <v>0</v>
      </c>
      <c r="AL111" s="29">
        <f t="shared" si="26"/>
        <v>0</v>
      </c>
      <c r="AM111" s="47">
        <v>1</v>
      </c>
      <c r="AN111" s="47">
        <v>0</v>
      </c>
      <c r="AO111" s="47">
        <v>0</v>
      </c>
      <c r="AP111" s="32">
        <f t="shared" si="27"/>
        <v>1</v>
      </c>
      <c r="AQ111" s="10">
        <f t="shared" si="28"/>
        <v>1</v>
      </c>
      <c r="AR111" s="23">
        <f t="shared" si="29"/>
        <v>1</v>
      </c>
      <c r="AS111" s="37">
        <f t="shared" si="19"/>
        <v>1</v>
      </c>
      <c r="AT111" s="38">
        <f t="shared" si="30"/>
        <v>1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9">
        <v>0</v>
      </c>
      <c r="BS111" s="9">
        <v>0</v>
      </c>
      <c r="BT111" s="9">
        <v>0</v>
      </c>
      <c r="BU111" s="9">
        <v>0</v>
      </c>
      <c r="BV111" s="9">
        <v>0</v>
      </c>
      <c r="BW111" s="9">
        <v>0</v>
      </c>
      <c r="BX111" s="9">
        <v>0</v>
      </c>
      <c r="BY111" s="9">
        <v>0</v>
      </c>
      <c r="BZ111" s="9">
        <v>0</v>
      </c>
      <c r="CA111" s="9">
        <v>0</v>
      </c>
      <c r="CB111" s="9">
        <v>0</v>
      </c>
      <c r="CC111" s="9">
        <v>0</v>
      </c>
      <c r="CD111" s="9">
        <v>0</v>
      </c>
      <c r="CE111" s="9">
        <v>0</v>
      </c>
      <c r="CF111" s="9">
        <v>0</v>
      </c>
      <c r="CG111" s="9">
        <v>0</v>
      </c>
      <c r="CH111" s="10">
        <v>0</v>
      </c>
      <c r="CI111" s="11">
        <v>0</v>
      </c>
      <c r="CJ111" s="38">
        <v>0</v>
      </c>
      <c r="CK111" s="11">
        <v>0</v>
      </c>
      <c r="CL111" s="11">
        <v>0</v>
      </c>
      <c r="CM111" s="11">
        <v>0</v>
      </c>
      <c r="CN111" s="10">
        <v>0</v>
      </c>
      <c r="CO111" s="11">
        <v>0</v>
      </c>
      <c r="CP111" s="11">
        <v>0</v>
      </c>
      <c r="CQ111" s="10">
        <v>0</v>
      </c>
      <c r="CR111" s="11">
        <v>0</v>
      </c>
      <c r="CS111" s="11">
        <v>0</v>
      </c>
      <c r="CT111" s="71">
        <v>1</v>
      </c>
      <c r="CU111" s="11">
        <v>0</v>
      </c>
      <c r="CV111" s="11">
        <v>0</v>
      </c>
      <c r="CW111" s="11">
        <v>1</v>
      </c>
      <c r="CX111" s="10">
        <v>0</v>
      </c>
      <c r="CY111" s="10">
        <v>0</v>
      </c>
      <c r="CZ111" s="10">
        <v>0</v>
      </c>
      <c r="DA111" s="11">
        <v>0</v>
      </c>
      <c r="DB111" s="11">
        <v>0</v>
      </c>
      <c r="DC111" s="11">
        <v>0</v>
      </c>
      <c r="DD111" s="10">
        <v>0</v>
      </c>
      <c r="DE111" s="11">
        <v>0</v>
      </c>
      <c r="DF111" s="11">
        <v>0</v>
      </c>
      <c r="DG111" s="11">
        <v>0</v>
      </c>
      <c r="DH111" s="10">
        <v>0</v>
      </c>
      <c r="DI111" s="2">
        <f t="shared" si="31"/>
        <v>0</v>
      </c>
      <c r="DJ111" s="2">
        <f t="shared" si="32"/>
        <v>0</v>
      </c>
      <c r="DK111" s="38">
        <f t="shared" si="33"/>
        <v>0</v>
      </c>
      <c r="DL111" s="2">
        <f t="shared" si="33"/>
        <v>0</v>
      </c>
      <c r="DM111" s="2">
        <f t="shared" si="34"/>
        <v>0</v>
      </c>
      <c r="DN111" s="2">
        <f t="shared" si="35"/>
        <v>0</v>
      </c>
      <c r="DO111" s="2">
        <f t="shared" si="36"/>
        <v>0</v>
      </c>
      <c r="DP111" s="2">
        <f t="shared" si="37"/>
        <v>0</v>
      </c>
    </row>
    <row r="112" spans="1:120" x14ac:dyDescent="0.25">
      <c r="A112">
        <v>1528</v>
      </c>
      <c r="B112" t="s">
        <v>1023</v>
      </c>
      <c r="C112" t="s">
        <v>1035</v>
      </c>
      <c r="D112" t="s">
        <v>1036</v>
      </c>
      <c r="E112" t="s">
        <v>1037</v>
      </c>
      <c r="F112" t="s">
        <v>1038</v>
      </c>
      <c r="H112" t="s">
        <v>1039</v>
      </c>
      <c r="I112">
        <v>2019</v>
      </c>
      <c r="J112" t="s">
        <v>1040</v>
      </c>
      <c r="N112">
        <v>71</v>
      </c>
      <c r="O112" t="s">
        <v>120</v>
      </c>
      <c r="P112" t="s">
        <v>1041</v>
      </c>
      <c r="Q112" t="s">
        <v>208</v>
      </c>
      <c r="R112" t="s">
        <v>219</v>
      </c>
      <c r="S112" t="s">
        <v>413</v>
      </c>
      <c r="T112" t="s">
        <v>1042</v>
      </c>
      <c r="U112">
        <v>0</v>
      </c>
      <c r="V112">
        <v>0</v>
      </c>
      <c r="W112">
        <v>0</v>
      </c>
      <c r="X112" s="44">
        <v>0</v>
      </c>
      <c r="Y112" s="44">
        <v>0</v>
      </c>
      <c r="Z112" s="44">
        <v>0</v>
      </c>
      <c r="AA112" s="44">
        <v>0</v>
      </c>
      <c r="AB112" s="14">
        <f t="shared" si="20"/>
        <v>0</v>
      </c>
      <c r="AC112" s="15">
        <f t="shared" si="21"/>
        <v>0</v>
      </c>
      <c r="AD112" s="45">
        <v>0</v>
      </c>
      <c r="AE112" s="45">
        <v>0</v>
      </c>
      <c r="AF112" s="20">
        <f t="shared" si="22"/>
        <v>0</v>
      </c>
      <c r="AG112" s="21">
        <f t="shared" si="23"/>
        <v>0</v>
      </c>
      <c r="AH112" s="23">
        <f t="shared" si="24"/>
        <v>0</v>
      </c>
      <c r="AI112" s="46">
        <v>0</v>
      </c>
      <c r="AJ112" s="46">
        <v>0</v>
      </c>
      <c r="AK112" s="28">
        <f t="shared" si="25"/>
        <v>0</v>
      </c>
      <c r="AL112" s="29">
        <f t="shared" si="26"/>
        <v>0</v>
      </c>
      <c r="AM112" s="47">
        <v>1</v>
      </c>
      <c r="AN112" s="47">
        <v>0</v>
      </c>
      <c r="AO112" s="47">
        <v>0</v>
      </c>
      <c r="AP112" s="32">
        <f t="shared" si="27"/>
        <v>1</v>
      </c>
      <c r="AQ112" s="10">
        <f t="shared" si="28"/>
        <v>1</v>
      </c>
      <c r="AR112" s="23">
        <f t="shared" si="29"/>
        <v>1</v>
      </c>
      <c r="AS112" s="37">
        <f t="shared" si="19"/>
        <v>1</v>
      </c>
      <c r="AT112" s="38">
        <f t="shared" si="30"/>
        <v>1</v>
      </c>
      <c r="AU112" s="9">
        <v>0</v>
      </c>
      <c r="AV112" s="9">
        <v>1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9">
        <v>0</v>
      </c>
      <c r="BS112" s="9">
        <v>0</v>
      </c>
      <c r="BT112" s="9">
        <v>0</v>
      </c>
      <c r="BU112" s="9">
        <v>0</v>
      </c>
      <c r="BV112" s="9">
        <v>0</v>
      </c>
      <c r="BW112" s="9">
        <v>0</v>
      </c>
      <c r="BX112" s="9">
        <v>0</v>
      </c>
      <c r="BY112" s="9">
        <v>0</v>
      </c>
      <c r="BZ112" s="9">
        <v>0</v>
      </c>
      <c r="CA112" s="9">
        <v>0</v>
      </c>
      <c r="CB112" s="9">
        <v>0</v>
      </c>
      <c r="CC112" s="9">
        <v>0</v>
      </c>
      <c r="CD112" s="9">
        <v>0</v>
      </c>
      <c r="CE112" s="9">
        <v>0</v>
      </c>
      <c r="CF112" s="9">
        <v>0</v>
      </c>
      <c r="CG112" s="9">
        <v>0</v>
      </c>
      <c r="CH112" s="10">
        <v>0</v>
      </c>
      <c r="CI112" s="11">
        <v>0</v>
      </c>
      <c r="CJ112" s="38">
        <v>0</v>
      </c>
      <c r="CK112" s="11">
        <v>0</v>
      </c>
      <c r="CL112" s="11">
        <v>0</v>
      </c>
      <c r="CM112" s="11">
        <v>0</v>
      </c>
      <c r="CN112" s="10">
        <v>0</v>
      </c>
      <c r="CO112" s="11">
        <v>0</v>
      </c>
      <c r="CP112" s="11">
        <v>0</v>
      </c>
      <c r="CQ112" s="10">
        <v>0</v>
      </c>
      <c r="CR112" s="11">
        <v>0</v>
      </c>
      <c r="CS112" s="11">
        <v>0</v>
      </c>
      <c r="CT112" s="71">
        <v>1</v>
      </c>
      <c r="CU112" s="11">
        <v>0</v>
      </c>
      <c r="CV112" s="11">
        <v>0</v>
      </c>
      <c r="CW112" s="11">
        <v>1</v>
      </c>
      <c r="CX112" s="10">
        <v>0</v>
      </c>
      <c r="CY112" s="10">
        <v>0</v>
      </c>
      <c r="CZ112" s="10">
        <v>0</v>
      </c>
      <c r="DA112" s="11">
        <v>0</v>
      </c>
      <c r="DB112" s="11">
        <v>0</v>
      </c>
      <c r="DC112" s="11">
        <v>0</v>
      </c>
      <c r="DD112" s="10">
        <v>0</v>
      </c>
      <c r="DE112" s="11">
        <v>0</v>
      </c>
      <c r="DF112" s="11">
        <v>0</v>
      </c>
      <c r="DG112" s="11">
        <v>0</v>
      </c>
      <c r="DH112" s="10">
        <v>0</v>
      </c>
      <c r="DI112" s="2">
        <f t="shared" si="31"/>
        <v>0</v>
      </c>
      <c r="DJ112" s="2">
        <f t="shared" si="32"/>
        <v>0</v>
      </c>
      <c r="DK112" s="38">
        <f t="shared" si="33"/>
        <v>0</v>
      </c>
      <c r="DL112" s="2">
        <f t="shared" si="33"/>
        <v>0</v>
      </c>
      <c r="DM112" s="2">
        <f t="shared" si="34"/>
        <v>0</v>
      </c>
      <c r="DN112" s="2">
        <f t="shared" si="35"/>
        <v>0</v>
      </c>
      <c r="DO112" s="2">
        <f t="shared" si="36"/>
        <v>0</v>
      </c>
      <c r="DP112" s="2">
        <f t="shared" si="37"/>
        <v>0</v>
      </c>
    </row>
    <row r="113" spans="1:120" x14ac:dyDescent="0.25">
      <c r="A113">
        <v>1529</v>
      </c>
      <c r="B113" t="s">
        <v>222</v>
      </c>
      <c r="C113" t="s">
        <v>1043</v>
      </c>
      <c r="D113" t="s">
        <v>1044</v>
      </c>
      <c r="E113" t="s">
        <v>1045</v>
      </c>
      <c r="F113" t="s">
        <v>655</v>
      </c>
      <c r="G113" t="s">
        <v>1026</v>
      </c>
      <c r="H113" t="s">
        <v>1027</v>
      </c>
      <c r="I113">
        <v>2019</v>
      </c>
      <c r="J113" t="s">
        <v>1046</v>
      </c>
      <c r="N113">
        <v>119</v>
      </c>
      <c r="O113" t="s">
        <v>120</v>
      </c>
      <c r="P113" t="s">
        <v>1047</v>
      </c>
      <c r="R113" t="s">
        <v>219</v>
      </c>
      <c r="S113" t="s">
        <v>413</v>
      </c>
      <c r="T113" t="s">
        <v>660</v>
      </c>
      <c r="U113">
        <v>0</v>
      </c>
      <c r="V113">
        <v>0</v>
      </c>
      <c r="W113">
        <v>0</v>
      </c>
      <c r="X113" s="44">
        <v>0</v>
      </c>
      <c r="Y113" s="44">
        <v>0</v>
      </c>
      <c r="Z113" s="44">
        <v>0</v>
      </c>
      <c r="AA113" s="44">
        <v>0</v>
      </c>
      <c r="AB113" s="14">
        <f t="shared" si="20"/>
        <v>0</v>
      </c>
      <c r="AC113" s="15">
        <f t="shared" si="21"/>
        <v>0</v>
      </c>
      <c r="AD113" s="45">
        <v>0</v>
      </c>
      <c r="AE113" s="45">
        <v>0</v>
      </c>
      <c r="AF113" s="20">
        <f t="shared" si="22"/>
        <v>0</v>
      </c>
      <c r="AG113" s="21">
        <f t="shared" si="23"/>
        <v>0</v>
      </c>
      <c r="AH113" s="23">
        <f t="shared" si="24"/>
        <v>0</v>
      </c>
      <c r="AI113" s="46">
        <v>0</v>
      </c>
      <c r="AJ113" s="46">
        <v>0</v>
      </c>
      <c r="AK113" s="28">
        <f t="shared" si="25"/>
        <v>0</v>
      </c>
      <c r="AL113" s="29">
        <f t="shared" si="26"/>
        <v>0</v>
      </c>
      <c r="AM113" s="47">
        <v>1</v>
      </c>
      <c r="AN113" s="47">
        <v>0</v>
      </c>
      <c r="AO113" s="47">
        <v>0</v>
      </c>
      <c r="AP113" s="32">
        <f t="shared" si="27"/>
        <v>1</v>
      </c>
      <c r="AQ113" s="10">
        <f t="shared" si="28"/>
        <v>1</v>
      </c>
      <c r="AR113" s="23">
        <f t="shared" si="29"/>
        <v>1</v>
      </c>
      <c r="AS113" s="37">
        <f t="shared" si="19"/>
        <v>1</v>
      </c>
      <c r="AT113" s="38">
        <f t="shared" si="30"/>
        <v>1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9">
        <v>0</v>
      </c>
      <c r="BS113" s="9">
        <v>0</v>
      </c>
      <c r="BT113" s="9">
        <v>0</v>
      </c>
      <c r="BU113" s="9">
        <v>0</v>
      </c>
      <c r="BV113" s="9">
        <v>0</v>
      </c>
      <c r="BW113" s="9">
        <v>0</v>
      </c>
      <c r="BX113" s="9">
        <v>0</v>
      </c>
      <c r="BY113" s="9">
        <v>0</v>
      </c>
      <c r="BZ113" s="9">
        <v>0</v>
      </c>
      <c r="CA113" s="9">
        <v>0</v>
      </c>
      <c r="CB113" s="9">
        <v>0</v>
      </c>
      <c r="CC113" s="9">
        <v>0</v>
      </c>
      <c r="CD113" s="9">
        <v>0</v>
      </c>
      <c r="CE113" s="9">
        <v>0</v>
      </c>
      <c r="CF113" s="9">
        <v>0</v>
      </c>
      <c r="CG113" s="9">
        <v>0</v>
      </c>
      <c r="CH113" s="10">
        <v>0</v>
      </c>
      <c r="CI113" s="11">
        <v>0</v>
      </c>
      <c r="CJ113" s="38">
        <v>0</v>
      </c>
      <c r="CK113" s="11">
        <v>0</v>
      </c>
      <c r="CL113" s="11">
        <v>0</v>
      </c>
      <c r="CM113" s="11">
        <v>0</v>
      </c>
      <c r="CN113" s="10">
        <v>0</v>
      </c>
      <c r="CO113" s="11">
        <v>0</v>
      </c>
      <c r="CP113" s="11">
        <v>0</v>
      </c>
      <c r="CQ113" s="10">
        <v>0</v>
      </c>
      <c r="CR113" s="11">
        <v>0</v>
      </c>
      <c r="CS113" s="11">
        <v>0</v>
      </c>
      <c r="CT113" s="71">
        <v>1</v>
      </c>
      <c r="CU113" s="11">
        <v>0</v>
      </c>
      <c r="CV113" s="11">
        <v>0</v>
      </c>
      <c r="CW113" s="11">
        <v>1</v>
      </c>
      <c r="CX113" s="10">
        <v>0</v>
      </c>
      <c r="CY113" s="10">
        <v>0</v>
      </c>
      <c r="CZ113" s="10">
        <v>0</v>
      </c>
      <c r="DA113" s="11">
        <v>0</v>
      </c>
      <c r="DB113" s="11">
        <v>0</v>
      </c>
      <c r="DC113" s="11">
        <v>0</v>
      </c>
      <c r="DD113" s="10">
        <v>0</v>
      </c>
      <c r="DE113" s="11">
        <v>0</v>
      </c>
      <c r="DF113" s="11">
        <v>0</v>
      </c>
      <c r="DG113" s="11">
        <v>0</v>
      </c>
      <c r="DH113" s="10">
        <v>0</v>
      </c>
      <c r="DI113" s="2">
        <f t="shared" si="31"/>
        <v>0</v>
      </c>
      <c r="DJ113" s="2">
        <f t="shared" si="32"/>
        <v>0</v>
      </c>
      <c r="DK113" s="38">
        <f t="shared" si="33"/>
        <v>0</v>
      </c>
      <c r="DL113" s="2">
        <f t="shared" si="33"/>
        <v>0</v>
      </c>
      <c r="DM113" s="2">
        <f t="shared" si="34"/>
        <v>0</v>
      </c>
      <c r="DN113" s="2">
        <f t="shared" si="35"/>
        <v>0</v>
      </c>
      <c r="DO113" s="2">
        <f t="shared" si="36"/>
        <v>0</v>
      </c>
      <c r="DP113" s="2">
        <f t="shared" si="37"/>
        <v>0</v>
      </c>
    </row>
    <row r="114" spans="1:120" x14ac:dyDescent="0.25">
      <c r="A114">
        <v>1530</v>
      </c>
      <c r="B114" t="s">
        <v>222</v>
      </c>
      <c r="C114" t="s">
        <v>1048</v>
      </c>
      <c r="D114" t="s">
        <v>1049</v>
      </c>
      <c r="E114" t="s">
        <v>1050</v>
      </c>
      <c r="F114" t="s">
        <v>655</v>
      </c>
      <c r="G114" t="s">
        <v>1032</v>
      </c>
      <c r="H114" t="s">
        <v>1027</v>
      </c>
      <c r="I114">
        <v>2019</v>
      </c>
      <c r="J114" t="s">
        <v>1051</v>
      </c>
      <c r="N114">
        <v>119</v>
      </c>
      <c r="O114" t="s">
        <v>120</v>
      </c>
      <c r="P114" t="s">
        <v>1052</v>
      </c>
      <c r="R114" t="s">
        <v>219</v>
      </c>
      <c r="S114" t="s">
        <v>413</v>
      </c>
      <c r="T114" t="s">
        <v>660</v>
      </c>
      <c r="U114">
        <v>0</v>
      </c>
      <c r="V114">
        <v>0</v>
      </c>
      <c r="W114">
        <v>0</v>
      </c>
      <c r="X114" s="44">
        <v>0</v>
      </c>
      <c r="Y114" s="44">
        <v>0</v>
      </c>
      <c r="Z114" s="44">
        <v>0</v>
      </c>
      <c r="AA114" s="44">
        <v>0</v>
      </c>
      <c r="AB114" s="14">
        <f t="shared" si="20"/>
        <v>0</v>
      </c>
      <c r="AC114" s="15">
        <f t="shared" si="21"/>
        <v>0</v>
      </c>
      <c r="AD114" s="45">
        <v>0</v>
      </c>
      <c r="AE114" s="45">
        <v>0</v>
      </c>
      <c r="AF114" s="20">
        <f t="shared" si="22"/>
        <v>0</v>
      </c>
      <c r="AG114" s="21">
        <f t="shared" si="23"/>
        <v>0</v>
      </c>
      <c r="AH114" s="23">
        <f t="shared" si="24"/>
        <v>0</v>
      </c>
      <c r="AI114" s="46">
        <v>0</v>
      </c>
      <c r="AJ114" s="46">
        <v>0</v>
      </c>
      <c r="AK114" s="28">
        <f t="shared" si="25"/>
        <v>0</v>
      </c>
      <c r="AL114" s="29">
        <f t="shared" si="26"/>
        <v>0</v>
      </c>
      <c r="AM114" s="47">
        <v>1</v>
      </c>
      <c r="AN114" s="47">
        <v>0</v>
      </c>
      <c r="AO114" s="47">
        <v>0</v>
      </c>
      <c r="AP114" s="32">
        <f t="shared" si="27"/>
        <v>1</v>
      </c>
      <c r="AQ114" s="10">
        <f t="shared" si="28"/>
        <v>1</v>
      </c>
      <c r="AR114" s="23">
        <f t="shared" si="29"/>
        <v>1</v>
      </c>
      <c r="AS114" s="37">
        <f t="shared" si="19"/>
        <v>1</v>
      </c>
      <c r="AT114" s="38">
        <f t="shared" si="30"/>
        <v>1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9">
        <v>0</v>
      </c>
      <c r="BS114" s="9">
        <v>0</v>
      </c>
      <c r="BT114" s="9">
        <v>0</v>
      </c>
      <c r="BU114" s="9">
        <v>0</v>
      </c>
      <c r="BV114" s="9">
        <v>0</v>
      </c>
      <c r="BW114" s="9">
        <v>0</v>
      </c>
      <c r="BX114" s="9">
        <v>0</v>
      </c>
      <c r="BY114" s="9">
        <v>0</v>
      </c>
      <c r="BZ114" s="9">
        <v>0</v>
      </c>
      <c r="CA114" s="9">
        <v>0</v>
      </c>
      <c r="CB114" s="9">
        <v>0</v>
      </c>
      <c r="CC114" s="9">
        <v>0</v>
      </c>
      <c r="CD114" s="9">
        <v>0</v>
      </c>
      <c r="CE114" s="9">
        <v>0</v>
      </c>
      <c r="CF114" s="9">
        <v>0</v>
      </c>
      <c r="CG114" s="9">
        <v>0</v>
      </c>
      <c r="CH114" s="10">
        <v>0</v>
      </c>
      <c r="CI114" s="11">
        <v>0</v>
      </c>
      <c r="CJ114" s="38">
        <v>0</v>
      </c>
      <c r="CK114" s="11">
        <v>0</v>
      </c>
      <c r="CL114" s="11">
        <v>0</v>
      </c>
      <c r="CM114" s="11">
        <v>0</v>
      </c>
      <c r="CN114" s="10">
        <v>0</v>
      </c>
      <c r="CO114" s="11">
        <v>0</v>
      </c>
      <c r="CP114" s="11">
        <v>0</v>
      </c>
      <c r="CQ114" s="10">
        <v>0</v>
      </c>
      <c r="CR114" s="11">
        <v>0</v>
      </c>
      <c r="CS114" s="11">
        <v>0</v>
      </c>
      <c r="CT114" s="71">
        <v>1</v>
      </c>
      <c r="CU114" s="11">
        <v>0</v>
      </c>
      <c r="CV114" s="11">
        <v>0</v>
      </c>
      <c r="CW114" s="11">
        <v>1</v>
      </c>
      <c r="CX114" s="10">
        <v>0</v>
      </c>
      <c r="CY114" s="10">
        <v>0</v>
      </c>
      <c r="CZ114" s="10">
        <v>0</v>
      </c>
      <c r="DA114" s="11">
        <v>0</v>
      </c>
      <c r="DB114" s="11">
        <v>0</v>
      </c>
      <c r="DC114" s="11">
        <v>0</v>
      </c>
      <c r="DD114" s="10">
        <v>0</v>
      </c>
      <c r="DE114" s="11">
        <v>0</v>
      </c>
      <c r="DF114" s="11">
        <v>0</v>
      </c>
      <c r="DG114" s="11">
        <v>0</v>
      </c>
      <c r="DH114" s="10">
        <v>0</v>
      </c>
      <c r="DI114" s="2">
        <f t="shared" si="31"/>
        <v>0</v>
      </c>
      <c r="DJ114" s="2">
        <f t="shared" si="32"/>
        <v>0</v>
      </c>
      <c r="DK114" s="38">
        <f t="shared" si="33"/>
        <v>0</v>
      </c>
      <c r="DL114" s="2">
        <f t="shared" si="33"/>
        <v>0</v>
      </c>
      <c r="DM114" s="2">
        <f t="shared" si="34"/>
        <v>0</v>
      </c>
      <c r="DN114" s="2">
        <f t="shared" si="35"/>
        <v>0</v>
      </c>
      <c r="DO114" s="2">
        <f t="shared" si="36"/>
        <v>0</v>
      </c>
      <c r="DP114" s="2">
        <f t="shared" si="37"/>
        <v>0</v>
      </c>
    </row>
    <row r="115" spans="1:120" x14ac:dyDescent="0.25">
      <c r="A115">
        <v>1531</v>
      </c>
      <c r="B115" t="s">
        <v>222</v>
      </c>
      <c r="C115" t="s">
        <v>1053</v>
      </c>
      <c r="D115" t="s">
        <v>1054</v>
      </c>
      <c r="E115" t="s">
        <v>1055</v>
      </c>
      <c r="F115" t="s">
        <v>655</v>
      </c>
      <c r="G115" t="s">
        <v>1056</v>
      </c>
      <c r="H115" t="s">
        <v>1057</v>
      </c>
      <c r="I115">
        <v>2019</v>
      </c>
      <c r="J115" t="s">
        <v>1058</v>
      </c>
      <c r="N115">
        <v>34</v>
      </c>
      <c r="O115" t="s">
        <v>120</v>
      </c>
      <c r="P115" t="s">
        <v>1059</v>
      </c>
      <c r="Q115" t="s">
        <v>208</v>
      </c>
      <c r="R115" t="s">
        <v>219</v>
      </c>
      <c r="S115" t="s">
        <v>413</v>
      </c>
      <c r="T115" t="s">
        <v>660</v>
      </c>
      <c r="U115">
        <v>0</v>
      </c>
      <c r="V115">
        <v>0</v>
      </c>
      <c r="W115">
        <v>0</v>
      </c>
      <c r="X115" s="44">
        <v>0</v>
      </c>
      <c r="Y115" s="44">
        <v>0</v>
      </c>
      <c r="Z115" s="44">
        <v>0</v>
      </c>
      <c r="AA115" s="44">
        <v>0</v>
      </c>
      <c r="AB115" s="14">
        <f t="shared" si="20"/>
        <v>0</v>
      </c>
      <c r="AC115" s="15">
        <f t="shared" si="21"/>
        <v>0</v>
      </c>
      <c r="AD115" s="45">
        <v>0</v>
      </c>
      <c r="AE115" s="45">
        <v>0</v>
      </c>
      <c r="AF115" s="20">
        <f t="shared" si="22"/>
        <v>0</v>
      </c>
      <c r="AG115" s="21">
        <f t="shared" si="23"/>
        <v>0</v>
      </c>
      <c r="AH115" s="23">
        <f t="shared" si="24"/>
        <v>0</v>
      </c>
      <c r="AI115" s="46">
        <v>0</v>
      </c>
      <c r="AJ115" s="46">
        <v>0</v>
      </c>
      <c r="AK115" s="28">
        <f t="shared" si="25"/>
        <v>0</v>
      </c>
      <c r="AL115" s="29">
        <f t="shared" si="26"/>
        <v>0</v>
      </c>
      <c r="AM115" s="47">
        <v>1</v>
      </c>
      <c r="AN115" s="47">
        <v>0</v>
      </c>
      <c r="AO115" s="47">
        <v>0</v>
      </c>
      <c r="AP115" s="32">
        <f t="shared" si="27"/>
        <v>1</v>
      </c>
      <c r="AQ115" s="10">
        <f t="shared" si="28"/>
        <v>1</v>
      </c>
      <c r="AR115" s="23">
        <f t="shared" si="29"/>
        <v>1</v>
      </c>
      <c r="AS115" s="37">
        <f t="shared" si="19"/>
        <v>1</v>
      </c>
      <c r="AT115" s="38">
        <f t="shared" si="30"/>
        <v>1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>
        <v>0</v>
      </c>
      <c r="BQ115" s="9">
        <v>0</v>
      </c>
      <c r="BR115" s="9">
        <v>0</v>
      </c>
      <c r="BS115" s="9">
        <v>0</v>
      </c>
      <c r="BT115" s="9">
        <v>0</v>
      </c>
      <c r="BU115" s="9">
        <v>0</v>
      </c>
      <c r="BV115" s="9">
        <v>0</v>
      </c>
      <c r="BW115" s="9">
        <v>0</v>
      </c>
      <c r="BX115" s="9">
        <v>0</v>
      </c>
      <c r="BY115" s="9">
        <v>0</v>
      </c>
      <c r="BZ115" s="9">
        <v>0</v>
      </c>
      <c r="CA115" s="9">
        <v>0</v>
      </c>
      <c r="CB115" s="9">
        <v>0</v>
      </c>
      <c r="CC115" s="9">
        <v>0</v>
      </c>
      <c r="CD115" s="9">
        <v>0</v>
      </c>
      <c r="CE115" s="9">
        <v>0</v>
      </c>
      <c r="CF115" s="9">
        <v>0</v>
      </c>
      <c r="CG115" s="9">
        <v>0</v>
      </c>
      <c r="CH115" s="10">
        <v>0</v>
      </c>
      <c r="CI115" s="11">
        <v>0</v>
      </c>
      <c r="CJ115" s="38">
        <v>0</v>
      </c>
      <c r="CK115" s="11">
        <v>0</v>
      </c>
      <c r="CL115" s="11">
        <v>0</v>
      </c>
      <c r="CM115" s="11">
        <v>0</v>
      </c>
      <c r="CN115" s="10">
        <v>0</v>
      </c>
      <c r="CO115" s="11">
        <v>0</v>
      </c>
      <c r="CP115" s="11">
        <v>0</v>
      </c>
      <c r="CQ115" s="10">
        <v>0</v>
      </c>
      <c r="CR115" s="11">
        <v>0</v>
      </c>
      <c r="CS115" s="11">
        <v>0</v>
      </c>
      <c r="CT115" s="71">
        <v>1</v>
      </c>
      <c r="CU115" s="11">
        <v>0</v>
      </c>
      <c r="CV115" s="11">
        <v>0</v>
      </c>
      <c r="CW115" s="11">
        <v>1</v>
      </c>
      <c r="CX115" s="10">
        <v>0</v>
      </c>
      <c r="CY115" s="10">
        <v>0</v>
      </c>
      <c r="CZ115" s="10">
        <v>0</v>
      </c>
      <c r="DA115" s="11">
        <v>0</v>
      </c>
      <c r="DB115" s="11">
        <v>0</v>
      </c>
      <c r="DC115" s="11">
        <v>0</v>
      </c>
      <c r="DD115" s="10">
        <v>0</v>
      </c>
      <c r="DE115" s="11">
        <v>0</v>
      </c>
      <c r="DF115" s="11">
        <v>0</v>
      </c>
      <c r="DG115" s="11">
        <v>0</v>
      </c>
      <c r="DH115" s="10">
        <v>0</v>
      </c>
      <c r="DI115" s="2">
        <f t="shared" si="31"/>
        <v>0</v>
      </c>
      <c r="DJ115" s="2">
        <f t="shared" si="32"/>
        <v>0</v>
      </c>
      <c r="DK115" s="38">
        <f t="shared" si="33"/>
        <v>0</v>
      </c>
      <c r="DL115" s="2">
        <f t="shared" si="33"/>
        <v>0</v>
      </c>
      <c r="DM115" s="2">
        <f t="shared" si="34"/>
        <v>0</v>
      </c>
      <c r="DN115" s="2">
        <f t="shared" si="35"/>
        <v>0</v>
      </c>
      <c r="DO115" s="2">
        <f t="shared" si="36"/>
        <v>0</v>
      </c>
      <c r="DP115" s="2">
        <f t="shared" si="37"/>
        <v>0</v>
      </c>
    </row>
    <row r="116" spans="1:120" x14ac:dyDescent="0.25">
      <c r="A116">
        <v>1532</v>
      </c>
      <c r="B116" t="s">
        <v>222</v>
      </c>
      <c r="C116" t="s">
        <v>1060</v>
      </c>
      <c r="D116" t="s">
        <v>1061</v>
      </c>
      <c r="E116" t="s">
        <v>1062</v>
      </c>
      <c r="F116" t="s">
        <v>655</v>
      </c>
      <c r="G116" t="s">
        <v>1063</v>
      </c>
      <c r="H116" t="s">
        <v>1057</v>
      </c>
      <c r="I116">
        <v>2019</v>
      </c>
      <c r="J116" t="s">
        <v>1064</v>
      </c>
      <c r="N116">
        <v>35</v>
      </c>
      <c r="O116" t="s">
        <v>120</v>
      </c>
      <c r="P116" t="s">
        <v>1065</v>
      </c>
      <c r="Q116" t="s">
        <v>208</v>
      </c>
      <c r="R116" t="s">
        <v>219</v>
      </c>
      <c r="S116" t="s">
        <v>413</v>
      </c>
      <c r="T116" t="s">
        <v>660</v>
      </c>
      <c r="U116">
        <v>0</v>
      </c>
      <c r="V116">
        <v>0</v>
      </c>
      <c r="W116">
        <v>0</v>
      </c>
      <c r="X116" s="44">
        <v>0</v>
      </c>
      <c r="Y116" s="44">
        <v>0</v>
      </c>
      <c r="Z116" s="44">
        <v>0</v>
      </c>
      <c r="AA116" s="44">
        <v>0</v>
      </c>
      <c r="AB116" s="14">
        <f t="shared" si="20"/>
        <v>0</v>
      </c>
      <c r="AC116" s="15">
        <f t="shared" si="21"/>
        <v>0</v>
      </c>
      <c r="AD116" s="45">
        <v>0</v>
      </c>
      <c r="AE116" s="45">
        <v>0</v>
      </c>
      <c r="AF116" s="20">
        <f t="shared" si="22"/>
        <v>0</v>
      </c>
      <c r="AG116" s="21">
        <f t="shared" si="23"/>
        <v>0</v>
      </c>
      <c r="AH116" s="23">
        <f t="shared" si="24"/>
        <v>0</v>
      </c>
      <c r="AI116" s="46">
        <v>0</v>
      </c>
      <c r="AJ116" s="46">
        <v>0</v>
      </c>
      <c r="AK116" s="28">
        <f t="shared" si="25"/>
        <v>0</v>
      </c>
      <c r="AL116" s="29">
        <f t="shared" si="26"/>
        <v>0</v>
      </c>
      <c r="AM116" s="47">
        <v>1</v>
      </c>
      <c r="AN116" s="47">
        <v>0</v>
      </c>
      <c r="AO116" s="47">
        <v>0</v>
      </c>
      <c r="AP116" s="32">
        <f t="shared" si="27"/>
        <v>1</v>
      </c>
      <c r="AQ116" s="10">
        <f t="shared" si="28"/>
        <v>1</v>
      </c>
      <c r="AR116" s="23">
        <f t="shared" si="29"/>
        <v>1</v>
      </c>
      <c r="AS116" s="37">
        <f t="shared" si="19"/>
        <v>1</v>
      </c>
      <c r="AT116" s="38">
        <f t="shared" si="30"/>
        <v>1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9">
        <v>0</v>
      </c>
      <c r="BS116" s="9">
        <v>0</v>
      </c>
      <c r="BT116" s="9">
        <v>0</v>
      </c>
      <c r="BU116" s="9">
        <v>0</v>
      </c>
      <c r="BV116" s="9">
        <v>0</v>
      </c>
      <c r="BW116" s="9">
        <v>0</v>
      </c>
      <c r="BX116" s="9">
        <v>0</v>
      </c>
      <c r="BY116" s="9">
        <v>0</v>
      </c>
      <c r="BZ116" s="9">
        <v>0</v>
      </c>
      <c r="CA116" s="9">
        <v>0</v>
      </c>
      <c r="CB116" s="9">
        <v>0</v>
      </c>
      <c r="CC116" s="9">
        <v>0</v>
      </c>
      <c r="CD116" s="9">
        <v>0</v>
      </c>
      <c r="CE116" s="9">
        <v>0</v>
      </c>
      <c r="CF116" s="9">
        <v>0</v>
      </c>
      <c r="CG116" s="9">
        <v>0</v>
      </c>
      <c r="CH116" s="10">
        <v>0</v>
      </c>
      <c r="CI116" s="11">
        <v>0</v>
      </c>
      <c r="CJ116" s="38">
        <v>0</v>
      </c>
      <c r="CK116" s="11">
        <v>0</v>
      </c>
      <c r="CL116" s="11">
        <v>0</v>
      </c>
      <c r="CM116" s="11">
        <v>0</v>
      </c>
      <c r="CN116" s="10">
        <v>0</v>
      </c>
      <c r="CO116" s="11">
        <v>0</v>
      </c>
      <c r="CP116" s="11">
        <v>0</v>
      </c>
      <c r="CQ116" s="10">
        <v>0</v>
      </c>
      <c r="CR116" s="11">
        <v>0</v>
      </c>
      <c r="CS116" s="11">
        <v>0</v>
      </c>
      <c r="CT116" s="71">
        <v>1</v>
      </c>
      <c r="CU116" s="11">
        <v>0</v>
      </c>
      <c r="CV116" s="11">
        <v>0</v>
      </c>
      <c r="CW116" s="11">
        <v>1</v>
      </c>
      <c r="CX116" s="10">
        <v>0</v>
      </c>
      <c r="CY116" s="10">
        <v>0</v>
      </c>
      <c r="CZ116" s="10">
        <v>0</v>
      </c>
      <c r="DA116" s="11">
        <v>0</v>
      </c>
      <c r="DB116" s="11">
        <v>0</v>
      </c>
      <c r="DC116" s="11">
        <v>0</v>
      </c>
      <c r="DD116" s="10">
        <v>0</v>
      </c>
      <c r="DE116" s="11">
        <v>0</v>
      </c>
      <c r="DF116" s="11">
        <v>0</v>
      </c>
      <c r="DG116" s="11">
        <v>0</v>
      </c>
      <c r="DH116" s="10">
        <v>0</v>
      </c>
      <c r="DI116" s="2">
        <f t="shared" si="31"/>
        <v>0</v>
      </c>
      <c r="DJ116" s="2">
        <f t="shared" si="32"/>
        <v>0</v>
      </c>
      <c r="DK116" s="38">
        <f t="shared" si="33"/>
        <v>0</v>
      </c>
      <c r="DL116" s="2">
        <f t="shared" si="33"/>
        <v>0</v>
      </c>
      <c r="DM116" s="2">
        <f t="shared" si="34"/>
        <v>0</v>
      </c>
      <c r="DN116" s="2">
        <f t="shared" si="35"/>
        <v>0</v>
      </c>
      <c r="DO116" s="2">
        <f t="shared" si="36"/>
        <v>0</v>
      </c>
      <c r="DP116" s="2">
        <f t="shared" si="37"/>
        <v>0</v>
      </c>
    </row>
    <row r="117" spans="1:120" x14ac:dyDescent="0.25">
      <c r="A117">
        <v>1533</v>
      </c>
      <c r="B117" t="s">
        <v>222</v>
      </c>
      <c r="C117" t="s">
        <v>1066</v>
      </c>
      <c r="D117" t="s">
        <v>1067</v>
      </c>
      <c r="E117" t="s">
        <v>1068</v>
      </c>
      <c r="F117" t="s">
        <v>655</v>
      </c>
      <c r="G117" t="s">
        <v>1069</v>
      </c>
      <c r="H117" t="s">
        <v>1057</v>
      </c>
      <c r="I117">
        <v>2019</v>
      </c>
      <c r="J117" t="s">
        <v>1070</v>
      </c>
      <c r="N117">
        <v>121</v>
      </c>
      <c r="O117" t="s">
        <v>120</v>
      </c>
      <c r="P117" t="s">
        <v>1071</v>
      </c>
      <c r="Q117" t="s">
        <v>208</v>
      </c>
      <c r="R117" t="s">
        <v>219</v>
      </c>
      <c r="S117" t="s">
        <v>413</v>
      </c>
      <c r="T117" t="s">
        <v>660</v>
      </c>
      <c r="U117">
        <v>0</v>
      </c>
      <c r="V117">
        <v>0</v>
      </c>
      <c r="W117">
        <v>0</v>
      </c>
      <c r="X117" s="44">
        <v>0</v>
      </c>
      <c r="Y117" s="44">
        <v>0</v>
      </c>
      <c r="Z117" s="44">
        <v>0</v>
      </c>
      <c r="AA117" s="44">
        <v>0</v>
      </c>
      <c r="AB117" s="14">
        <f t="shared" si="20"/>
        <v>0</v>
      </c>
      <c r="AC117" s="15">
        <f t="shared" si="21"/>
        <v>0</v>
      </c>
      <c r="AD117" s="45">
        <v>0</v>
      </c>
      <c r="AE117" s="45">
        <v>0</v>
      </c>
      <c r="AF117" s="20">
        <f t="shared" si="22"/>
        <v>0</v>
      </c>
      <c r="AG117" s="21">
        <f t="shared" si="23"/>
        <v>0</v>
      </c>
      <c r="AH117" s="23">
        <f t="shared" si="24"/>
        <v>0</v>
      </c>
      <c r="AI117" s="46">
        <v>0</v>
      </c>
      <c r="AJ117" s="46">
        <v>0</v>
      </c>
      <c r="AK117" s="28">
        <f t="shared" si="25"/>
        <v>0</v>
      </c>
      <c r="AL117" s="29">
        <f t="shared" si="26"/>
        <v>0</v>
      </c>
      <c r="AM117" s="47">
        <v>1</v>
      </c>
      <c r="AN117" s="47">
        <v>0</v>
      </c>
      <c r="AO117" s="47">
        <v>0</v>
      </c>
      <c r="AP117" s="32">
        <f t="shared" si="27"/>
        <v>1</v>
      </c>
      <c r="AQ117" s="10">
        <f t="shared" si="28"/>
        <v>1</v>
      </c>
      <c r="AR117" s="23">
        <f t="shared" si="29"/>
        <v>1</v>
      </c>
      <c r="AS117" s="37">
        <f t="shared" si="19"/>
        <v>1</v>
      </c>
      <c r="AT117" s="38">
        <f t="shared" si="30"/>
        <v>1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9">
        <v>0</v>
      </c>
      <c r="BS117" s="9">
        <v>0</v>
      </c>
      <c r="BT117" s="9">
        <v>0</v>
      </c>
      <c r="BU117" s="9">
        <v>0</v>
      </c>
      <c r="BV117" s="9">
        <v>0</v>
      </c>
      <c r="BW117" s="9">
        <v>0</v>
      </c>
      <c r="BX117" s="9">
        <v>0</v>
      </c>
      <c r="BY117" s="9">
        <v>0</v>
      </c>
      <c r="BZ117" s="9">
        <v>0</v>
      </c>
      <c r="CA117" s="9">
        <v>0</v>
      </c>
      <c r="CB117" s="9">
        <v>0</v>
      </c>
      <c r="CC117" s="9">
        <v>0</v>
      </c>
      <c r="CD117" s="9">
        <v>0</v>
      </c>
      <c r="CE117" s="9">
        <v>0</v>
      </c>
      <c r="CF117" s="9">
        <v>0</v>
      </c>
      <c r="CG117" s="9">
        <v>0</v>
      </c>
      <c r="CH117" s="10">
        <v>0</v>
      </c>
      <c r="CI117" s="11">
        <v>0</v>
      </c>
      <c r="CJ117" s="38">
        <v>0</v>
      </c>
      <c r="CK117" s="11">
        <v>0</v>
      </c>
      <c r="CL117" s="11">
        <v>0</v>
      </c>
      <c r="CM117" s="11">
        <v>0</v>
      </c>
      <c r="CN117" s="10">
        <v>0</v>
      </c>
      <c r="CO117" s="11">
        <v>0</v>
      </c>
      <c r="CP117" s="11">
        <v>0</v>
      </c>
      <c r="CQ117" s="10">
        <v>0</v>
      </c>
      <c r="CR117" s="11">
        <v>0</v>
      </c>
      <c r="CS117" s="11">
        <v>0</v>
      </c>
      <c r="CT117" s="71">
        <v>1</v>
      </c>
      <c r="CU117" s="11">
        <v>0</v>
      </c>
      <c r="CV117" s="11">
        <v>0</v>
      </c>
      <c r="CW117" s="11">
        <v>1</v>
      </c>
      <c r="CX117" s="10">
        <v>0</v>
      </c>
      <c r="CY117" s="10">
        <v>0</v>
      </c>
      <c r="CZ117" s="10">
        <v>0</v>
      </c>
      <c r="DA117" s="11">
        <v>0</v>
      </c>
      <c r="DB117" s="11">
        <v>0</v>
      </c>
      <c r="DC117" s="11">
        <v>0</v>
      </c>
      <c r="DD117" s="10">
        <v>0</v>
      </c>
      <c r="DE117" s="11">
        <v>0</v>
      </c>
      <c r="DF117" s="11">
        <v>0</v>
      </c>
      <c r="DG117" s="11">
        <v>0</v>
      </c>
      <c r="DH117" s="10">
        <v>0</v>
      </c>
      <c r="DI117" s="2">
        <f t="shared" si="31"/>
        <v>0</v>
      </c>
      <c r="DJ117" s="2">
        <f t="shared" si="32"/>
        <v>0</v>
      </c>
      <c r="DK117" s="38">
        <f t="shared" si="33"/>
        <v>0</v>
      </c>
      <c r="DL117" s="2">
        <f t="shared" si="33"/>
        <v>0</v>
      </c>
      <c r="DM117" s="2">
        <f t="shared" si="34"/>
        <v>0</v>
      </c>
      <c r="DN117" s="2">
        <f t="shared" si="35"/>
        <v>0</v>
      </c>
      <c r="DO117" s="2">
        <f t="shared" si="36"/>
        <v>0</v>
      </c>
      <c r="DP117" s="2">
        <f t="shared" si="37"/>
        <v>0</v>
      </c>
    </row>
    <row r="118" spans="1:120" x14ac:dyDescent="0.25">
      <c r="A118">
        <v>1534</v>
      </c>
      <c r="B118" t="s">
        <v>1023</v>
      </c>
      <c r="C118" t="s">
        <v>1072</v>
      </c>
      <c r="D118" t="s">
        <v>1073</v>
      </c>
      <c r="E118" t="s">
        <v>1074</v>
      </c>
      <c r="F118" t="s">
        <v>1074</v>
      </c>
      <c r="H118" t="s">
        <v>1057</v>
      </c>
      <c r="I118">
        <v>2019</v>
      </c>
      <c r="J118" t="s">
        <v>1075</v>
      </c>
      <c r="N118">
        <v>124</v>
      </c>
      <c r="O118" t="s">
        <v>120</v>
      </c>
      <c r="P118" t="s">
        <v>1076</v>
      </c>
      <c r="Q118" t="s">
        <v>208</v>
      </c>
      <c r="R118" t="s">
        <v>219</v>
      </c>
      <c r="S118" t="s">
        <v>529</v>
      </c>
      <c r="T118" t="s">
        <v>1042</v>
      </c>
      <c r="U118">
        <v>0</v>
      </c>
      <c r="V118">
        <v>0</v>
      </c>
      <c r="W118">
        <v>0</v>
      </c>
      <c r="X118" s="44">
        <v>0</v>
      </c>
      <c r="Y118" s="44">
        <v>0</v>
      </c>
      <c r="Z118" s="44">
        <v>0</v>
      </c>
      <c r="AA118" s="44">
        <v>0</v>
      </c>
      <c r="AB118" s="14">
        <f t="shared" si="20"/>
        <v>0</v>
      </c>
      <c r="AC118" s="15">
        <f t="shared" si="21"/>
        <v>0</v>
      </c>
      <c r="AD118" s="45">
        <v>0</v>
      </c>
      <c r="AE118" s="45">
        <v>0</v>
      </c>
      <c r="AF118" s="20">
        <f t="shared" si="22"/>
        <v>0</v>
      </c>
      <c r="AG118" s="21">
        <f t="shared" si="23"/>
        <v>0</v>
      </c>
      <c r="AH118" s="23">
        <f t="shared" si="24"/>
        <v>0</v>
      </c>
      <c r="AI118" s="46">
        <v>0</v>
      </c>
      <c r="AJ118" s="46">
        <v>0</v>
      </c>
      <c r="AK118" s="28">
        <f t="shared" si="25"/>
        <v>0</v>
      </c>
      <c r="AL118" s="29">
        <f t="shared" si="26"/>
        <v>0</v>
      </c>
      <c r="AM118" s="47">
        <v>1</v>
      </c>
      <c r="AN118" s="47">
        <v>0</v>
      </c>
      <c r="AO118" s="47">
        <v>0</v>
      </c>
      <c r="AP118" s="32">
        <f t="shared" si="27"/>
        <v>1</v>
      </c>
      <c r="AQ118" s="10">
        <f t="shared" si="28"/>
        <v>1</v>
      </c>
      <c r="AR118" s="23">
        <f t="shared" si="29"/>
        <v>1</v>
      </c>
      <c r="AS118" s="37">
        <f t="shared" si="19"/>
        <v>1</v>
      </c>
      <c r="AT118" s="38">
        <f t="shared" si="30"/>
        <v>1</v>
      </c>
      <c r="AU118" s="9">
        <v>0</v>
      </c>
      <c r="AV118" s="9">
        <v>1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9">
        <v>0</v>
      </c>
      <c r="BS118" s="9">
        <v>0</v>
      </c>
      <c r="BT118" s="9">
        <v>0</v>
      </c>
      <c r="BU118" s="9">
        <v>0</v>
      </c>
      <c r="BV118" s="9">
        <v>0</v>
      </c>
      <c r="BW118" s="9">
        <v>0</v>
      </c>
      <c r="BX118" s="9">
        <v>0</v>
      </c>
      <c r="BY118" s="9">
        <v>0</v>
      </c>
      <c r="BZ118" s="9">
        <v>0</v>
      </c>
      <c r="CA118" s="9">
        <v>0</v>
      </c>
      <c r="CB118" s="9">
        <v>0</v>
      </c>
      <c r="CC118" s="9">
        <v>0</v>
      </c>
      <c r="CD118" s="9">
        <v>0</v>
      </c>
      <c r="CE118" s="9">
        <v>0</v>
      </c>
      <c r="CF118" s="9">
        <v>0</v>
      </c>
      <c r="CG118" s="9">
        <v>0</v>
      </c>
      <c r="CH118" s="10">
        <v>0</v>
      </c>
      <c r="CI118" s="11">
        <v>0</v>
      </c>
      <c r="CJ118" s="38">
        <v>0</v>
      </c>
      <c r="CK118" s="11">
        <v>0</v>
      </c>
      <c r="CL118" s="11">
        <v>0</v>
      </c>
      <c r="CM118" s="11">
        <v>0</v>
      </c>
      <c r="CN118" s="10">
        <v>0</v>
      </c>
      <c r="CO118" s="11">
        <v>0</v>
      </c>
      <c r="CP118" s="11">
        <v>0</v>
      </c>
      <c r="CQ118" s="10">
        <v>0</v>
      </c>
      <c r="CR118" s="11">
        <v>0</v>
      </c>
      <c r="CS118" s="11">
        <v>0</v>
      </c>
      <c r="CT118" s="71">
        <v>1</v>
      </c>
      <c r="CU118" s="11">
        <v>1</v>
      </c>
      <c r="CV118" s="11">
        <v>0</v>
      </c>
      <c r="CW118" s="11">
        <v>0</v>
      </c>
      <c r="CX118" s="10">
        <v>0</v>
      </c>
      <c r="CY118" s="10">
        <v>0</v>
      </c>
      <c r="CZ118" s="10">
        <v>0</v>
      </c>
      <c r="DA118" s="11">
        <v>0</v>
      </c>
      <c r="DB118" s="11">
        <v>0</v>
      </c>
      <c r="DC118" s="11">
        <v>0</v>
      </c>
      <c r="DD118" s="10">
        <v>0</v>
      </c>
      <c r="DE118" s="11">
        <v>0</v>
      </c>
      <c r="DF118" s="11">
        <v>0</v>
      </c>
      <c r="DG118" s="11">
        <v>0</v>
      </c>
      <c r="DH118" s="10">
        <v>0</v>
      </c>
      <c r="DI118" s="2">
        <f t="shared" si="31"/>
        <v>0</v>
      </c>
      <c r="DJ118" s="2">
        <f t="shared" si="32"/>
        <v>0</v>
      </c>
      <c r="DK118" s="38">
        <f t="shared" si="33"/>
        <v>0</v>
      </c>
      <c r="DL118" s="2">
        <f t="shared" si="33"/>
        <v>0</v>
      </c>
      <c r="DM118" s="2">
        <f t="shared" si="34"/>
        <v>0</v>
      </c>
      <c r="DN118" s="2">
        <f t="shared" si="35"/>
        <v>0</v>
      </c>
      <c r="DO118" s="2">
        <f t="shared" si="36"/>
        <v>0</v>
      </c>
      <c r="DP118" s="2">
        <f t="shared" si="37"/>
        <v>0</v>
      </c>
    </row>
    <row r="119" spans="1:120" x14ac:dyDescent="0.25">
      <c r="A119">
        <v>1535</v>
      </c>
      <c r="B119" t="s">
        <v>100</v>
      </c>
      <c r="C119" t="s">
        <v>1077</v>
      </c>
      <c r="D119" t="s">
        <v>1078</v>
      </c>
      <c r="E119" t="s">
        <v>1079</v>
      </c>
      <c r="F119" t="s">
        <v>1079</v>
      </c>
      <c r="H119" t="s">
        <v>1080</v>
      </c>
      <c r="I119">
        <v>2019</v>
      </c>
      <c r="J119" t="s">
        <v>1081</v>
      </c>
      <c r="K119" t="s">
        <v>1082</v>
      </c>
      <c r="L119">
        <v>537</v>
      </c>
      <c r="N119">
        <v>109414</v>
      </c>
      <c r="O119" t="s">
        <v>108</v>
      </c>
      <c r="P119" t="s">
        <v>1083</v>
      </c>
      <c r="Q119" t="s">
        <v>208</v>
      </c>
      <c r="R119" t="s">
        <v>111</v>
      </c>
      <c r="S119" t="s">
        <v>112</v>
      </c>
      <c r="T119" t="s">
        <v>1084</v>
      </c>
      <c r="U119">
        <v>0</v>
      </c>
      <c r="V119">
        <v>0</v>
      </c>
      <c r="W119">
        <v>0</v>
      </c>
      <c r="X119" s="44">
        <v>0</v>
      </c>
      <c r="Y119" s="44">
        <v>0</v>
      </c>
      <c r="Z119" s="44">
        <v>1</v>
      </c>
      <c r="AA119" s="44">
        <v>0</v>
      </c>
      <c r="AB119" s="14">
        <f t="shared" si="20"/>
        <v>1</v>
      </c>
      <c r="AC119" s="15">
        <f t="shared" si="21"/>
        <v>1</v>
      </c>
      <c r="AD119" s="45">
        <v>0</v>
      </c>
      <c r="AE119" s="45">
        <v>0</v>
      </c>
      <c r="AF119" s="20">
        <f t="shared" si="22"/>
        <v>0</v>
      </c>
      <c r="AG119" s="21">
        <f t="shared" si="23"/>
        <v>0</v>
      </c>
      <c r="AH119" s="23">
        <f t="shared" si="24"/>
        <v>1</v>
      </c>
      <c r="AI119" s="46">
        <v>0</v>
      </c>
      <c r="AJ119" s="46">
        <v>0</v>
      </c>
      <c r="AK119" s="28">
        <f t="shared" si="25"/>
        <v>0</v>
      </c>
      <c r="AL119" s="29">
        <f t="shared" si="26"/>
        <v>0</v>
      </c>
      <c r="AM119" s="47">
        <v>0</v>
      </c>
      <c r="AN119" s="47">
        <v>0</v>
      </c>
      <c r="AO119" s="47">
        <v>0</v>
      </c>
      <c r="AP119" s="32">
        <f t="shared" si="27"/>
        <v>0</v>
      </c>
      <c r="AQ119" s="10">
        <f t="shared" si="28"/>
        <v>0</v>
      </c>
      <c r="AR119" s="23">
        <f t="shared" si="29"/>
        <v>0</v>
      </c>
      <c r="AS119" s="37">
        <f t="shared" si="19"/>
        <v>1</v>
      </c>
      <c r="AT119" s="38">
        <f t="shared" si="30"/>
        <v>1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9">
        <v>0</v>
      </c>
      <c r="BS119" s="9">
        <v>0</v>
      </c>
      <c r="BT119" s="9">
        <v>0</v>
      </c>
      <c r="BU119" s="9">
        <v>0</v>
      </c>
      <c r="BV119" s="9">
        <v>0</v>
      </c>
      <c r="BW119" s="9">
        <v>0</v>
      </c>
      <c r="BX119" s="9">
        <v>0</v>
      </c>
      <c r="BY119" s="9">
        <v>0</v>
      </c>
      <c r="BZ119" s="9">
        <v>0</v>
      </c>
      <c r="CA119" s="9">
        <v>0</v>
      </c>
      <c r="CB119" s="9">
        <v>0</v>
      </c>
      <c r="CC119" s="9">
        <v>0</v>
      </c>
      <c r="CD119" s="9">
        <v>0</v>
      </c>
      <c r="CE119" s="9">
        <v>0</v>
      </c>
      <c r="CF119" s="9">
        <v>0</v>
      </c>
      <c r="CG119" s="9">
        <v>0</v>
      </c>
      <c r="CH119" s="10">
        <v>1</v>
      </c>
      <c r="CI119" s="11">
        <v>0</v>
      </c>
      <c r="CJ119" s="38">
        <v>1</v>
      </c>
      <c r="CK119" s="11">
        <v>0</v>
      </c>
      <c r="CL119" s="11">
        <v>0</v>
      </c>
      <c r="CM119" s="11">
        <v>0</v>
      </c>
      <c r="CN119" s="10">
        <v>0</v>
      </c>
      <c r="CO119" s="11">
        <v>0</v>
      </c>
      <c r="CP119" s="11">
        <v>0</v>
      </c>
      <c r="CQ119" s="10">
        <v>0</v>
      </c>
      <c r="CR119" s="11">
        <v>0</v>
      </c>
      <c r="CS119" s="11">
        <v>0</v>
      </c>
      <c r="CT119" s="71">
        <v>0</v>
      </c>
      <c r="CU119" s="11">
        <v>0</v>
      </c>
      <c r="CV119" s="11">
        <v>0</v>
      </c>
      <c r="CW119" s="11">
        <v>0</v>
      </c>
      <c r="CX119" s="10">
        <v>0</v>
      </c>
      <c r="CY119" s="10">
        <v>0</v>
      </c>
      <c r="CZ119" s="10">
        <v>0</v>
      </c>
      <c r="DA119" s="11">
        <v>0</v>
      </c>
      <c r="DB119" s="11">
        <v>0</v>
      </c>
      <c r="DC119" s="11">
        <v>0</v>
      </c>
      <c r="DD119" s="10">
        <v>0</v>
      </c>
      <c r="DE119" s="11">
        <v>0</v>
      </c>
      <c r="DF119" s="11">
        <v>0</v>
      </c>
      <c r="DG119" s="11">
        <v>0</v>
      </c>
      <c r="DH119" s="10">
        <v>0</v>
      </c>
      <c r="DI119" s="2">
        <f t="shared" si="31"/>
        <v>0</v>
      </c>
      <c r="DJ119" s="2">
        <f t="shared" si="32"/>
        <v>0</v>
      </c>
      <c r="DK119" s="38">
        <f t="shared" si="33"/>
        <v>1</v>
      </c>
      <c r="DL119" s="2">
        <f t="shared" si="33"/>
        <v>0</v>
      </c>
      <c r="DM119" s="2">
        <f t="shared" si="34"/>
        <v>0</v>
      </c>
      <c r="DN119" s="2">
        <f t="shared" si="35"/>
        <v>0</v>
      </c>
      <c r="DO119" s="2">
        <f t="shared" si="36"/>
        <v>0</v>
      </c>
      <c r="DP119" s="2">
        <f t="shared" si="37"/>
        <v>0</v>
      </c>
    </row>
    <row r="120" spans="1:120" x14ac:dyDescent="0.25">
      <c r="A120">
        <v>1536</v>
      </c>
      <c r="B120" t="s">
        <v>100</v>
      </c>
      <c r="C120" t="s">
        <v>1085</v>
      </c>
      <c r="D120" t="s">
        <v>1086</v>
      </c>
      <c r="E120" t="s">
        <v>1087</v>
      </c>
      <c r="F120" t="s">
        <v>1087</v>
      </c>
      <c r="H120" t="s">
        <v>675</v>
      </c>
      <c r="I120">
        <v>2019</v>
      </c>
      <c r="J120" t="s">
        <v>1088</v>
      </c>
      <c r="K120" t="s">
        <v>835</v>
      </c>
      <c r="N120" t="s">
        <v>1089</v>
      </c>
      <c r="O120" t="s">
        <v>108</v>
      </c>
      <c r="P120" t="s">
        <v>1090</v>
      </c>
      <c r="Q120" t="s">
        <v>208</v>
      </c>
      <c r="R120" t="s">
        <v>219</v>
      </c>
      <c r="S120" t="s">
        <v>413</v>
      </c>
      <c r="T120" t="s">
        <v>1091</v>
      </c>
      <c r="U120">
        <v>0</v>
      </c>
      <c r="V120">
        <v>0</v>
      </c>
      <c r="W120">
        <v>0</v>
      </c>
      <c r="X120" s="44">
        <v>0</v>
      </c>
      <c r="Y120" s="44">
        <v>0</v>
      </c>
      <c r="Z120" s="44">
        <v>1</v>
      </c>
      <c r="AA120" s="44">
        <v>0</v>
      </c>
      <c r="AB120" s="14">
        <f t="shared" si="20"/>
        <v>1</v>
      </c>
      <c r="AC120" s="15">
        <f t="shared" si="21"/>
        <v>1</v>
      </c>
      <c r="AD120" s="45">
        <v>0</v>
      </c>
      <c r="AE120" s="45">
        <v>0</v>
      </c>
      <c r="AF120" s="20">
        <f t="shared" si="22"/>
        <v>0</v>
      </c>
      <c r="AG120" s="21">
        <f t="shared" si="23"/>
        <v>0</v>
      </c>
      <c r="AH120" s="23">
        <f t="shared" si="24"/>
        <v>1</v>
      </c>
      <c r="AI120" s="46">
        <v>1</v>
      </c>
      <c r="AJ120" s="46">
        <v>0</v>
      </c>
      <c r="AK120" s="28">
        <f t="shared" si="25"/>
        <v>1</v>
      </c>
      <c r="AL120" s="29">
        <f t="shared" si="26"/>
        <v>1</v>
      </c>
      <c r="AM120" s="47">
        <v>0</v>
      </c>
      <c r="AN120" s="47">
        <v>0</v>
      </c>
      <c r="AO120" s="47">
        <v>0</v>
      </c>
      <c r="AP120" s="32">
        <f t="shared" si="27"/>
        <v>0</v>
      </c>
      <c r="AQ120" s="10">
        <f t="shared" si="28"/>
        <v>0</v>
      </c>
      <c r="AR120" s="23">
        <f t="shared" si="29"/>
        <v>1</v>
      </c>
      <c r="AS120" s="37">
        <f t="shared" si="19"/>
        <v>2</v>
      </c>
      <c r="AT120" s="38">
        <f t="shared" si="30"/>
        <v>1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0</v>
      </c>
      <c r="BP120" s="9">
        <v>0</v>
      </c>
      <c r="BQ120" s="9">
        <v>0</v>
      </c>
      <c r="BR120" s="9">
        <v>0</v>
      </c>
      <c r="BS120" s="9">
        <v>0</v>
      </c>
      <c r="BT120" s="9">
        <v>0</v>
      </c>
      <c r="BU120" s="9">
        <v>0</v>
      </c>
      <c r="BV120" s="9">
        <v>0</v>
      </c>
      <c r="BW120" s="9">
        <v>0</v>
      </c>
      <c r="BX120" s="9">
        <v>0</v>
      </c>
      <c r="BY120" s="9">
        <v>0</v>
      </c>
      <c r="BZ120" s="9">
        <v>0</v>
      </c>
      <c r="CA120" s="9">
        <v>0</v>
      </c>
      <c r="CB120" s="9">
        <v>0</v>
      </c>
      <c r="CC120" s="9">
        <v>0</v>
      </c>
      <c r="CD120" s="9">
        <v>0</v>
      </c>
      <c r="CE120" s="9">
        <v>0</v>
      </c>
      <c r="CF120" s="9">
        <v>0</v>
      </c>
      <c r="CG120" s="9">
        <v>0</v>
      </c>
      <c r="CH120" s="10">
        <v>0</v>
      </c>
      <c r="CI120" s="11">
        <v>0</v>
      </c>
      <c r="CJ120" s="38">
        <v>0</v>
      </c>
      <c r="CK120" s="11">
        <v>0</v>
      </c>
      <c r="CL120" s="11">
        <v>0</v>
      </c>
      <c r="CM120" s="11">
        <v>0</v>
      </c>
      <c r="CN120" s="10">
        <v>0</v>
      </c>
      <c r="CO120" s="11">
        <v>0</v>
      </c>
      <c r="CP120" s="11">
        <v>0</v>
      </c>
      <c r="CQ120" s="10">
        <v>0</v>
      </c>
      <c r="CR120" s="11">
        <v>0</v>
      </c>
      <c r="CS120" s="11">
        <v>0</v>
      </c>
      <c r="CT120" s="71">
        <v>1</v>
      </c>
      <c r="CU120" s="11">
        <v>0</v>
      </c>
      <c r="CV120" s="11">
        <v>0</v>
      </c>
      <c r="CW120" s="11">
        <v>1</v>
      </c>
      <c r="CX120" s="10">
        <v>0</v>
      </c>
      <c r="CY120" s="10">
        <v>0</v>
      </c>
      <c r="CZ120" s="10">
        <v>0</v>
      </c>
      <c r="DA120" s="11">
        <v>0</v>
      </c>
      <c r="DB120" s="11">
        <v>0</v>
      </c>
      <c r="DC120" s="11">
        <v>0</v>
      </c>
      <c r="DD120" s="10">
        <v>0</v>
      </c>
      <c r="DE120" s="11">
        <v>0</v>
      </c>
      <c r="DF120" s="11">
        <v>0</v>
      </c>
      <c r="DG120" s="11">
        <v>0</v>
      </c>
      <c r="DH120" s="10">
        <v>0</v>
      </c>
      <c r="DI120" s="2">
        <f t="shared" si="31"/>
        <v>0</v>
      </c>
      <c r="DJ120" s="2">
        <f t="shared" si="32"/>
        <v>0</v>
      </c>
      <c r="DK120" s="38">
        <f t="shared" si="33"/>
        <v>0</v>
      </c>
      <c r="DL120" s="2">
        <f t="shared" si="33"/>
        <v>0</v>
      </c>
      <c r="DM120" s="2">
        <f t="shared" si="34"/>
        <v>0</v>
      </c>
      <c r="DN120" s="2">
        <f t="shared" si="35"/>
        <v>0</v>
      </c>
      <c r="DO120" s="2">
        <f t="shared" si="36"/>
        <v>0</v>
      </c>
      <c r="DP120" s="2">
        <f t="shared" si="37"/>
        <v>0</v>
      </c>
    </row>
    <row r="121" spans="1:120" x14ac:dyDescent="0.25">
      <c r="A121">
        <v>1537</v>
      </c>
      <c r="B121" t="s">
        <v>222</v>
      </c>
      <c r="C121" t="s">
        <v>1092</v>
      </c>
      <c r="D121" t="s">
        <v>1093</v>
      </c>
      <c r="E121" t="s">
        <v>1094</v>
      </c>
      <c r="F121" t="s">
        <v>496</v>
      </c>
      <c r="G121" t="s">
        <v>1095</v>
      </c>
      <c r="H121" t="s">
        <v>1096</v>
      </c>
      <c r="I121">
        <v>2019</v>
      </c>
      <c r="J121" t="s">
        <v>1097</v>
      </c>
      <c r="K121" t="s">
        <v>463</v>
      </c>
      <c r="L121">
        <v>886</v>
      </c>
      <c r="N121" t="s">
        <v>1098</v>
      </c>
      <c r="O121" t="s">
        <v>108</v>
      </c>
      <c r="P121" t="s">
        <v>1099</v>
      </c>
      <c r="Q121" t="s">
        <v>208</v>
      </c>
      <c r="R121" t="s">
        <v>111</v>
      </c>
      <c r="S121" t="s">
        <v>112</v>
      </c>
      <c r="T121" t="s">
        <v>1100</v>
      </c>
      <c r="U121">
        <v>0</v>
      </c>
      <c r="V121">
        <v>0</v>
      </c>
      <c r="W121">
        <v>0</v>
      </c>
      <c r="X121" s="44">
        <v>0</v>
      </c>
      <c r="Y121" s="44">
        <v>0</v>
      </c>
      <c r="Z121" s="44">
        <v>0</v>
      </c>
      <c r="AA121" s="44">
        <v>0</v>
      </c>
      <c r="AB121" s="14">
        <f t="shared" si="20"/>
        <v>0</v>
      </c>
      <c r="AC121" s="15">
        <f t="shared" si="21"/>
        <v>0</v>
      </c>
      <c r="AD121" s="45">
        <v>1</v>
      </c>
      <c r="AE121" s="45">
        <v>0</v>
      </c>
      <c r="AF121" s="20">
        <f t="shared" si="22"/>
        <v>1</v>
      </c>
      <c r="AG121" s="21">
        <f t="shared" si="23"/>
        <v>1</v>
      </c>
      <c r="AH121" s="23">
        <f t="shared" si="24"/>
        <v>1</v>
      </c>
      <c r="AI121" s="46">
        <v>0</v>
      </c>
      <c r="AJ121" s="46">
        <v>0</v>
      </c>
      <c r="AK121" s="28">
        <f t="shared" si="25"/>
        <v>0</v>
      </c>
      <c r="AL121" s="29">
        <f t="shared" si="26"/>
        <v>0</v>
      </c>
      <c r="AM121" s="47">
        <v>0</v>
      </c>
      <c r="AN121" s="47">
        <v>0</v>
      </c>
      <c r="AO121" s="47">
        <v>0</v>
      </c>
      <c r="AP121" s="32">
        <f t="shared" si="27"/>
        <v>0</v>
      </c>
      <c r="AQ121" s="10">
        <f t="shared" si="28"/>
        <v>0</v>
      </c>
      <c r="AR121" s="23">
        <f t="shared" si="29"/>
        <v>0</v>
      </c>
      <c r="AS121" s="37">
        <f t="shared" si="19"/>
        <v>1</v>
      </c>
      <c r="AT121" s="38">
        <f t="shared" si="30"/>
        <v>1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>
        <v>0</v>
      </c>
      <c r="BQ121" s="9">
        <v>0</v>
      </c>
      <c r="BR121" s="9">
        <v>0</v>
      </c>
      <c r="BS121" s="9">
        <v>0</v>
      </c>
      <c r="BT121" s="9">
        <v>0</v>
      </c>
      <c r="BU121" s="9">
        <v>0</v>
      </c>
      <c r="BV121" s="9">
        <v>0</v>
      </c>
      <c r="BW121" s="9">
        <v>0</v>
      </c>
      <c r="BX121" s="9">
        <v>0</v>
      </c>
      <c r="BY121" s="9">
        <v>0</v>
      </c>
      <c r="BZ121" s="9">
        <v>0</v>
      </c>
      <c r="CA121" s="9">
        <v>0</v>
      </c>
      <c r="CB121" s="9">
        <v>0</v>
      </c>
      <c r="CC121" s="9">
        <v>0</v>
      </c>
      <c r="CD121" s="9">
        <v>0</v>
      </c>
      <c r="CE121" s="9">
        <v>0</v>
      </c>
      <c r="CF121" s="9">
        <v>0</v>
      </c>
      <c r="CG121" s="9">
        <v>0</v>
      </c>
      <c r="CH121" s="10">
        <v>1</v>
      </c>
      <c r="CI121" s="11">
        <v>0</v>
      </c>
      <c r="CJ121" s="38">
        <v>1</v>
      </c>
      <c r="CK121" s="11">
        <v>0</v>
      </c>
      <c r="CL121" s="11">
        <v>0</v>
      </c>
      <c r="CM121" s="11">
        <v>0</v>
      </c>
      <c r="CN121" s="10">
        <v>0</v>
      </c>
      <c r="CO121" s="11">
        <v>0</v>
      </c>
      <c r="CP121" s="11">
        <v>0</v>
      </c>
      <c r="CQ121" s="10">
        <v>0</v>
      </c>
      <c r="CR121" s="11">
        <v>0</v>
      </c>
      <c r="CS121" s="11">
        <v>0</v>
      </c>
      <c r="CT121" s="71">
        <v>0</v>
      </c>
      <c r="CU121" s="11">
        <v>0</v>
      </c>
      <c r="CV121" s="11">
        <v>0</v>
      </c>
      <c r="CW121" s="11">
        <v>0</v>
      </c>
      <c r="CX121" s="10">
        <v>0</v>
      </c>
      <c r="CY121" s="10">
        <v>0</v>
      </c>
      <c r="CZ121" s="10">
        <v>0</v>
      </c>
      <c r="DA121" s="11">
        <v>0</v>
      </c>
      <c r="DB121" s="11">
        <v>0</v>
      </c>
      <c r="DC121" s="11">
        <v>0</v>
      </c>
      <c r="DD121" s="10">
        <v>0</v>
      </c>
      <c r="DE121" s="11">
        <v>0</v>
      </c>
      <c r="DF121" s="11">
        <v>0</v>
      </c>
      <c r="DG121" s="11">
        <v>0</v>
      </c>
      <c r="DH121" s="10">
        <v>0</v>
      </c>
      <c r="DI121" s="2">
        <f t="shared" si="31"/>
        <v>0</v>
      </c>
      <c r="DJ121" s="2">
        <f t="shared" si="32"/>
        <v>0</v>
      </c>
      <c r="DK121" s="38">
        <f t="shared" si="33"/>
        <v>1</v>
      </c>
      <c r="DL121" s="2">
        <f t="shared" si="33"/>
        <v>0</v>
      </c>
      <c r="DM121" s="2">
        <f t="shared" si="34"/>
        <v>0</v>
      </c>
      <c r="DN121" s="2">
        <f t="shared" si="35"/>
        <v>0</v>
      </c>
      <c r="DO121" s="2">
        <f t="shared" si="36"/>
        <v>0</v>
      </c>
      <c r="DP121" s="2">
        <f t="shared" si="37"/>
        <v>0</v>
      </c>
    </row>
    <row r="122" spans="1:120" x14ac:dyDescent="0.25">
      <c r="A122">
        <v>1539</v>
      </c>
      <c r="B122" t="s">
        <v>222</v>
      </c>
      <c r="C122" t="s">
        <v>1101</v>
      </c>
      <c r="D122" t="s">
        <v>1102</v>
      </c>
      <c r="E122" t="s">
        <v>1103</v>
      </c>
      <c r="F122" t="s">
        <v>1104</v>
      </c>
      <c r="G122" t="s">
        <v>1105</v>
      </c>
      <c r="H122" t="s">
        <v>987</v>
      </c>
      <c r="I122">
        <v>2019</v>
      </c>
      <c r="J122" t="s">
        <v>1106</v>
      </c>
      <c r="K122" t="s">
        <v>1107</v>
      </c>
      <c r="L122">
        <v>335</v>
      </c>
      <c r="N122" t="s">
        <v>206</v>
      </c>
      <c r="O122" t="s">
        <v>108</v>
      </c>
      <c r="P122" t="s">
        <v>1108</v>
      </c>
      <c r="Q122" t="s">
        <v>208</v>
      </c>
      <c r="R122" t="s">
        <v>111</v>
      </c>
      <c r="S122" t="s">
        <v>112</v>
      </c>
      <c r="T122" t="s">
        <v>1109</v>
      </c>
      <c r="U122">
        <v>0</v>
      </c>
      <c r="V122">
        <v>0</v>
      </c>
      <c r="W122">
        <v>0</v>
      </c>
      <c r="X122" s="44">
        <v>0</v>
      </c>
      <c r="Y122" s="44">
        <v>0</v>
      </c>
      <c r="Z122" s="44">
        <v>0</v>
      </c>
      <c r="AA122" s="44">
        <v>1</v>
      </c>
      <c r="AB122" s="14">
        <f t="shared" si="20"/>
        <v>1</v>
      </c>
      <c r="AC122" s="15">
        <f t="shared" si="21"/>
        <v>1</v>
      </c>
      <c r="AD122" s="45">
        <v>0</v>
      </c>
      <c r="AE122" s="45">
        <v>0</v>
      </c>
      <c r="AF122" s="20">
        <f t="shared" si="22"/>
        <v>0</v>
      </c>
      <c r="AG122" s="21">
        <f t="shared" si="23"/>
        <v>0</v>
      </c>
      <c r="AH122" s="23">
        <f t="shared" si="24"/>
        <v>1</v>
      </c>
      <c r="AI122" s="46">
        <v>0</v>
      </c>
      <c r="AJ122" s="46">
        <v>0</v>
      </c>
      <c r="AK122" s="28">
        <f t="shared" si="25"/>
        <v>0</v>
      </c>
      <c r="AL122" s="29">
        <f t="shared" si="26"/>
        <v>0</v>
      </c>
      <c r="AM122" s="47">
        <v>0</v>
      </c>
      <c r="AN122" s="47">
        <v>0</v>
      </c>
      <c r="AO122" s="47">
        <v>0</v>
      </c>
      <c r="AP122" s="32">
        <f t="shared" si="27"/>
        <v>0</v>
      </c>
      <c r="AQ122" s="10">
        <f t="shared" si="28"/>
        <v>0</v>
      </c>
      <c r="AR122" s="23">
        <f t="shared" si="29"/>
        <v>0</v>
      </c>
      <c r="AS122" s="37">
        <f t="shared" si="19"/>
        <v>1</v>
      </c>
      <c r="AT122" s="38">
        <f t="shared" si="30"/>
        <v>1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9">
        <v>0</v>
      </c>
      <c r="BS122" s="9">
        <v>0</v>
      </c>
      <c r="BT122" s="9">
        <v>0</v>
      </c>
      <c r="BU122" s="9">
        <v>0</v>
      </c>
      <c r="BV122" s="9">
        <v>0</v>
      </c>
      <c r="BW122" s="9">
        <v>0</v>
      </c>
      <c r="BX122" s="9">
        <v>0</v>
      </c>
      <c r="BY122" s="9">
        <v>0</v>
      </c>
      <c r="BZ122" s="9">
        <v>0</v>
      </c>
      <c r="CA122" s="9">
        <v>0</v>
      </c>
      <c r="CB122" s="9">
        <v>1</v>
      </c>
      <c r="CC122" s="9">
        <v>0</v>
      </c>
      <c r="CD122" s="9">
        <v>0</v>
      </c>
      <c r="CE122" s="9">
        <v>0</v>
      </c>
      <c r="CF122" s="9">
        <v>0</v>
      </c>
      <c r="CG122" s="9">
        <v>0</v>
      </c>
      <c r="CH122" s="10">
        <v>1</v>
      </c>
      <c r="CI122" s="11">
        <v>0</v>
      </c>
      <c r="CJ122" s="38">
        <v>1</v>
      </c>
      <c r="CK122" s="11">
        <v>0</v>
      </c>
      <c r="CL122" s="11">
        <v>0</v>
      </c>
      <c r="CM122" s="11">
        <v>0</v>
      </c>
      <c r="CN122" s="10">
        <v>0</v>
      </c>
      <c r="CO122" s="11">
        <v>0</v>
      </c>
      <c r="CP122" s="11">
        <v>0</v>
      </c>
      <c r="CQ122" s="10">
        <v>0</v>
      </c>
      <c r="CR122" s="11">
        <v>0</v>
      </c>
      <c r="CS122" s="11">
        <v>0</v>
      </c>
      <c r="CT122" s="71">
        <v>0</v>
      </c>
      <c r="CU122" s="11">
        <v>0</v>
      </c>
      <c r="CV122" s="11">
        <v>0</v>
      </c>
      <c r="CW122" s="11">
        <v>0</v>
      </c>
      <c r="CX122" s="10">
        <v>0</v>
      </c>
      <c r="CY122" s="10">
        <v>0</v>
      </c>
      <c r="CZ122" s="10">
        <v>0</v>
      </c>
      <c r="DA122" s="11">
        <v>0</v>
      </c>
      <c r="DB122" s="11">
        <v>0</v>
      </c>
      <c r="DC122" s="11">
        <v>0</v>
      </c>
      <c r="DD122" s="10">
        <v>0</v>
      </c>
      <c r="DE122" s="11">
        <v>0</v>
      </c>
      <c r="DF122" s="11">
        <v>0</v>
      </c>
      <c r="DG122" s="11">
        <v>0</v>
      </c>
      <c r="DH122" s="10">
        <v>0</v>
      </c>
      <c r="DI122" s="2">
        <f t="shared" si="31"/>
        <v>0</v>
      </c>
      <c r="DJ122" s="2">
        <f t="shared" si="32"/>
        <v>0</v>
      </c>
      <c r="DK122" s="38">
        <f t="shared" si="33"/>
        <v>1</v>
      </c>
      <c r="DL122" s="2">
        <f t="shared" si="33"/>
        <v>0</v>
      </c>
      <c r="DM122" s="2">
        <f t="shared" si="34"/>
        <v>0</v>
      </c>
      <c r="DN122" s="2">
        <f t="shared" si="35"/>
        <v>0</v>
      </c>
      <c r="DO122" s="2">
        <f t="shared" si="36"/>
        <v>0</v>
      </c>
      <c r="DP122" s="2">
        <f t="shared" si="37"/>
        <v>0</v>
      </c>
    </row>
    <row r="123" spans="1:120" x14ac:dyDescent="0.25">
      <c r="A123">
        <v>1540</v>
      </c>
      <c r="B123" t="s">
        <v>100</v>
      </c>
      <c r="C123" t="s">
        <v>1110</v>
      </c>
      <c r="D123" t="s">
        <v>1111</v>
      </c>
      <c r="E123" t="s">
        <v>1112</v>
      </c>
      <c r="F123" t="s">
        <v>1113</v>
      </c>
      <c r="G123" t="s">
        <v>1114</v>
      </c>
      <c r="H123" t="s">
        <v>1115</v>
      </c>
      <c r="I123">
        <v>2019</v>
      </c>
      <c r="J123" t="s">
        <v>1116</v>
      </c>
      <c r="K123" t="s">
        <v>453</v>
      </c>
      <c r="L123">
        <v>54</v>
      </c>
      <c r="M123">
        <v>11</v>
      </c>
      <c r="N123" t="s">
        <v>1117</v>
      </c>
      <c r="O123" t="s">
        <v>108</v>
      </c>
      <c r="P123" t="s">
        <v>1118</v>
      </c>
      <c r="Q123" t="s">
        <v>208</v>
      </c>
      <c r="R123" t="s">
        <v>111</v>
      </c>
      <c r="S123" t="s">
        <v>112</v>
      </c>
      <c r="T123" t="s">
        <v>911</v>
      </c>
      <c r="U123">
        <v>0</v>
      </c>
      <c r="V123">
        <v>0</v>
      </c>
      <c r="W123">
        <v>0</v>
      </c>
      <c r="X123" s="44">
        <v>0</v>
      </c>
      <c r="Y123" s="44">
        <v>0</v>
      </c>
      <c r="Z123" s="44">
        <v>0</v>
      </c>
      <c r="AA123" s="44">
        <v>1</v>
      </c>
      <c r="AB123" s="14">
        <f t="shared" si="20"/>
        <v>1</v>
      </c>
      <c r="AC123" s="15">
        <f t="shared" si="21"/>
        <v>1</v>
      </c>
      <c r="AD123" s="45">
        <v>0</v>
      </c>
      <c r="AE123" s="45">
        <v>0</v>
      </c>
      <c r="AF123" s="20">
        <f t="shared" si="22"/>
        <v>0</v>
      </c>
      <c r="AG123" s="21">
        <f t="shared" si="23"/>
        <v>0</v>
      </c>
      <c r="AH123" s="23">
        <f t="shared" si="24"/>
        <v>1</v>
      </c>
      <c r="AI123" s="46">
        <v>0</v>
      </c>
      <c r="AJ123" s="46">
        <v>0</v>
      </c>
      <c r="AK123" s="28">
        <f t="shared" si="25"/>
        <v>0</v>
      </c>
      <c r="AL123" s="29">
        <f t="shared" si="26"/>
        <v>0</v>
      </c>
      <c r="AM123" s="47">
        <v>0</v>
      </c>
      <c r="AN123" s="47">
        <v>0</v>
      </c>
      <c r="AO123" s="47">
        <v>0</v>
      </c>
      <c r="AP123" s="32">
        <f t="shared" si="27"/>
        <v>0</v>
      </c>
      <c r="AQ123" s="10">
        <f t="shared" si="28"/>
        <v>0</v>
      </c>
      <c r="AR123" s="23">
        <f t="shared" si="29"/>
        <v>0</v>
      </c>
      <c r="AS123" s="37">
        <f t="shared" si="19"/>
        <v>1</v>
      </c>
      <c r="AT123" s="38">
        <f t="shared" si="30"/>
        <v>1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9">
        <v>0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9">
        <v>0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9">
        <v>0</v>
      </c>
      <c r="BS123" s="9">
        <v>0</v>
      </c>
      <c r="BT123" s="9">
        <v>0</v>
      </c>
      <c r="BU123" s="9">
        <v>0</v>
      </c>
      <c r="BV123" s="9">
        <v>0</v>
      </c>
      <c r="BW123" s="9">
        <v>0</v>
      </c>
      <c r="BX123" s="9">
        <v>0</v>
      </c>
      <c r="BY123" s="9">
        <v>0</v>
      </c>
      <c r="BZ123" s="9">
        <v>0</v>
      </c>
      <c r="CA123" s="9">
        <v>0</v>
      </c>
      <c r="CB123" s="9">
        <v>1</v>
      </c>
      <c r="CC123" s="9">
        <v>0</v>
      </c>
      <c r="CD123" s="9">
        <v>0</v>
      </c>
      <c r="CE123" s="9">
        <v>0</v>
      </c>
      <c r="CF123" s="9">
        <v>0</v>
      </c>
      <c r="CG123" s="9">
        <v>0</v>
      </c>
      <c r="CH123" s="10">
        <v>1</v>
      </c>
      <c r="CI123" s="11">
        <v>0</v>
      </c>
      <c r="CJ123" s="38">
        <v>1</v>
      </c>
      <c r="CK123" s="11">
        <v>0</v>
      </c>
      <c r="CL123" s="11">
        <v>0</v>
      </c>
      <c r="CM123" s="11">
        <v>0</v>
      </c>
      <c r="CN123" s="10">
        <v>0</v>
      </c>
      <c r="CO123" s="11">
        <v>0</v>
      </c>
      <c r="CP123" s="11">
        <v>0</v>
      </c>
      <c r="CQ123" s="10">
        <v>0</v>
      </c>
      <c r="CR123" s="11">
        <v>0</v>
      </c>
      <c r="CS123" s="11">
        <v>0</v>
      </c>
      <c r="CT123" s="71">
        <v>0</v>
      </c>
      <c r="CU123" s="11">
        <v>0</v>
      </c>
      <c r="CV123" s="11">
        <v>0</v>
      </c>
      <c r="CW123" s="11">
        <v>0</v>
      </c>
      <c r="CX123" s="10">
        <v>0</v>
      </c>
      <c r="CY123" s="10">
        <v>0</v>
      </c>
      <c r="CZ123" s="10">
        <v>0</v>
      </c>
      <c r="DA123" s="11">
        <v>0</v>
      </c>
      <c r="DB123" s="11">
        <v>0</v>
      </c>
      <c r="DC123" s="11">
        <v>0</v>
      </c>
      <c r="DD123" s="10">
        <v>0</v>
      </c>
      <c r="DE123" s="11">
        <v>0</v>
      </c>
      <c r="DF123" s="11">
        <v>0</v>
      </c>
      <c r="DG123" s="11">
        <v>0</v>
      </c>
      <c r="DH123" s="10">
        <v>0</v>
      </c>
      <c r="DI123" s="2">
        <f t="shared" si="31"/>
        <v>0</v>
      </c>
      <c r="DJ123" s="2">
        <f t="shared" si="32"/>
        <v>0</v>
      </c>
      <c r="DK123" s="38">
        <f t="shared" si="33"/>
        <v>1</v>
      </c>
      <c r="DL123" s="2">
        <f t="shared" si="33"/>
        <v>0</v>
      </c>
      <c r="DM123" s="2">
        <f t="shared" si="34"/>
        <v>0</v>
      </c>
      <c r="DN123" s="2">
        <f t="shared" si="35"/>
        <v>0</v>
      </c>
      <c r="DO123" s="2">
        <f t="shared" si="36"/>
        <v>0</v>
      </c>
      <c r="DP123" s="2">
        <f t="shared" si="37"/>
        <v>0</v>
      </c>
    </row>
    <row r="124" spans="1:120" x14ac:dyDescent="0.25">
      <c r="A124">
        <v>1541</v>
      </c>
      <c r="B124" t="s">
        <v>222</v>
      </c>
      <c r="C124" t="s">
        <v>1119</v>
      </c>
      <c r="D124" t="s">
        <v>1120</v>
      </c>
      <c r="E124" t="s">
        <v>1121</v>
      </c>
      <c r="G124" t="s">
        <v>1121</v>
      </c>
      <c r="H124" t="s">
        <v>1122</v>
      </c>
      <c r="I124">
        <v>2019</v>
      </c>
      <c r="J124" t="s">
        <v>1123</v>
      </c>
      <c r="K124" t="s">
        <v>1124</v>
      </c>
      <c r="L124">
        <v>22</v>
      </c>
      <c r="M124">
        <v>1</v>
      </c>
      <c r="N124" t="s">
        <v>308</v>
      </c>
      <c r="O124" t="s">
        <v>108</v>
      </c>
      <c r="P124" t="s">
        <v>1125</v>
      </c>
      <c r="Q124" t="s">
        <v>208</v>
      </c>
      <c r="R124" t="s">
        <v>111</v>
      </c>
      <c r="S124" t="s">
        <v>112</v>
      </c>
      <c r="T124" t="s">
        <v>1126</v>
      </c>
      <c r="U124">
        <v>0</v>
      </c>
      <c r="V124">
        <v>0</v>
      </c>
      <c r="W124">
        <v>0</v>
      </c>
      <c r="X124" s="44">
        <v>1</v>
      </c>
      <c r="Y124" s="44">
        <v>0</v>
      </c>
      <c r="Z124" s="44">
        <v>0</v>
      </c>
      <c r="AA124" s="44">
        <v>0</v>
      </c>
      <c r="AB124" s="14">
        <f t="shared" si="20"/>
        <v>1</v>
      </c>
      <c r="AC124" s="15">
        <f t="shared" si="21"/>
        <v>1</v>
      </c>
      <c r="AD124" s="45">
        <v>0</v>
      </c>
      <c r="AE124" s="45">
        <v>0</v>
      </c>
      <c r="AF124" s="20">
        <f t="shared" si="22"/>
        <v>0</v>
      </c>
      <c r="AG124" s="21">
        <f t="shared" si="23"/>
        <v>0</v>
      </c>
      <c r="AH124" s="23">
        <f t="shared" si="24"/>
        <v>1</v>
      </c>
      <c r="AI124" s="46">
        <v>0</v>
      </c>
      <c r="AJ124" s="46">
        <v>0</v>
      </c>
      <c r="AK124" s="28">
        <f t="shared" si="25"/>
        <v>0</v>
      </c>
      <c r="AL124" s="29">
        <f t="shared" si="26"/>
        <v>0</v>
      </c>
      <c r="AM124" s="47">
        <v>0</v>
      </c>
      <c r="AN124" s="47">
        <v>0</v>
      </c>
      <c r="AO124" s="47">
        <v>0</v>
      </c>
      <c r="AP124" s="32">
        <f t="shared" si="27"/>
        <v>0</v>
      </c>
      <c r="AQ124" s="10">
        <f t="shared" si="28"/>
        <v>0</v>
      </c>
      <c r="AR124" s="23">
        <f t="shared" si="29"/>
        <v>0</v>
      </c>
      <c r="AS124" s="37">
        <f t="shared" si="19"/>
        <v>1</v>
      </c>
      <c r="AT124" s="38">
        <f t="shared" si="30"/>
        <v>1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9">
        <v>0</v>
      </c>
      <c r="BA124" s="9">
        <v>0</v>
      </c>
      <c r="BB124" s="9">
        <v>1</v>
      </c>
      <c r="BC124" s="9">
        <v>0</v>
      </c>
      <c r="BD124" s="9">
        <v>0</v>
      </c>
      <c r="BE124" s="9">
        <v>0</v>
      </c>
      <c r="BF124" s="9">
        <v>0</v>
      </c>
      <c r="BG124" s="9">
        <v>0</v>
      </c>
      <c r="BH124" s="9">
        <v>0</v>
      </c>
      <c r="BI124" s="9">
        <v>0</v>
      </c>
      <c r="BJ124" s="9">
        <v>0</v>
      </c>
      <c r="BK124" s="9">
        <v>0</v>
      </c>
      <c r="BL124" s="9">
        <v>0</v>
      </c>
      <c r="BM124" s="9">
        <v>0</v>
      </c>
      <c r="BN124" s="9">
        <v>0</v>
      </c>
      <c r="BO124" s="9">
        <v>0</v>
      </c>
      <c r="BP124" s="9">
        <v>0</v>
      </c>
      <c r="BQ124" s="9">
        <v>0</v>
      </c>
      <c r="BR124" s="9">
        <v>0</v>
      </c>
      <c r="BS124" s="9">
        <v>0</v>
      </c>
      <c r="BT124" s="9">
        <v>0</v>
      </c>
      <c r="BU124" s="9">
        <v>0</v>
      </c>
      <c r="BV124" s="9">
        <v>0</v>
      </c>
      <c r="BW124" s="9">
        <v>0</v>
      </c>
      <c r="BX124" s="9">
        <v>0</v>
      </c>
      <c r="BY124" s="9">
        <v>0</v>
      </c>
      <c r="BZ124" s="9">
        <v>0</v>
      </c>
      <c r="CA124" s="9">
        <v>0</v>
      </c>
      <c r="CB124" s="9">
        <v>0</v>
      </c>
      <c r="CC124" s="9">
        <v>0</v>
      </c>
      <c r="CD124" s="9">
        <v>0</v>
      </c>
      <c r="CE124" s="9">
        <v>0</v>
      </c>
      <c r="CF124" s="9">
        <v>0</v>
      </c>
      <c r="CG124" s="9">
        <v>0</v>
      </c>
      <c r="CH124" s="10">
        <v>1</v>
      </c>
      <c r="CI124" s="11">
        <v>0</v>
      </c>
      <c r="CJ124" s="38">
        <v>1</v>
      </c>
      <c r="CK124" s="11">
        <v>0</v>
      </c>
      <c r="CL124" s="11">
        <v>0</v>
      </c>
      <c r="CM124" s="11">
        <v>0</v>
      </c>
      <c r="CN124" s="10">
        <v>0</v>
      </c>
      <c r="CO124" s="11">
        <v>0</v>
      </c>
      <c r="CP124" s="11">
        <v>0</v>
      </c>
      <c r="CQ124" s="10">
        <v>0</v>
      </c>
      <c r="CR124" s="11">
        <v>0</v>
      </c>
      <c r="CS124" s="11">
        <v>0</v>
      </c>
      <c r="CT124" s="71">
        <v>0</v>
      </c>
      <c r="CU124" s="11">
        <v>0</v>
      </c>
      <c r="CV124" s="11">
        <v>0</v>
      </c>
      <c r="CW124" s="11">
        <v>0</v>
      </c>
      <c r="CX124" s="10">
        <v>0</v>
      </c>
      <c r="CY124" s="10">
        <v>0</v>
      </c>
      <c r="CZ124" s="10">
        <v>0</v>
      </c>
      <c r="DA124" s="11">
        <v>0</v>
      </c>
      <c r="DB124" s="11">
        <v>0</v>
      </c>
      <c r="DC124" s="11">
        <v>0</v>
      </c>
      <c r="DD124" s="10">
        <v>0</v>
      </c>
      <c r="DE124" s="11">
        <v>0</v>
      </c>
      <c r="DF124" s="11">
        <v>0</v>
      </c>
      <c r="DG124" s="11">
        <v>0</v>
      </c>
      <c r="DH124" s="10">
        <v>0</v>
      </c>
      <c r="DI124" s="2">
        <f t="shared" si="31"/>
        <v>0</v>
      </c>
      <c r="DJ124" s="2">
        <f t="shared" si="32"/>
        <v>0</v>
      </c>
      <c r="DK124" s="38">
        <f t="shared" si="33"/>
        <v>1</v>
      </c>
      <c r="DL124" s="2">
        <f t="shared" si="33"/>
        <v>0</v>
      </c>
      <c r="DM124" s="2">
        <f t="shared" si="34"/>
        <v>0</v>
      </c>
      <c r="DN124" s="2">
        <f t="shared" si="35"/>
        <v>0</v>
      </c>
      <c r="DO124" s="2">
        <f t="shared" si="36"/>
        <v>0</v>
      </c>
      <c r="DP124" s="2">
        <f t="shared" si="37"/>
        <v>0</v>
      </c>
    </row>
    <row r="125" spans="1:120" x14ac:dyDescent="0.25">
      <c r="A125">
        <v>1543</v>
      </c>
      <c r="B125" t="s">
        <v>100</v>
      </c>
      <c r="C125" t="s">
        <v>1127</v>
      </c>
      <c r="D125" t="s">
        <v>1128</v>
      </c>
      <c r="E125" t="s">
        <v>1129</v>
      </c>
      <c r="F125" t="s">
        <v>1129</v>
      </c>
      <c r="H125" t="s">
        <v>1130</v>
      </c>
      <c r="I125">
        <v>2019</v>
      </c>
      <c r="J125" t="s">
        <v>1131</v>
      </c>
      <c r="K125" t="s">
        <v>1132</v>
      </c>
      <c r="L125">
        <v>574</v>
      </c>
      <c r="M125">
        <v>7779</v>
      </c>
      <c r="N125" t="s">
        <v>1133</v>
      </c>
      <c r="O125" t="s">
        <v>108</v>
      </c>
      <c r="P125" t="s">
        <v>1134</v>
      </c>
      <c r="Q125" t="s">
        <v>110</v>
      </c>
      <c r="R125" t="s">
        <v>111</v>
      </c>
      <c r="S125" t="s">
        <v>112</v>
      </c>
      <c r="T125" t="s">
        <v>209</v>
      </c>
      <c r="U125">
        <v>0</v>
      </c>
      <c r="V125">
        <v>0</v>
      </c>
      <c r="W125">
        <v>0</v>
      </c>
      <c r="X125" s="44">
        <v>0</v>
      </c>
      <c r="Y125" s="44">
        <v>1</v>
      </c>
      <c r="Z125" s="44">
        <v>0</v>
      </c>
      <c r="AA125" s="44">
        <v>0</v>
      </c>
      <c r="AB125" s="14">
        <f t="shared" si="20"/>
        <v>1</v>
      </c>
      <c r="AC125" s="15">
        <f t="shared" si="21"/>
        <v>1</v>
      </c>
      <c r="AD125" s="45">
        <v>0</v>
      </c>
      <c r="AE125" s="45">
        <v>0</v>
      </c>
      <c r="AF125" s="20">
        <f t="shared" si="22"/>
        <v>0</v>
      </c>
      <c r="AG125" s="21">
        <f t="shared" si="23"/>
        <v>0</v>
      </c>
      <c r="AH125" s="23">
        <f t="shared" si="24"/>
        <v>1</v>
      </c>
      <c r="AI125" s="46">
        <v>0</v>
      </c>
      <c r="AJ125" s="46">
        <v>0</v>
      </c>
      <c r="AK125" s="28">
        <f t="shared" si="25"/>
        <v>0</v>
      </c>
      <c r="AL125" s="29">
        <f t="shared" si="26"/>
        <v>0</v>
      </c>
      <c r="AM125" s="47">
        <v>0</v>
      </c>
      <c r="AN125" s="47">
        <v>0</v>
      </c>
      <c r="AO125" s="47">
        <v>0</v>
      </c>
      <c r="AP125" s="32">
        <f t="shared" si="27"/>
        <v>0</v>
      </c>
      <c r="AQ125" s="10">
        <f t="shared" si="28"/>
        <v>0</v>
      </c>
      <c r="AR125" s="23">
        <f t="shared" si="29"/>
        <v>0</v>
      </c>
      <c r="AS125" s="37">
        <f t="shared" si="19"/>
        <v>1</v>
      </c>
      <c r="AT125" s="38">
        <f t="shared" si="30"/>
        <v>1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0</v>
      </c>
      <c r="BP125" s="9">
        <v>0</v>
      </c>
      <c r="BQ125" s="9">
        <v>0</v>
      </c>
      <c r="BR125" s="9">
        <v>0</v>
      </c>
      <c r="BS125" s="9">
        <v>0</v>
      </c>
      <c r="BT125" s="9">
        <v>0</v>
      </c>
      <c r="BU125" s="9">
        <v>0</v>
      </c>
      <c r="BV125" s="9">
        <v>0</v>
      </c>
      <c r="BW125" s="9">
        <v>0</v>
      </c>
      <c r="BX125" s="9">
        <v>0</v>
      </c>
      <c r="BY125" s="9">
        <v>0</v>
      </c>
      <c r="BZ125" s="9">
        <v>0</v>
      </c>
      <c r="CA125" s="9">
        <v>0</v>
      </c>
      <c r="CB125" s="9">
        <v>0</v>
      </c>
      <c r="CC125" s="9">
        <v>0</v>
      </c>
      <c r="CD125" s="9">
        <v>0</v>
      </c>
      <c r="CE125" s="9">
        <v>0</v>
      </c>
      <c r="CF125" s="9">
        <v>0</v>
      </c>
      <c r="CG125" s="9">
        <v>0</v>
      </c>
      <c r="CH125" s="10">
        <v>1</v>
      </c>
      <c r="CI125" s="11">
        <v>0</v>
      </c>
      <c r="CJ125" s="38">
        <v>1</v>
      </c>
      <c r="CK125" s="11">
        <v>0</v>
      </c>
      <c r="CL125" s="11">
        <v>0</v>
      </c>
      <c r="CM125" s="11">
        <v>0</v>
      </c>
      <c r="CN125" s="10">
        <v>0</v>
      </c>
      <c r="CO125" s="11">
        <v>0</v>
      </c>
      <c r="CP125" s="11">
        <v>0</v>
      </c>
      <c r="CQ125" s="10">
        <v>0</v>
      </c>
      <c r="CR125" s="11">
        <v>0</v>
      </c>
      <c r="CS125" s="11">
        <v>0</v>
      </c>
      <c r="CT125" s="71">
        <v>0</v>
      </c>
      <c r="CU125" s="11">
        <v>0</v>
      </c>
      <c r="CV125" s="11">
        <v>0</v>
      </c>
      <c r="CW125" s="11">
        <v>0</v>
      </c>
      <c r="CX125" s="10">
        <v>0</v>
      </c>
      <c r="CY125" s="10">
        <v>0</v>
      </c>
      <c r="CZ125" s="10">
        <v>0</v>
      </c>
      <c r="DA125" s="11">
        <v>0</v>
      </c>
      <c r="DB125" s="11">
        <v>0</v>
      </c>
      <c r="DC125" s="11">
        <v>0</v>
      </c>
      <c r="DD125" s="10">
        <v>0</v>
      </c>
      <c r="DE125" s="11">
        <v>0</v>
      </c>
      <c r="DF125" s="11">
        <v>0</v>
      </c>
      <c r="DG125" s="11">
        <v>0</v>
      </c>
      <c r="DH125" s="10">
        <v>0</v>
      </c>
      <c r="DI125" s="2">
        <f t="shared" si="31"/>
        <v>0</v>
      </c>
      <c r="DJ125" s="2">
        <f t="shared" si="32"/>
        <v>0</v>
      </c>
      <c r="DK125" s="38">
        <f t="shared" si="33"/>
        <v>1</v>
      </c>
      <c r="DL125" s="2">
        <f t="shared" si="33"/>
        <v>0</v>
      </c>
      <c r="DM125" s="2">
        <f t="shared" si="34"/>
        <v>0</v>
      </c>
      <c r="DN125" s="2">
        <f t="shared" si="35"/>
        <v>0</v>
      </c>
      <c r="DO125" s="2">
        <f t="shared" si="36"/>
        <v>0</v>
      </c>
      <c r="DP125" s="2">
        <f t="shared" si="37"/>
        <v>0</v>
      </c>
    </row>
    <row r="126" spans="1:120" x14ac:dyDescent="0.25">
      <c r="A126">
        <v>1545</v>
      </c>
      <c r="B126" t="s">
        <v>222</v>
      </c>
      <c r="C126" t="s">
        <v>1135</v>
      </c>
      <c r="D126" t="s">
        <v>1136</v>
      </c>
      <c r="E126" t="s">
        <v>683</v>
      </c>
      <c r="F126" t="s">
        <v>683</v>
      </c>
      <c r="H126" t="s">
        <v>1137</v>
      </c>
      <c r="I126">
        <v>2019</v>
      </c>
      <c r="J126" t="s">
        <v>1138</v>
      </c>
      <c r="N126" t="s">
        <v>1139</v>
      </c>
      <c r="O126" t="s">
        <v>120</v>
      </c>
      <c r="P126" t="s">
        <v>1140</v>
      </c>
      <c r="Q126" t="s">
        <v>110</v>
      </c>
      <c r="R126" t="s">
        <v>111</v>
      </c>
      <c r="S126" t="s">
        <v>865</v>
      </c>
      <c r="T126" t="s">
        <v>1141</v>
      </c>
      <c r="U126">
        <v>1</v>
      </c>
      <c r="V126">
        <v>0</v>
      </c>
      <c r="W126">
        <v>0</v>
      </c>
      <c r="X126" s="44">
        <v>0</v>
      </c>
      <c r="Y126" s="44">
        <v>0</v>
      </c>
      <c r="Z126" s="44">
        <v>0</v>
      </c>
      <c r="AA126" s="44">
        <v>0</v>
      </c>
      <c r="AB126" s="14">
        <f t="shared" si="20"/>
        <v>0</v>
      </c>
      <c r="AC126" s="15">
        <f t="shared" si="21"/>
        <v>0</v>
      </c>
      <c r="AD126" s="45">
        <v>0</v>
      </c>
      <c r="AE126" s="45">
        <v>1</v>
      </c>
      <c r="AF126" s="20">
        <f t="shared" si="22"/>
        <v>1</v>
      </c>
      <c r="AG126" s="21">
        <f t="shared" si="23"/>
        <v>1</v>
      </c>
      <c r="AH126" s="23">
        <f t="shared" si="24"/>
        <v>1</v>
      </c>
      <c r="AI126" s="46">
        <v>0</v>
      </c>
      <c r="AJ126" s="46">
        <v>0</v>
      </c>
      <c r="AK126" s="28">
        <f t="shared" si="25"/>
        <v>0</v>
      </c>
      <c r="AL126" s="29">
        <f t="shared" si="26"/>
        <v>0</v>
      </c>
      <c r="AM126" s="47">
        <v>0</v>
      </c>
      <c r="AN126" s="47">
        <v>0</v>
      </c>
      <c r="AO126" s="47">
        <v>0</v>
      </c>
      <c r="AP126" s="32">
        <f t="shared" si="27"/>
        <v>0</v>
      </c>
      <c r="AQ126" s="10">
        <f t="shared" si="28"/>
        <v>0</v>
      </c>
      <c r="AR126" s="23">
        <f t="shared" si="29"/>
        <v>0</v>
      </c>
      <c r="AS126" s="37">
        <f t="shared" si="19"/>
        <v>1</v>
      </c>
      <c r="AT126" s="38">
        <f t="shared" si="30"/>
        <v>1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1</v>
      </c>
      <c r="BB126" s="9">
        <v>0</v>
      </c>
      <c r="BC126" s="9">
        <v>0</v>
      </c>
      <c r="BD126" s="9">
        <v>0</v>
      </c>
      <c r="BE126" s="9">
        <v>0</v>
      </c>
      <c r="BF126" s="9">
        <v>1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9">
        <v>0</v>
      </c>
      <c r="BP126" s="9">
        <v>0</v>
      </c>
      <c r="BQ126" s="9">
        <v>0</v>
      </c>
      <c r="BR126" s="9">
        <v>0</v>
      </c>
      <c r="BS126" s="9">
        <v>0</v>
      </c>
      <c r="BT126" s="9">
        <v>0</v>
      </c>
      <c r="BU126" s="9">
        <v>0</v>
      </c>
      <c r="BV126" s="9">
        <v>0</v>
      </c>
      <c r="BW126" s="9">
        <v>1</v>
      </c>
      <c r="BX126" s="9">
        <v>0</v>
      </c>
      <c r="BY126" s="9">
        <v>0</v>
      </c>
      <c r="BZ126" s="9">
        <v>0</v>
      </c>
      <c r="CA126" s="9">
        <v>0</v>
      </c>
      <c r="CB126" s="9">
        <v>0</v>
      </c>
      <c r="CC126" s="9">
        <v>0</v>
      </c>
      <c r="CD126" s="9">
        <v>0</v>
      </c>
      <c r="CE126" s="9">
        <v>0</v>
      </c>
      <c r="CF126" s="9">
        <v>0</v>
      </c>
      <c r="CG126" s="9">
        <v>0</v>
      </c>
      <c r="CH126" s="10">
        <v>1</v>
      </c>
      <c r="CI126" s="11">
        <v>1</v>
      </c>
      <c r="CJ126" s="38">
        <v>0</v>
      </c>
      <c r="CK126" s="11">
        <v>0</v>
      </c>
      <c r="CL126" s="11">
        <v>0</v>
      </c>
      <c r="CM126" s="11">
        <v>0</v>
      </c>
      <c r="CN126" s="10">
        <v>0</v>
      </c>
      <c r="CO126" s="11">
        <v>0</v>
      </c>
      <c r="CP126" s="11">
        <v>0</v>
      </c>
      <c r="CQ126" s="10">
        <v>0</v>
      </c>
      <c r="CR126" s="11">
        <v>0</v>
      </c>
      <c r="CS126" s="11">
        <v>0</v>
      </c>
      <c r="CT126" s="71">
        <v>0</v>
      </c>
      <c r="CU126" s="11">
        <v>0</v>
      </c>
      <c r="CV126" s="11">
        <v>0</v>
      </c>
      <c r="CW126" s="11">
        <v>0</v>
      </c>
      <c r="CX126" s="10">
        <v>0</v>
      </c>
      <c r="CY126" s="10">
        <v>0</v>
      </c>
      <c r="CZ126" s="10">
        <v>0</v>
      </c>
      <c r="DA126" s="11">
        <v>0</v>
      </c>
      <c r="DB126" s="11">
        <v>0</v>
      </c>
      <c r="DC126" s="11">
        <v>0</v>
      </c>
      <c r="DD126" s="10">
        <v>0</v>
      </c>
      <c r="DE126" s="11">
        <v>0</v>
      </c>
      <c r="DF126" s="11">
        <v>0</v>
      </c>
      <c r="DG126" s="11">
        <v>0</v>
      </c>
      <c r="DH126" s="10">
        <v>0</v>
      </c>
      <c r="DI126" s="2">
        <f t="shared" si="31"/>
        <v>1</v>
      </c>
      <c r="DJ126" s="2">
        <f t="shared" si="32"/>
        <v>0</v>
      </c>
      <c r="DK126" s="38">
        <f t="shared" si="33"/>
        <v>0</v>
      </c>
      <c r="DL126" s="2">
        <f t="shared" si="33"/>
        <v>0</v>
      </c>
      <c r="DM126" s="2">
        <f t="shared" si="34"/>
        <v>0</v>
      </c>
      <c r="DN126" s="2">
        <f t="shared" si="35"/>
        <v>0</v>
      </c>
      <c r="DO126" s="2">
        <f t="shared" si="36"/>
        <v>0</v>
      </c>
      <c r="DP126" s="2">
        <f t="shared" si="37"/>
        <v>0</v>
      </c>
    </row>
    <row r="127" spans="1:120" x14ac:dyDescent="0.25">
      <c r="A127">
        <v>1546</v>
      </c>
      <c r="B127" t="s">
        <v>941</v>
      </c>
      <c r="C127" t="s">
        <v>1142</v>
      </c>
      <c r="D127" t="s">
        <v>1143</v>
      </c>
      <c r="E127" t="s">
        <v>683</v>
      </c>
      <c r="F127" t="s">
        <v>683</v>
      </c>
      <c r="H127" t="s">
        <v>1137</v>
      </c>
      <c r="I127">
        <v>2019</v>
      </c>
      <c r="J127" t="s">
        <v>1144</v>
      </c>
      <c r="N127" t="s">
        <v>1139</v>
      </c>
      <c r="O127" t="s">
        <v>120</v>
      </c>
      <c r="P127" t="s">
        <v>1145</v>
      </c>
      <c r="Q127" t="s">
        <v>110</v>
      </c>
      <c r="R127" t="s">
        <v>122</v>
      </c>
      <c r="S127" t="s">
        <v>1146</v>
      </c>
      <c r="T127" t="s">
        <v>1141</v>
      </c>
      <c r="U127">
        <v>1</v>
      </c>
      <c r="V127">
        <v>0</v>
      </c>
      <c r="W127">
        <v>0</v>
      </c>
      <c r="X127" s="44">
        <v>0</v>
      </c>
      <c r="Y127" s="44">
        <v>0</v>
      </c>
      <c r="Z127" s="44">
        <v>0</v>
      </c>
      <c r="AA127" s="44">
        <v>0</v>
      </c>
      <c r="AB127" s="14">
        <f t="shared" si="20"/>
        <v>0</v>
      </c>
      <c r="AC127" s="15">
        <f t="shared" si="21"/>
        <v>0</v>
      </c>
      <c r="AD127" s="45">
        <v>0</v>
      </c>
      <c r="AE127" s="45">
        <v>1</v>
      </c>
      <c r="AF127" s="20">
        <f t="shared" si="22"/>
        <v>1</v>
      </c>
      <c r="AG127" s="21">
        <f t="shared" si="23"/>
        <v>1</v>
      </c>
      <c r="AH127" s="23">
        <f t="shared" si="24"/>
        <v>1</v>
      </c>
      <c r="AI127" s="46">
        <v>0</v>
      </c>
      <c r="AJ127" s="46">
        <v>0</v>
      </c>
      <c r="AK127" s="28">
        <f t="shared" si="25"/>
        <v>0</v>
      </c>
      <c r="AL127" s="29">
        <f t="shared" si="26"/>
        <v>0</v>
      </c>
      <c r="AM127" s="47">
        <v>0</v>
      </c>
      <c r="AN127" s="47">
        <v>0</v>
      </c>
      <c r="AO127" s="47">
        <v>0</v>
      </c>
      <c r="AP127" s="32">
        <f t="shared" si="27"/>
        <v>0</v>
      </c>
      <c r="AQ127" s="10">
        <f t="shared" si="28"/>
        <v>0</v>
      </c>
      <c r="AR127" s="23">
        <f t="shared" si="29"/>
        <v>0</v>
      </c>
      <c r="AS127" s="37">
        <f t="shared" si="19"/>
        <v>1</v>
      </c>
      <c r="AT127" s="38">
        <f t="shared" si="30"/>
        <v>1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9">
        <v>0</v>
      </c>
      <c r="BA127" s="9">
        <v>1</v>
      </c>
      <c r="BB127" s="9">
        <v>0</v>
      </c>
      <c r="BC127" s="9">
        <v>0</v>
      </c>
      <c r="BD127" s="9">
        <v>0</v>
      </c>
      <c r="BE127" s="9">
        <v>0</v>
      </c>
      <c r="BF127" s="9">
        <v>1</v>
      </c>
      <c r="BG127" s="9">
        <v>0</v>
      </c>
      <c r="BH127" s="9">
        <v>0</v>
      </c>
      <c r="BI127" s="9">
        <v>0</v>
      </c>
      <c r="BJ127" s="9">
        <v>0</v>
      </c>
      <c r="BK127" s="9">
        <v>0</v>
      </c>
      <c r="BL127" s="9">
        <v>0</v>
      </c>
      <c r="BM127" s="9">
        <v>0</v>
      </c>
      <c r="BN127" s="9">
        <v>0</v>
      </c>
      <c r="BO127" s="9">
        <v>0</v>
      </c>
      <c r="BP127" s="9">
        <v>0</v>
      </c>
      <c r="BQ127" s="9">
        <v>0</v>
      </c>
      <c r="BR127" s="9">
        <v>0</v>
      </c>
      <c r="BS127" s="9">
        <v>0</v>
      </c>
      <c r="BT127" s="9">
        <v>0</v>
      </c>
      <c r="BU127" s="9">
        <v>0</v>
      </c>
      <c r="BV127" s="9">
        <v>0</v>
      </c>
      <c r="BW127" s="9">
        <v>1</v>
      </c>
      <c r="BX127" s="9">
        <v>0</v>
      </c>
      <c r="BY127" s="9">
        <v>0</v>
      </c>
      <c r="BZ127" s="9">
        <v>0</v>
      </c>
      <c r="CA127" s="9">
        <v>0</v>
      </c>
      <c r="CB127" s="9">
        <v>0</v>
      </c>
      <c r="CC127" s="9">
        <v>0</v>
      </c>
      <c r="CD127" s="9">
        <v>0</v>
      </c>
      <c r="CE127" s="9">
        <v>0</v>
      </c>
      <c r="CF127" s="9">
        <v>0</v>
      </c>
      <c r="CG127" s="9">
        <v>0</v>
      </c>
      <c r="CH127" s="10">
        <v>0</v>
      </c>
      <c r="CI127" s="11">
        <v>0</v>
      </c>
      <c r="CJ127" s="38">
        <v>0</v>
      </c>
      <c r="CK127" s="11">
        <v>0</v>
      </c>
      <c r="CL127" s="11">
        <v>0</v>
      </c>
      <c r="CM127" s="11">
        <v>0</v>
      </c>
      <c r="CN127" s="10">
        <v>1</v>
      </c>
      <c r="CO127" s="11">
        <v>1</v>
      </c>
      <c r="CP127" s="11">
        <v>0</v>
      </c>
      <c r="CQ127" s="10">
        <v>0</v>
      </c>
      <c r="CR127" s="11">
        <v>0</v>
      </c>
      <c r="CS127" s="11">
        <v>0</v>
      </c>
      <c r="CT127" s="71">
        <v>0</v>
      </c>
      <c r="CU127" s="11">
        <v>0</v>
      </c>
      <c r="CV127" s="11">
        <v>0</v>
      </c>
      <c r="CW127" s="11">
        <v>0</v>
      </c>
      <c r="CX127" s="10">
        <v>0</v>
      </c>
      <c r="CY127" s="10">
        <v>0</v>
      </c>
      <c r="CZ127" s="10">
        <v>0</v>
      </c>
      <c r="DA127" s="11">
        <v>0</v>
      </c>
      <c r="DB127" s="11">
        <v>0</v>
      </c>
      <c r="DC127" s="11">
        <v>0</v>
      </c>
      <c r="DD127" s="10">
        <v>0</v>
      </c>
      <c r="DE127" s="11">
        <v>0</v>
      </c>
      <c r="DF127" s="11">
        <v>0</v>
      </c>
      <c r="DG127" s="11">
        <v>0</v>
      </c>
      <c r="DH127" s="10">
        <v>0</v>
      </c>
      <c r="DI127" s="2">
        <f t="shared" si="31"/>
        <v>1</v>
      </c>
      <c r="DJ127" s="2">
        <f t="shared" si="32"/>
        <v>0</v>
      </c>
      <c r="DK127" s="38">
        <f t="shared" si="33"/>
        <v>0</v>
      </c>
      <c r="DL127" s="2">
        <f t="shared" si="33"/>
        <v>0</v>
      </c>
      <c r="DM127" s="2">
        <f t="shared" si="34"/>
        <v>0</v>
      </c>
      <c r="DN127" s="2">
        <f t="shared" si="35"/>
        <v>0</v>
      </c>
      <c r="DO127" s="2">
        <f t="shared" si="36"/>
        <v>0</v>
      </c>
      <c r="DP127" s="2">
        <f t="shared" si="37"/>
        <v>0</v>
      </c>
    </row>
    <row r="128" spans="1:120" x14ac:dyDescent="0.25">
      <c r="A128">
        <v>1547</v>
      </c>
      <c r="B128" t="s">
        <v>222</v>
      </c>
      <c r="C128" t="s">
        <v>1147</v>
      </c>
      <c r="D128" t="s">
        <v>1148</v>
      </c>
      <c r="E128" t="s">
        <v>1149</v>
      </c>
      <c r="F128" t="s">
        <v>1149</v>
      </c>
      <c r="H128" t="s">
        <v>1137</v>
      </c>
      <c r="I128">
        <v>2019</v>
      </c>
      <c r="J128" t="s">
        <v>1150</v>
      </c>
      <c r="N128" t="s">
        <v>1151</v>
      </c>
      <c r="O128" t="s">
        <v>120</v>
      </c>
      <c r="P128" t="s">
        <v>1152</v>
      </c>
      <c r="Q128" t="s">
        <v>110</v>
      </c>
      <c r="R128" t="s">
        <v>111</v>
      </c>
      <c r="S128" t="s">
        <v>865</v>
      </c>
      <c r="T128" t="s">
        <v>1153</v>
      </c>
      <c r="U128">
        <v>1</v>
      </c>
      <c r="V128">
        <v>0</v>
      </c>
      <c r="W128">
        <v>0</v>
      </c>
      <c r="X128" s="44">
        <v>0</v>
      </c>
      <c r="Y128" s="44">
        <v>0</v>
      </c>
      <c r="Z128" s="44">
        <v>0</v>
      </c>
      <c r="AA128" s="44">
        <v>0</v>
      </c>
      <c r="AB128" s="14">
        <f t="shared" si="20"/>
        <v>0</v>
      </c>
      <c r="AC128" s="15">
        <f t="shared" si="21"/>
        <v>0</v>
      </c>
      <c r="AD128" s="45">
        <v>0</v>
      </c>
      <c r="AE128" s="45">
        <v>1</v>
      </c>
      <c r="AF128" s="20">
        <f t="shared" si="22"/>
        <v>1</v>
      </c>
      <c r="AG128" s="21">
        <f t="shared" si="23"/>
        <v>1</v>
      </c>
      <c r="AH128" s="23">
        <f t="shared" si="24"/>
        <v>1</v>
      </c>
      <c r="AI128" s="46">
        <v>0</v>
      </c>
      <c r="AJ128" s="46">
        <v>0</v>
      </c>
      <c r="AK128" s="28">
        <f t="shared" si="25"/>
        <v>0</v>
      </c>
      <c r="AL128" s="29">
        <f t="shared" si="26"/>
        <v>0</v>
      </c>
      <c r="AM128" s="47">
        <v>0</v>
      </c>
      <c r="AN128" s="47">
        <v>0</v>
      </c>
      <c r="AO128" s="47">
        <v>0</v>
      </c>
      <c r="AP128" s="32">
        <f t="shared" si="27"/>
        <v>0</v>
      </c>
      <c r="AQ128" s="10">
        <f t="shared" si="28"/>
        <v>0</v>
      </c>
      <c r="AR128" s="23">
        <f t="shared" si="29"/>
        <v>0</v>
      </c>
      <c r="AS128" s="37">
        <f t="shared" si="19"/>
        <v>1</v>
      </c>
      <c r="AT128" s="38">
        <f t="shared" si="30"/>
        <v>1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9">
        <v>0</v>
      </c>
      <c r="BA128" s="9">
        <v>1</v>
      </c>
      <c r="BB128" s="9">
        <v>0</v>
      </c>
      <c r="BC128" s="9">
        <v>0</v>
      </c>
      <c r="BD128" s="9">
        <v>0</v>
      </c>
      <c r="BE128" s="9">
        <v>0</v>
      </c>
      <c r="BF128" s="9">
        <v>0</v>
      </c>
      <c r="BG128" s="9">
        <v>0</v>
      </c>
      <c r="BH128" s="9">
        <v>0</v>
      </c>
      <c r="BI128" s="9">
        <v>0</v>
      </c>
      <c r="BJ128" s="9">
        <v>0</v>
      </c>
      <c r="BK128" s="9">
        <v>0</v>
      </c>
      <c r="BL128" s="9">
        <v>0</v>
      </c>
      <c r="BM128" s="9">
        <v>0</v>
      </c>
      <c r="BN128" s="9">
        <v>0</v>
      </c>
      <c r="BO128" s="9">
        <v>0</v>
      </c>
      <c r="BP128" s="9">
        <v>0</v>
      </c>
      <c r="BQ128" s="9">
        <v>0</v>
      </c>
      <c r="BR128" s="9">
        <v>0</v>
      </c>
      <c r="BS128" s="9">
        <v>0</v>
      </c>
      <c r="BT128" s="9">
        <v>0</v>
      </c>
      <c r="BU128" s="9">
        <v>0</v>
      </c>
      <c r="BV128" s="9">
        <v>0</v>
      </c>
      <c r="BW128" s="9">
        <v>0</v>
      </c>
      <c r="BX128" s="9">
        <v>0</v>
      </c>
      <c r="BY128" s="9">
        <v>0</v>
      </c>
      <c r="BZ128" s="9">
        <v>0</v>
      </c>
      <c r="CA128" s="9">
        <v>0</v>
      </c>
      <c r="CB128" s="9">
        <v>0</v>
      </c>
      <c r="CC128" s="9">
        <v>0</v>
      </c>
      <c r="CD128" s="9">
        <v>0</v>
      </c>
      <c r="CE128" s="9">
        <v>0</v>
      </c>
      <c r="CF128" s="9">
        <v>0</v>
      </c>
      <c r="CG128" s="9">
        <v>0</v>
      </c>
      <c r="CH128" s="10">
        <v>1</v>
      </c>
      <c r="CI128" s="11">
        <v>1</v>
      </c>
      <c r="CJ128" s="38">
        <v>0</v>
      </c>
      <c r="CK128" s="11">
        <v>0</v>
      </c>
      <c r="CL128" s="11">
        <v>0</v>
      </c>
      <c r="CM128" s="11">
        <v>0</v>
      </c>
      <c r="CN128" s="10">
        <v>0</v>
      </c>
      <c r="CO128" s="11">
        <v>0</v>
      </c>
      <c r="CP128" s="11">
        <v>0</v>
      </c>
      <c r="CQ128" s="10">
        <v>0</v>
      </c>
      <c r="CR128" s="11">
        <v>0</v>
      </c>
      <c r="CS128" s="11">
        <v>0</v>
      </c>
      <c r="CT128" s="71">
        <v>0</v>
      </c>
      <c r="CU128" s="11">
        <v>0</v>
      </c>
      <c r="CV128" s="11">
        <v>0</v>
      </c>
      <c r="CW128" s="11">
        <v>0</v>
      </c>
      <c r="CX128" s="10">
        <v>0</v>
      </c>
      <c r="CY128" s="10">
        <v>0</v>
      </c>
      <c r="CZ128" s="10">
        <v>0</v>
      </c>
      <c r="DA128" s="11">
        <v>0</v>
      </c>
      <c r="DB128" s="11">
        <v>0</v>
      </c>
      <c r="DC128" s="11">
        <v>0</v>
      </c>
      <c r="DD128" s="10">
        <v>0</v>
      </c>
      <c r="DE128" s="11">
        <v>0</v>
      </c>
      <c r="DF128" s="11">
        <v>0</v>
      </c>
      <c r="DG128" s="11">
        <v>0</v>
      </c>
      <c r="DH128" s="10">
        <v>0</v>
      </c>
      <c r="DI128" s="2">
        <f t="shared" si="31"/>
        <v>1</v>
      </c>
      <c r="DJ128" s="2">
        <f t="shared" si="32"/>
        <v>0</v>
      </c>
      <c r="DK128" s="38">
        <f t="shared" si="33"/>
        <v>0</v>
      </c>
      <c r="DL128" s="2">
        <f t="shared" si="33"/>
        <v>0</v>
      </c>
      <c r="DM128" s="2">
        <f t="shared" si="34"/>
        <v>0</v>
      </c>
      <c r="DN128" s="2">
        <f t="shared" si="35"/>
        <v>0</v>
      </c>
      <c r="DO128" s="2">
        <f t="shared" si="36"/>
        <v>0</v>
      </c>
      <c r="DP128" s="2">
        <f t="shared" si="37"/>
        <v>0</v>
      </c>
    </row>
    <row r="129" spans="1:120" x14ac:dyDescent="0.25">
      <c r="A129">
        <v>1548</v>
      </c>
      <c r="B129" t="s">
        <v>941</v>
      </c>
      <c r="C129" t="s">
        <v>1154</v>
      </c>
      <c r="D129" t="s">
        <v>1155</v>
      </c>
      <c r="E129" t="s">
        <v>1149</v>
      </c>
      <c r="F129" t="s">
        <v>1149</v>
      </c>
      <c r="H129" t="s">
        <v>1137</v>
      </c>
      <c r="I129">
        <v>2019</v>
      </c>
      <c r="J129" t="s">
        <v>1156</v>
      </c>
      <c r="N129" t="s">
        <v>1151</v>
      </c>
      <c r="O129" t="s">
        <v>120</v>
      </c>
      <c r="P129" t="s">
        <v>1157</v>
      </c>
      <c r="Q129" t="s">
        <v>110</v>
      </c>
      <c r="R129" t="s">
        <v>122</v>
      </c>
      <c r="S129" t="s">
        <v>1146</v>
      </c>
      <c r="T129" t="s">
        <v>1153</v>
      </c>
      <c r="U129">
        <v>1</v>
      </c>
      <c r="V129">
        <v>0</v>
      </c>
      <c r="W129">
        <v>0</v>
      </c>
      <c r="X129" s="44">
        <v>0</v>
      </c>
      <c r="Y129" s="44">
        <v>0</v>
      </c>
      <c r="Z129" s="44">
        <v>0</v>
      </c>
      <c r="AA129" s="44">
        <v>0</v>
      </c>
      <c r="AB129" s="14">
        <f t="shared" si="20"/>
        <v>0</v>
      </c>
      <c r="AC129" s="15">
        <f t="shared" si="21"/>
        <v>0</v>
      </c>
      <c r="AD129" s="45">
        <v>0</v>
      </c>
      <c r="AE129" s="45">
        <v>1</v>
      </c>
      <c r="AF129" s="20">
        <f t="shared" si="22"/>
        <v>1</v>
      </c>
      <c r="AG129" s="21">
        <f t="shared" si="23"/>
        <v>1</v>
      </c>
      <c r="AH129" s="23">
        <f t="shared" si="24"/>
        <v>1</v>
      </c>
      <c r="AI129" s="46">
        <v>0</v>
      </c>
      <c r="AJ129" s="46">
        <v>0</v>
      </c>
      <c r="AK129" s="28">
        <f t="shared" si="25"/>
        <v>0</v>
      </c>
      <c r="AL129" s="29">
        <f t="shared" si="26"/>
        <v>0</v>
      </c>
      <c r="AM129" s="47">
        <v>0</v>
      </c>
      <c r="AN129" s="47">
        <v>0</v>
      </c>
      <c r="AO129" s="47">
        <v>0</v>
      </c>
      <c r="AP129" s="32">
        <f t="shared" si="27"/>
        <v>0</v>
      </c>
      <c r="AQ129" s="10">
        <f t="shared" si="28"/>
        <v>0</v>
      </c>
      <c r="AR129" s="23">
        <f t="shared" si="29"/>
        <v>0</v>
      </c>
      <c r="AS129" s="37">
        <f t="shared" si="19"/>
        <v>1</v>
      </c>
      <c r="AT129" s="38">
        <f t="shared" si="30"/>
        <v>1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9">
        <v>0</v>
      </c>
      <c r="BA129" s="9">
        <v>1</v>
      </c>
      <c r="BB129" s="9">
        <v>0</v>
      </c>
      <c r="BC129" s="9">
        <v>0</v>
      </c>
      <c r="BD129" s="9">
        <v>0</v>
      </c>
      <c r="BE129" s="9">
        <v>0</v>
      </c>
      <c r="BF129" s="9">
        <v>0</v>
      </c>
      <c r="BG129" s="9">
        <v>0</v>
      </c>
      <c r="BH129" s="9">
        <v>0</v>
      </c>
      <c r="BI129" s="9">
        <v>0</v>
      </c>
      <c r="BJ129" s="9">
        <v>0</v>
      </c>
      <c r="BK129" s="9">
        <v>0</v>
      </c>
      <c r="BL129" s="9">
        <v>0</v>
      </c>
      <c r="BM129" s="9">
        <v>0</v>
      </c>
      <c r="BN129" s="9">
        <v>0</v>
      </c>
      <c r="BO129" s="9">
        <v>0</v>
      </c>
      <c r="BP129" s="9">
        <v>0</v>
      </c>
      <c r="BQ129" s="9">
        <v>0</v>
      </c>
      <c r="BR129" s="9">
        <v>0</v>
      </c>
      <c r="BS129" s="9">
        <v>0</v>
      </c>
      <c r="BT129" s="9">
        <v>0</v>
      </c>
      <c r="BU129" s="9">
        <v>0</v>
      </c>
      <c r="BV129" s="9">
        <v>0</v>
      </c>
      <c r="BW129" s="9">
        <v>0</v>
      </c>
      <c r="BX129" s="9">
        <v>0</v>
      </c>
      <c r="BY129" s="9">
        <v>0</v>
      </c>
      <c r="BZ129" s="9">
        <v>0</v>
      </c>
      <c r="CA129" s="9">
        <v>0</v>
      </c>
      <c r="CB129" s="9">
        <v>0</v>
      </c>
      <c r="CC129" s="9">
        <v>0</v>
      </c>
      <c r="CD129" s="9">
        <v>0</v>
      </c>
      <c r="CE129" s="9">
        <v>0</v>
      </c>
      <c r="CF129" s="9">
        <v>0</v>
      </c>
      <c r="CG129" s="9">
        <v>0</v>
      </c>
      <c r="CH129" s="10">
        <v>0</v>
      </c>
      <c r="CI129" s="11">
        <v>0</v>
      </c>
      <c r="CJ129" s="38">
        <v>0</v>
      </c>
      <c r="CK129" s="11">
        <v>0</v>
      </c>
      <c r="CL129" s="11">
        <v>0</v>
      </c>
      <c r="CM129" s="11">
        <v>0</v>
      </c>
      <c r="CN129" s="10">
        <v>1</v>
      </c>
      <c r="CO129" s="11">
        <v>1</v>
      </c>
      <c r="CP129" s="11">
        <v>0</v>
      </c>
      <c r="CQ129" s="10">
        <v>0</v>
      </c>
      <c r="CR129" s="11">
        <v>0</v>
      </c>
      <c r="CS129" s="11">
        <v>0</v>
      </c>
      <c r="CT129" s="71">
        <v>0</v>
      </c>
      <c r="CU129" s="11">
        <v>0</v>
      </c>
      <c r="CV129" s="11">
        <v>0</v>
      </c>
      <c r="CW129" s="11">
        <v>0</v>
      </c>
      <c r="CX129" s="10">
        <v>0</v>
      </c>
      <c r="CY129" s="10">
        <v>0</v>
      </c>
      <c r="CZ129" s="10">
        <v>0</v>
      </c>
      <c r="DA129" s="11">
        <v>0</v>
      </c>
      <c r="DB129" s="11">
        <v>0</v>
      </c>
      <c r="DC129" s="11">
        <v>0</v>
      </c>
      <c r="DD129" s="10">
        <v>0</v>
      </c>
      <c r="DE129" s="11">
        <v>0</v>
      </c>
      <c r="DF129" s="11">
        <v>0</v>
      </c>
      <c r="DG129" s="11">
        <v>0</v>
      </c>
      <c r="DH129" s="10">
        <v>0</v>
      </c>
      <c r="DI129" s="2">
        <f t="shared" si="31"/>
        <v>1</v>
      </c>
      <c r="DJ129" s="2">
        <f t="shared" si="32"/>
        <v>0</v>
      </c>
      <c r="DK129" s="38">
        <f t="shared" si="33"/>
        <v>0</v>
      </c>
      <c r="DL129" s="2">
        <f t="shared" si="33"/>
        <v>0</v>
      </c>
      <c r="DM129" s="2">
        <f t="shared" si="34"/>
        <v>0</v>
      </c>
      <c r="DN129" s="2">
        <f t="shared" si="35"/>
        <v>0</v>
      </c>
      <c r="DO129" s="2">
        <f t="shared" si="36"/>
        <v>0</v>
      </c>
      <c r="DP129" s="2">
        <f t="shared" si="37"/>
        <v>0</v>
      </c>
    </row>
    <row r="130" spans="1:120" x14ac:dyDescent="0.25">
      <c r="A130">
        <v>1549</v>
      </c>
      <c r="B130" t="s">
        <v>100</v>
      </c>
      <c r="C130" t="s">
        <v>1158</v>
      </c>
      <c r="D130" t="s">
        <v>1159</v>
      </c>
      <c r="E130" t="s">
        <v>1160</v>
      </c>
      <c r="F130" t="s">
        <v>1160</v>
      </c>
      <c r="H130" t="s">
        <v>1161</v>
      </c>
      <c r="I130">
        <v>2019</v>
      </c>
      <c r="J130" t="s">
        <v>1162</v>
      </c>
      <c r="K130" t="s">
        <v>1163</v>
      </c>
      <c r="L130">
        <v>17</v>
      </c>
      <c r="M130">
        <v>2</v>
      </c>
      <c r="N130" t="s">
        <v>1164</v>
      </c>
      <c r="O130" t="s">
        <v>108</v>
      </c>
      <c r="P130" t="s">
        <v>1165</v>
      </c>
      <c r="Q130" t="s">
        <v>208</v>
      </c>
      <c r="R130" t="s">
        <v>111</v>
      </c>
      <c r="S130" t="s">
        <v>112</v>
      </c>
      <c r="T130" t="s">
        <v>485</v>
      </c>
      <c r="U130">
        <v>0</v>
      </c>
      <c r="V130">
        <v>0</v>
      </c>
      <c r="W130">
        <v>0</v>
      </c>
      <c r="X130" s="44">
        <v>0</v>
      </c>
      <c r="Y130" s="44">
        <v>0</v>
      </c>
      <c r="Z130" s="44">
        <v>0</v>
      </c>
      <c r="AA130" s="44">
        <v>0</v>
      </c>
      <c r="AB130" s="14">
        <f t="shared" si="20"/>
        <v>0</v>
      </c>
      <c r="AC130" s="15">
        <f t="shared" si="21"/>
        <v>0</v>
      </c>
      <c r="AD130" s="45">
        <v>0</v>
      </c>
      <c r="AE130" s="45">
        <v>0</v>
      </c>
      <c r="AF130" s="20">
        <f t="shared" si="22"/>
        <v>0</v>
      </c>
      <c r="AG130" s="21">
        <f t="shared" si="23"/>
        <v>0</v>
      </c>
      <c r="AH130" s="23">
        <f t="shared" si="24"/>
        <v>0</v>
      </c>
      <c r="AI130" s="46">
        <v>0</v>
      </c>
      <c r="AJ130" s="46">
        <v>0</v>
      </c>
      <c r="AK130" s="28">
        <f t="shared" si="25"/>
        <v>0</v>
      </c>
      <c r="AL130" s="29">
        <f t="shared" si="26"/>
        <v>0</v>
      </c>
      <c r="AM130" s="47">
        <v>0</v>
      </c>
      <c r="AN130" s="47">
        <v>1</v>
      </c>
      <c r="AO130" s="47">
        <v>0</v>
      </c>
      <c r="AP130" s="32">
        <f t="shared" si="27"/>
        <v>1</v>
      </c>
      <c r="AQ130" s="10">
        <f t="shared" si="28"/>
        <v>1</v>
      </c>
      <c r="AR130" s="23">
        <f t="shared" si="29"/>
        <v>1</v>
      </c>
      <c r="AS130" s="37">
        <f t="shared" ref="AS130:AS193" si="38">SUM(X130:AA130,AD130:AE130,AI130:AJ130,AM130:AO130)</f>
        <v>1</v>
      </c>
      <c r="AT130" s="38">
        <f t="shared" si="30"/>
        <v>1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0</v>
      </c>
      <c r="BG130" s="9">
        <v>0</v>
      </c>
      <c r="BH130" s="9">
        <v>0</v>
      </c>
      <c r="BI130" s="9">
        <v>0</v>
      </c>
      <c r="BJ130" s="9">
        <v>0</v>
      </c>
      <c r="BK130" s="9">
        <v>0</v>
      </c>
      <c r="BL130" s="9">
        <v>0</v>
      </c>
      <c r="BM130" s="9">
        <v>0</v>
      </c>
      <c r="BN130" s="9">
        <v>0</v>
      </c>
      <c r="BO130" s="9">
        <v>0</v>
      </c>
      <c r="BP130" s="9">
        <v>0</v>
      </c>
      <c r="BQ130" s="9">
        <v>0</v>
      </c>
      <c r="BR130" s="9">
        <v>0</v>
      </c>
      <c r="BS130" s="9">
        <v>0</v>
      </c>
      <c r="BT130" s="9">
        <v>0</v>
      </c>
      <c r="BU130" s="9">
        <v>0</v>
      </c>
      <c r="BV130" s="9">
        <v>0</v>
      </c>
      <c r="BW130" s="9">
        <v>0</v>
      </c>
      <c r="BX130" s="9">
        <v>0</v>
      </c>
      <c r="BY130" s="9">
        <v>0</v>
      </c>
      <c r="BZ130" s="9">
        <v>0</v>
      </c>
      <c r="CA130" s="9">
        <v>0</v>
      </c>
      <c r="CB130" s="9">
        <v>0</v>
      </c>
      <c r="CC130" s="9">
        <v>0</v>
      </c>
      <c r="CD130" s="9">
        <v>0</v>
      </c>
      <c r="CE130" s="9">
        <v>0</v>
      </c>
      <c r="CF130" s="9">
        <v>0</v>
      </c>
      <c r="CG130" s="9">
        <v>0</v>
      </c>
      <c r="CH130" s="10">
        <v>1</v>
      </c>
      <c r="CI130" s="11">
        <v>0</v>
      </c>
      <c r="CJ130" s="38">
        <v>1</v>
      </c>
      <c r="CK130" s="11">
        <v>0</v>
      </c>
      <c r="CL130" s="11">
        <v>0</v>
      </c>
      <c r="CM130" s="11">
        <v>0</v>
      </c>
      <c r="CN130" s="10">
        <v>0</v>
      </c>
      <c r="CO130" s="11">
        <v>0</v>
      </c>
      <c r="CP130" s="11">
        <v>0</v>
      </c>
      <c r="CQ130" s="10">
        <v>0</v>
      </c>
      <c r="CR130" s="11">
        <v>0</v>
      </c>
      <c r="CS130" s="11">
        <v>0</v>
      </c>
      <c r="CT130" s="71">
        <v>0</v>
      </c>
      <c r="CU130" s="11">
        <v>0</v>
      </c>
      <c r="CV130" s="11">
        <v>0</v>
      </c>
      <c r="CW130" s="11">
        <v>0</v>
      </c>
      <c r="CX130" s="10">
        <v>0</v>
      </c>
      <c r="CY130" s="10">
        <v>0</v>
      </c>
      <c r="CZ130" s="10">
        <v>0</v>
      </c>
      <c r="DA130" s="11">
        <v>0</v>
      </c>
      <c r="DB130" s="11">
        <v>0</v>
      </c>
      <c r="DC130" s="11">
        <v>0</v>
      </c>
      <c r="DD130" s="10">
        <v>0</v>
      </c>
      <c r="DE130" s="11">
        <v>0</v>
      </c>
      <c r="DF130" s="11">
        <v>0</v>
      </c>
      <c r="DG130" s="11">
        <v>0</v>
      </c>
      <c r="DH130" s="10">
        <v>0</v>
      </c>
      <c r="DI130" s="2">
        <f t="shared" si="31"/>
        <v>0</v>
      </c>
      <c r="DJ130" s="2">
        <f t="shared" si="32"/>
        <v>0</v>
      </c>
      <c r="DK130" s="38">
        <f t="shared" si="33"/>
        <v>1</v>
      </c>
      <c r="DL130" s="2">
        <f t="shared" si="33"/>
        <v>0</v>
      </c>
      <c r="DM130" s="2">
        <f t="shared" si="34"/>
        <v>0</v>
      </c>
      <c r="DN130" s="2">
        <f t="shared" si="35"/>
        <v>0</v>
      </c>
      <c r="DO130" s="2">
        <f t="shared" si="36"/>
        <v>0</v>
      </c>
      <c r="DP130" s="2">
        <f t="shared" si="37"/>
        <v>0</v>
      </c>
    </row>
    <row r="131" spans="1:120" x14ac:dyDescent="0.25">
      <c r="A131">
        <v>1550</v>
      </c>
      <c r="B131" t="s">
        <v>100</v>
      </c>
      <c r="C131" t="s">
        <v>1166</v>
      </c>
      <c r="D131" t="s">
        <v>1167</v>
      </c>
      <c r="E131" t="s">
        <v>1168</v>
      </c>
      <c r="F131" t="s">
        <v>1168</v>
      </c>
      <c r="H131" t="s">
        <v>1169</v>
      </c>
      <c r="I131">
        <v>2019</v>
      </c>
      <c r="J131" t="s">
        <v>545</v>
      </c>
      <c r="O131" t="s">
        <v>108</v>
      </c>
      <c r="P131" t="s">
        <v>1170</v>
      </c>
      <c r="Q131" t="s">
        <v>208</v>
      </c>
      <c r="R131" t="s">
        <v>219</v>
      </c>
      <c r="S131" t="s">
        <v>529</v>
      </c>
      <c r="T131" t="s">
        <v>283</v>
      </c>
      <c r="U131">
        <v>0</v>
      </c>
      <c r="V131">
        <v>0</v>
      </c>
      <c r="W131">
        <v>0</v>
      </c>
      <c r="X131" s="44">
        <v>0</v>
      </c>
      <c r="Y131" s="44">
        <v>0</v>
      </c>
      <c r="Z131" s="44">
        <v>0</v>
      </c>
      <c r="AA131" s="44">
        <v>0</v>
      </c>
      <c r="AB131" s="14">
        <f t="shared" ref="AB131:AB194" si="39">SUM(X131:AA131)</f>
        <v>0</v>
      </c>
      <c r="AC131" s="15">
        <f t="shared" ref="AC131:AC194" si="40">IF((SUM(X131:AA131)&gt;=1),1,0)</f>
        <v>0</v>
      </c>
      <c r="AD131" s="45">
        <v>0</v>
      </c>
      <c r="AE131" s="45">
        <v>0</v>
      </c>
      <c r="AF131" s="20">
        <f t="shared" ref="AF131:AF194" si="41">SUM(AD131:AE131)</f>
        <v>0</v>
      </c>
      <c r="AG131" s="21">
        <f t="shared" ref="AG131:AG194" si="42">IF((SUM(AD131:AE131)&gt;=1),1,0)</f>
        <v>0</v>
      </c>
      <c r="AH131" s="23">
        <f t="shared" ref="AH131:AH194" si="43">IF((SUM(AC131,AG131)&gt;=1),1,0)</f>
        <v>0</v>
      </c>
      <c r="AI131" s="46">
        <v>0</v>
      </c>
      <c r="AJ131" s="46">
        <v>1</v>
      </c>
      <c r="AK131" s="28">
        <f t="shared" ref="AK131:AK194" si="44">SUM(AI131:AJ131)</f>
        <v>1</v>
      </c>
      <c r="AL131" s="29">
        <f t="shared" ref="AL131:AL194" si="45">IF((SUM(AI131:AJ131)&gt;=1),1,0)</f>
        <v>1</v>
      </c>
      <c r="AM131" s="47">
        <v>0</v>
      </c>
      <c r="AN131" s="47">
        <v>0</v>
      </c>
      <c r="AO131" s="47">
        <v>0</v>
      </c>
      <c r="AP131" s="32">
        <f t="shared" ref="AP131:AP194" si="46">SUM(AM131:AO131)</f>
        <v>0</v>
      </c>
      <c r="AQ131" s="10">
        <f t="shared" ref="AQ131:AQ194" si="47">IF((SUM(AM131:AO131)&gt;=1),1,0)</f>
        <v>0</v>
      </c>
      <c r="AR131" s="23">
        <f t="shared" ref="AR131:AR194" si="48">IF((SUM(AL131,AQ131)&gt;=1),1,0)</f>
        <v>1</v>
      </c>
      <c r="AS131" s="37">
        <f t="shared" si="38"/>
        <v>1</v>
      </c>
      <c r="AT131" s="38">
        <f t="shared" ref="AT131:AT194" si="49">IF((SUM(AC131,AG131,AL131,AQ131)&gt;=1),1,0)</f>
        <v>1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v>0</v>
      </c>
      <c r="BD131" s="9">
        <v>0</v>
      </c>
      <c r="BE131" s="9">
        <v>0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0</v>
      </c>
      <c r="BO131" s="9">
        <v>0</v>
      </c>
      <c r="BP131" s="9">
        <v>0</v>
      </c>
      <c r="BQ131" s="9">
        <v>0</v>
      </c>
      <c r="BR131" s="9">
        <v>0</v>
      </c>
      <c r="BS131" s="9">
        <v>0</v>
      </c>
      <c r="BT131" s="9">
        <v>0</v>
      </c>
      <c r="BU131" s="9">
        <v>0</v>
      </c>
      <c r="BV131" s="9">
        <v>0</v>
      </c>
      <c r="BW131" s="9">
        <v>0</v>
      </c>
      <c r="BX131" s="9">
        <v>0</v>
      </c>
      <c r="BY131" s="9">
        <v>0</v>
      </c>
      <c r="BZ131" s="9">
        <v>0</v>
      </c>
      <c r="CA131" s="9">
        <v>0</v>
      </c>
      <c r="CB131" s="9">
        <v>0</v>
      </c>
      <c r="CC131" s="9">
        <v>0</v>
      </c>
      <c r="CD131" s="9">
        <v>0</v>
      </c>
      <c r="CE131" s="9">
        <v>0</v>
      </c>
      <c r="CF131" s="9">
        <v>0</v>
      </c>
      <c r="CG131" s="9">
        <v>0</v>
      </c>
      <c r="CH131" s="10">
        <v>0</v>
      </c>
      <c r="CI131" s="11">
        <v>0</v>
      </c>
      <c r="CJ131" s="38">
        <v>0</v>
      </c>
      <c r="CK131" s="11">
        <v>0</v>
      </c>
      <c r="CL131" s="11">
        <v>0</v>
      </c>
      <c r="CM131" s="11">
        <v>0</v>
      </c>
      <c r="CN131" s="10">
        <v>0</v>
      </c>
      <c r="CO131" s="11">
        <v>0</v>
      </c>
      <c r="CP131" s="11">
        <v>0</v>
      </c>
      <c r="CQ131" s="10">
        <v>0</v>
      </c>
      <c r="CR131" s="11">
        <v>0</v>
      </c>
      <c r="CS131" s="11">
        <v>0</v>
      </c>
      <c r="CT131" s="71">
        <v>1</v>
      </c>
      <c r="CU131" s="11">
        <v>1</v>
      </c>
      <c r="CV131" s="11">
        <v>0</v>
      </c>
      <c r="CW131" s="11">
        <v>0</v>
      </c>
      <c r="CX131" s="10">
        <v>0</v>
      </c>
      <c r="CY131" s="10">
        <v>0</v>
      </c>
      <c r="CZ131" s="10">
        <v>0</v>
      </c>
      <c r="DA131" s="11">
        <v>0</v>
      </c>
      <c r="DB131" s="11">
        <v>0</v>
      </c>
      <c r="DC131" s="11">
        <v>0</v>
      </c>
      <c r="DD131" s="10">
        <v>0</v>
      </c>
      <c r="DE131" s="11">
        <v>0</v>
      </c>
      <c r="DF131" s="11">
        <v>0</v>
      </c>
      <c r="DG131" s="11">
        <v>0</v>
      </c>
      <c r="DH131" s="10">
        <v>0</v>
      </c>
      <c r="DI131" s="2">
        <f t="shared" ref="DI131:DI194" si="50">IF(OR(CI131&gt;0,CO131&gt;0),1,0)</f>
        <v>0</v>
      </c>
      <c r="DJ131" s="2">
        <f t="shared" ref="DJ131:DJ194" si="51">CM131</f>
        <v>0</v>
      </c>
      <c r="DK131" s="38">
        <f t="shared" ref="DK131:DL194" si="52">CJ131</f>
        <v>0</v>
      </c>
      <c r="DL131" s="2">
        <f t="shared" si="52"/>
        <v>0</v>
      </c>
      <c r="DM131" s="2">
        <f t="shared" ref="DM131:DM194" si="53">CP131</f>
        <v>0</v>
      </c>
      <c r="DN131" s="2">
        <f t="shared" ref="DN131:DN194" si="54">IF(OR(CR131&gt;0,CV131&gt;0,CY131&gt;0), 1,0)</f>
        <v>0</v>
      </c>
      <c r="DO131" s="2">
        <f t="shared" ref="DO131:DO194" si="55">IF(OR(DB131&gt;0,DC131&gt;0), 1,0)</f>
        <v>0</v>
      </c>
      <c r="DP131" s="2">
        <f t="shared" ref="DP131:DP194" si="56">IF(OR(DE131&gt;0,DG131&gt;0),1,0)</f>
        <v>0</v>
      </c>
    </row>
    <row r="132" spans="1:120" x14ac:dyDescent="0.25">
      <c r="A132">
        <v>1551</v>
      </c>
      <c r="B132" t="s">
        <v>100</v>
      </c>
      <c r="C132" t="s">
        <v>1171</v>
      </c>
      <c r="D132" t="s">
        <v>1172</v>
      </c>
      <c r="E132" t="s">
        <v>1173</v>
      </c>
      <c r="F132" t="s">
        <v>328</v>
      </c>
      <c r="G132" t="s">
        <v>1174</v>
      </c>
      <c r="H132" t="s">
        <v>1175</v>
      </c>
      <c r="I132">
        <v>2019</v>
      </c>
      <c r="J132" t="s">
        <v>1176</v>
      </c>
      <c r="K132" t="s">
        <v>1082</v>
      </c>
      <c r="L132">
        <v>538</v>
      </c>
      <c r="N132">
        <v>109444</v>
      </c>
      <c r="O132" t="s">
        <v>108</v>
      </c>
      <c r="P132" t="s">
        <v>1177</v>
      </c>
      <c r="Q132" t="s">
        <v>110</v>
      </c>
      <c r="R132" t="s">
        <v>111</v>
      </c>
      <c r="S132" t="s">
        <v>112</v>
      </c>
      <c r="T132" t="s">
        <v>1178</v>
      </c>
      <c r="U132">
        <v>0</v>
      </c>
      <c r="V132">
        <v>0</v>
      </c>
      <c r="W132">
        <v>0</v>
      </c>
      <c r="X132" s="44">
        <v>0</v>
      </c>
      <c r="Y132" s="44">
        <v>0</v>
      </c>
      <c r="Z132" s="44">
        <v>1</v>
      </c>
      <c r="AA132" s="44">
        <v>0</v>
      </c>
      <c r="AB132" s="14">
        <f t="shared" si="39"/>
        <v>1</v>
      </c>
      <c r="AC132" s="15">
        <f t="shared" si="40"/>
        <v>1</v>
      </c>
      <c r="AD132" s="45">
        <v>0</v>
      </c>
      <c r="AE132" s="45">
        <v>0</v>
      </c>
      <c r="AF132" s="20">
        <f t="shared" si="41"/>
        <v>0</v>
      </c>
      <c r="AG132" s="21">
        <f t="shared" si="42"/>
        <v>0</v>
      </c>
      <c r="AH132" s="23">
        <f t="shared" si="43"/>
        <v>1</v>
      </c>
      <c r="AI132" s="46">
        <v>0</v>
      </c>
      <c r="AJ132" s="46">
        <v>0</v>
      </c>
      <c r="AK132" s="28">
        <f t="shared" si="44"/>
        <v>0</v>
      </c>
      <c r="AL132" s="29">
        <f t="shared" si="45"/>
        <v>0</v>
      </c>
      <c r="AM132" s="47">
        <v>0</v>
      </c>
      <c r="AN132" s="47">
        <v>0</v>
      </c>
      <c r="AO132" s="47">
        <v>0</v>
      </c>
      <c r="AP132" s="32">
        <f t="shared" si="46"/>
        <v>0</v>
      </c>
      <c r="AQ132" s="10">
        <f t="shared" si="47"/>
        <v>0</v>
      </c>
      <c r="AR132" s="23">
        <f t="shared" si="48"/>
        <v>0</v>
      </c>
      <c r="AS132" s="37">
        <f t="shared" si="38"/>
        <v>1</v>
      </c>
      <c r="AT132" s="38">
        <f t="shared" si="49"/>
        <v>1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1</v>
      </c>
      <c r="BO132" s="9">
        <v>0</v>
      </c>
      <c r="BP132" s="9">
        <v>0</v>
      </c>
      <c r="BQ132" s="9">
        <v>0</v>
      </c>
      <c r="BR132" s="9">
        <v>0</v>
      </c>
      <c r="BS132" s="9">
        <v>0</v>
      </c>
      <c r="BT132" s="9">
        <v>0</v>
      </c>
      <c r="BU132" s="9">
        <v>0</v>
      </c>
      <c r="BV132" s="9">
        <v>0</v>
      </c>
      <c r="BW132" s="9">
        <v>0</v>
      </c>
      <c r="BX132" s="9">
        <v>0</v>
      </c>
      <c r="BY132" s="9">
        <v>0</v>
      </c>
      <c r="BZ132" s="9">
        <v>0</v>
      </c>
      <c r="CA132" s="9">
        <v>0</v>
      </c>
      <c r="CB132" s="9">
        <v>0</v>
      </c>
      <c r="CC132" s="9">
        <v>0</v>
      </c>
      <c r="CD132" s="9">
        <v>0</v>
      </c>
      <c r="CE132" s="9">
        <v>0</v>
      </c>
      <c r="CF132" s="9">
        <v>0</v>
      </c>
      <c r="CG132" s="9">
        <v>0</v>
      </c>
      <c r="CH132" s="10">
        <v>1</v>
      </c>
      <c r="CI132" s="11">
        <v>0</v>
      </c>
      <c r="CJ132" s="38">
        <v>1</v>
      </c>
      <c r="CK132" s="11">
        <v>0</v>
      </c>
      <c r="CL132" s="11">
        <v>0</v>
      </c>
      <c r="CM132" s="11">
        <v>0</v>
      </c>
      <c r="CN132" s="10">
        <v>0</v>
      </c>
      <c r="CO132" s="11">
        <v>0</v>
      </c>
      <c r="CP132" s="11">
        <v>0</v>
      </c>
      <c r="CQ132" s="10">
        <v>0</v>
      </c>
      <c r="CR132" s="11">
        <v>0</v>
      </c>
      <c r="CS132" s="11">
        <v>0</v>
      </c>
      <c r="CT132" s="71">
        <v>0</v>
      </c>
      <c r="CU132" s="11">
        <v>0</v>
      </c>
      <c r="CV132" s="11">
        <v>0</v>
      </c>
      <c r="CW132" s="11">
        <v>0</v>
      </c>
      <c r="CX132" s="10">
        <v>0</v>
      </c>
      <c r="CY132" s="10">
        <v>0</v>
      </c>
      <c r="CZ132" s="10">
        <v>0</v>
      </c>
      <c r="DA132" s="11">
        <v>0</v>
      </c>
      <c r="DB132" s="11">
        <v>0</v>
      </c>
      <c r="DC132" s="11">
        <v>0</v>
      </c>
      <c r="DD132" s="10">
        <v>0</v>
      </c>
      <c r="DE132" s="11">
        <v>0</v>
      </c>
      <c r="DF132" s="11">
        <v>0</v>
      </c>
      <c r="DG132" s="11">
        <v>0</v>
      </c>
      <c r="DH132" s="10">
        <v>0</v>
      </c>
      <c r="DI132" s="2">
        <f t="shared" si="50"/>
        <v>0</v>
      </c>
      <c r="DJ132" s="2">
        <f t="shared" si="51"/>
        <v>0</v>
      </c>
      <c r="DK132" s="38">
        <f t="shared" si="52"/>
        <v>1</v>
      </c>
      <c r="DL132" s="2">
        <f t="shared" si="52"/>
        <v>0</v>
      </c>
      <c r="DM132" s="2">
        <f t="shared" si="53"/>
        <v>0</v>
      </c>
      <c r="DN132" s="2">
        <f t="shared" si="54"/>
        <v>0</v>
      </c>
      <c r="DO132" s="2">
        <f t="shared" si="55"/>
        <v>0</v>
      </c>
      <c r="DP132" s="2">
        <f t="shared" si="56"/>
        <v>0</v>
      </c>
    </row>
    <row r="133" spans="1:120" x14ac:dyDescent="0.25">
      <c r="A133">
        <v>1552</v>
      </c>
      <c r="B133" t="s">
        <v>100</v>
      </c>
      <c r="C133" t="s">
        <v>1179</v>
      </c>
      <c r="D133" t="s">
        <v>1180</v>
      </c>
      <c r="E133" t="s">
        <v>1181</v>
      </c>
      <c r="F133" t="s">
        <v>328</v>
      </c>
      <c r="G133" t="s">
        <v>1182</v>
      </c>
      <c r="H133" t="s">
        <v>1183</v>
      </c>
      <c r="I133">
        <v>2019</v>
      </c>
      <c r="J133" t="s">
        <v>1184</v>
      </c>
      <c r="K133" t="s">
        <v>331</v>
      </c>
      <c r="L133">
        <v>294</v>
      </c>
      <c r="M133">
        <v>1</v>
      </c>
      <c r="N133" t="s">
        <v>1185</v>
      </c>
      <c r="O133" t="s">
        <v>108</v>
      </c>
      <c r="P133" t="s">
        <v>1186</v>
      </c>
      <c r="Q133" t="s">
        <v>110</v>
      </c>
      <c r="R133" t="s">
        <v>111</v>
      </c>
      <c r="S133" t="s">
        <v>112</v>
      </c>
      <c r="T133" t="s">
        <v>1187</v>
      </c>
      <c r="U133">
        <v>0</v>
      </c>
      <c r="V133">
        <v>0</v>
      </c>
      <c r="W133">
        <v>0</v>
      </c>
      <c r="X133" s="44">
        <v>0</v>
      </c>
      <c r="Y133" s="44">
        <v>0</v>
      </c>
      <c r="Z133" s="44">
        <v>1</v>
      </c>
      <c r="AA133" s="44">
        <v>0</v>
      </c>
      <c r="AB133" s="14">
        <f t="shared" si="39"/>
        <v>1</v>
      </c>
      <c r="AC133" s="15">
        <f t="shared" si="40"/>
        <v>1</v>
      </c>
      <c r="AD133" s="45">
        <v>0</v>
      </c>
      <c r="AE133" s="45">
        <v>0</v>
      </c>
      <c r="AF133" s="20">
        <f t="shared" si="41"/>
        <v>0</v>
      </c>
      <c r="AG133" s="21">
        <f t="shared" si="42"/>
        <v>0</v>
      </c>
      <c r="AH133" s="23">
        <f t="shared" si="43"/>
        <v>1</v>
      </c>
      <c r="AI133" s="46">
        <v>0</v>
      </c>
      <c r="AJ133" s="46">
        <v>0</v>
      </c>
      <c r="AK133" s="28">
        <f t="shared" si="44"/>
        <v>0</v>
      </c>
      <c r="AL133" s="29">
        <f t="shared" si="45"/>
        <v>0</v>
      </c>
      <c r="AM133" s="47">
        <v>0</v>
      </c>
      <c r="AN133" s="47">
        <v>0</v>
      </c>
      <c r="AO133" s="47">
        <v>0</v>
      </c>
      <c r="AP133" s="32">
        <f t="shared" si="46"/>
        <v>0</v>
      </c>
      <c r="AQ133" s="10">
        <f t="shared" si="47"/>
        <v>0</v>
      </c>
      <c r="AR133" s="23">
        <f t="shared" si="48"/>
        <v>0</v>
      </c>
      <c r="AS133" s="37">
        <f t="shared" si="38"/>
        <v>1</v>
      </c>
      <c r="AT133" s="38">
        <f t="shared" si="49"/>
        <v>1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1</v>
      </c>
      <c r="BO133" s="9">
        <v>0</v>
      </c>
      <c r="BP133" s="9">
        <v>0</v>
      </c>
      <c r="BQ133" s="9">
        <v>0</v>
      </c>
      <c r="BR133" s="9">
        <v>0</v>
      </c>
      <c r="BS133" s="9">
        <v>0</v>
      </c>
      <c r="BT133" s="9">
        <v>0</v>
      </c>
      <c r="BU133" s="9">
        <v>0</v>
      </c>
      <c r="BV133" s="9">
        <v>0</v>
      </c>
      <c r="BW133" s="9">
        <v>0</v>
      </c>
      <c r="BX133" s="9">
        <v>0</v>
      </c>
      <c r="BY133" s="9">
        <v>1</v>
      </c>
      <c r="BZ133" s="9">
        <v>0</v>
      </c>
      <c r="CA133" s="9">
        <v>0</v>
      </c>
      <c r="CB133" s="9">
        <v>0</v>
      </c>
      <c r="CC133" s="9">
        <v>0</v>
      </c>
      <c r="CD133" s="9">
        <v>0</v>
      </c>
      <c r="CE133" s="9">
        <v>0</v>
      </c>
      <c r="CF133" s="9">
        <v>0</v>
      </c>
      <c r="CG133" s="9">
        <v>0</v>
      </c>
      <c r="CH133" s="10">
        <v>1</v>
      </c>
      <c r="CI133" s="11">
        <v>0</v>
      </c>
      <c r="CJ133" s="38">
        <v>1</v>
      </c>
      <c r="CK133" s="11">
        <v>0</v>
      </c>
      <c r="CL133" s="11">
        <v>0</v>
      </c>
      <c r="CM133" s="11">
        <v>0</v>
      </c>
      <c r="CN133" s="10">
        <v>0</v>
      </c>
      <c r="CO133" s="11">
        <v>0</v>
      </c>
      <c r="CP133" s="11">
        <v>0</v>
      </c>
      <c r="CQ133" s="10">
        <v>0</v>
      </c>
      <c r="CR133" s="11">
        <v>0</v>
      </c>
      <c r="CS133" s="11">
        <v>0</v>
      </c>
      <c r="CT133" s="71">
        <v>0</v>
      </c>
      <c r="CU133" s="11">
        <v>0</v>
      </c>
      <c r="CV133" s="11">
        <v>0</v>
      </c>
      <c r="CW133" s="11">
        <v>0</v>
      </c>
      <c r="CX133" s="10">
        <v>0</v>
      </c>
      <c r="CY133" s="10">
        <v>0</v>
      </c>
      <c r="CZ133" s="10">
        <v>0</v>
      </c>
      <c r="DA133" s="11">
        <v>0</v>
      </c>
      <c r="DB133" s="11">
        <v>0</v>
      </c>
      <c r="DC133" s="11">
        <v>0</v>
      </c>
      <c r="DD133" s="10">
        <v>0</v>
      </c>
      <c r="DE133" s="11">
        <v>0</v>
      </c>
      <c r="DF133" s="11">
        <v>0</v>
      </c>
      <c r="DG133" s="11">
        <v>0</v>
      </c>
      <c r="DH133" s="10">
        <v>0</v>
      </c>
      <c r="DI133" s="2">
        <f t="shared" si="50"/>
        <v>0</v>
      </c>
      <c r="DJ133" s="2">
        <f t="shared" si="51"/>
        <v>0</v>
      </c>
      <c r="DK133" s="38">
        <f t="shared" si="52"/>
        <v>1</v>
      </c>
      <c r="DL133" s="2">
        <f t="shared" si="52"/>
        <v>0</v>
      </c>
      <c r="DM133" s="2">
        <f t="shared" si="53"/>
        <v>0</v>
      </c>
      <c r="DN133" s="2">
        <f t="shared" si="54"/>
        <v>0</v>
      </c>
      <c r="DO133" s="2">
        <f t="shared" si="55"/>
        <v>0</v>
      </c>
      <c r="DP133" s="2">
        <f t="shared" si="56"/>
        <v>0</v>
      </c>
    </row>
    <row r="134" spans="1:120" x14ac:dyDescent="0.25">
      <c r="A134">
        <v>1553</v>
      </c>
      <c r="B134" t="s">
        <v>100</v>
      </c>
      <c r="C134" t="s">
        <v>1188</v>
      </c>
      <c r="D134" t="s">
        <v>1189</v>
      </c>
      <c r="E134" t="s">
        <v>1181</v>
      </c>
      <c r="F134" t="s">
        <v>328</v>
      </c>
      <c r="G134" t="s">
        <v>1182</v>
      </c>
      <c r="H134" t="s">
        <v>1137</v>
      </c>
      <c r="I134">
        <v>2019</v>
      </c>
      <c r="J134" t="s">
        <v>1190</v>
      </c>
      <c r="K134" t="s">
        <v>331</v>
      </c>
      <c r="L134">
        <v>294</v>
      </c>
      <c r="M134">
        <v>2</v>
      </c>
      <c r="N134" t="s">
        <v>1191</v>
      </c>
      <c r="O134" t="s">
        <v>108</v>
      </c>
      <c r="P134" t="s">
        <v>1192</v>
      </c>
      <c r="Q134" t="s">
        <v>110</v>
      </c>
      <c r="R134" t="s">
        <v>111</v>
      </c>
      <c r="S134" t="s">
        <v>112</v>
      </c>
      <c r="T134" t="s">
        <v>1187</v>
      </c>
      <c r="U134">
        <v>0</v>
      </c>
      <c r="V134">
        <v>0</v>
      </c>
      <c r="W134">
        <v>0</v>
      </c>
      <c r="X134" s="44">
        <v>0</v>
      </c>
      <c r="Y134" s="44">
        <v>0</v>
      </c>
      <c r="Z134" s="44">
        <v>1</v>
      </c>
      <c r="AA134" s="44">
        <v>0</v>
      </c>
      <c r="AB134" s="14">
        <f t="shared" si="39"/>
        <v>1</v>
      </c>
      <c r="AC134" s="15">
        <f t="shared" si="40"/>
        <v>1</v>
      </c>
      <c r="AD134" s="45">
        <v>0</v>
      </c>
      <c r="AE134" s="45">
        <v>0</v>
      </c>
      <c r="AF134" s="20">
        <f t="shared" si="41"/>
        <v>0</v>
      </c>
      <c r="AG134" s="21">
        <f t="shared" si="42"/>
        <v>0</v>
      </c>
      <c r="AH134" s="23">
        <f t="shared" si="43"/>
        <v>1</v>
      </c>
      <c r="AI134" s="46">
        <v>0</v>
      </c>
      <c r="AJ134" s="46">
        <v>0</v>
      </c>
      <c r="AK134" s="28">
        <f t="shared" si="44"/>
        <v>0</v>
      </c>
      <c r="AL134" s="29">
        <f t="shared" si="45"/>
        <v>0</v>
      </c>
      <c r="AM134" s="47">
        <v>0</v>
      </c>
      <c r="AN134" s="47">
        <v>0</v>
      </c>
      <c r="AO134" s="47">
        <v>0</v>
      </c>
      <c r="AP134" s="32">
        <f t="shared" si="46"/>
        <v>0</v>
      </c>
      <c r="AQ134" s="10">
        <f t="shared" si="47"/>
        <v>0</v>
      </c>
      <c r="AR134" s="23">
        <f t="shared" si="48"/>
        <v>0</v>
      </c>
      <c r="AS134" s="37">
        <f t="shared" si="38"/>
        <v>1</v>
      </c>
      <c r="AT134" s="38">
        <f t="shared" si="49"/>
        <v>1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1</v>
      </c>
      <c r="BO134" s="9">
        <v>0</v>
      </c>
      <c r="BP134" s="9">
        <v>0</v>
      </c>
      <c r="BQ134" s="9">
        <v>0</v>
      </c>
      <c r="BR134" s="9">
        <v>0</v>
      </c>
      <c r="BS134" s="9">
        <v>0</v>
      </c>
      <c r="BT134" s="9">
        <v>0</v>
      </c>
      <c r="BU134" s="9">
        <v>0</v>
      </c>
      <c r="BV134" s="9">
        <v>0</v>
      </c>
      <c r="BW134" s="9">
        <v>0</v>
      </c>
      <c r="BX134" s="9">
        <v>0</v>
      </c>
      <c r="BY134" s="9">
        <v>1</v>
      </c>
      <c r="BZ134" s="9">
        <v>0</v>
      </c>
      <c r="CA134" s="9">
        <v>0</v>
      </c>
      <c r="CB134" s="9">
        <v>0</v>
      </c>
      <c r="CC134" s="9">
        <v>0</v>
      </c>
      <c r="CD134" s="9">
        <v>0</v>
      </c>
      <c r="CE134" s="9">
        <v>0</v>
      </c>
      <c r="CF134" s="9">
        <v>0</v>
      </c>
      <c r="CG134" s="9">
        <v>0</v>
      </c>
      <c r="CH134" s="10">
        <v>1</v>
      </c>
      <c r="CI134" s="11">
        <v>0</v>
      </c>
      <c r="CJ134" s="38">
        <v>1</v>
      </c>
      <c r="CK134" s="11">
        <v>0</v>
      </c>
      <c r="CL134" s="11">
        <v>0</v>
      </c>
      <c r="CM134" s="11">
        <v>0</v>
      </c>
      <c r="CN134" s="10">
        <v>0</v>
      </c>
      <c r="CO134" s="11">
        <v>0</v>
      </c>
      <c r="CP134" s="11">
        <v>0</v>
      </c>
      <c r="CQ134" s="10">
        <v>0</v>
      </c>
      <c r="CR134" s="11">
        <v>0</v>
      </c>
      <c r="CS134" s="11">
        <v>0</v>
      </c>
      <c r="CT134" s="71">
        <v>0</v>
      </c>
      <c r="CU134" s="11">
        <v>0</v>
      </c>
      <c r="CV134" s="11">
        <v>0</v>
      </c>
      <c r="CW134" s="11">
        <v>0</v>
      </c>
      <c r="CX134" s="10">
        <v>0</v>
      </c>
      <c r="CY134" s="10">
        <v>0</v>
      </c>
      <c r="CZ134" s="10">
        <v>0</v>
      </c>
      <c r="DA134" s="11">
        <v>0</v>
      </c>
      <c r="DB134" s="11">
        <v>0</v>
      </c>
      <c r="DC134" s="11">
        <v>0</v>
      </c>
      <c r="DD134" s="10">
        <v>0</v>
      </c>
      <c r="DE134" s="11">
        <v>0</v>
      </c>
      <c r="DF134" s="11">
        <v>0</v>
      </c>
      <c r="DG134" s="11">
        <v>0</v>
      </c>
      <c r="DH134" s="10">
        <v>0</v>
      </c>
      <c r="DI134" s="2">
        <f t="shared" si="50"/>
        <v>0</v>
      </c>
      <c r="DJ134" s="2">
        <f t="shared" si="51"/>
        <v>0</v>
      </c>
      <c r="DK134" s="38">
        <f t="shared" si="52"/>
        <v>1</v>
      </c>
      <c r="DL134" s="2">
        <f t="shared" si="52"/>
        <v>0</v>
      </c>
      <c r="DM134" s="2">
        <f t="shared" si="53"/>
        <v>0</v>
      </c>
      <c r="DN134" s="2">
        <f t="shared" si="54"/>
        <v>0</v>
      </c>
      <c r="DO134" s="2">
        <f t="shared" si="55"/>
        <v>0</v>
      </c>
      <c r="DP134" s="2">
        <f t="shared" si="56"/>
        <v>0</v>
      </c>
    </row>
    <row r="135" spans="1:120" x14ac:dyDescent="0.25">
      <c r="A135">
        <v>1554</v>
      </c>
      <c r="B135" t="s">
        <v>100</v>
      </c>
      <c r="C135" t="s">
        <v>1193</v>
      </c>
      <c r="D135" t="s">
        <v>1194</v>
      </c>
      <c r="E135" t="s">
        <v>1195</v>
      </c>
      <c r="F135" t="s">
        <v>328</v>
      </c>
      <c r="G135" t="s">
        <v>1196</v>
      </c>
      <c r="H135" t="s">
        <v>1197</v>
      </c>
      <c r="I135">
        <v>2019</v>
      </c>
      <c r="J135" t="s">
        <v>1198</v>
      </c>
      <c r="K135" t="s">
        <v>1199</v>
      </c>
      <c r="N135" t="s">
        <v>341</v>
      </c>
      <c r="O135" t="s">
        <v>108</v>
      </c>
      <c r="P135" t="s">
        <v>1200</v>
      </c>
      <c r="Q135" t="s">
        <v>110</v>
      </c>
      <c r="R135" t="s">
        <v>111</v>
      </c>
      <c r="S135" t="s">
        <v>112</v>
      </c>
      <c r="T135" t="s">
        <v>113</v>
      </c>
      <c r="U135">
        <v>0</v>
      </c>
      <c r="V135">
        <v>0</v>
      </c>
      <c r="W135">
        <v>0</v>
      </c>
      <c r="X135" s="44">
        <v>0</v>
      </c>
      <c r="Y135" s="44">
        <v>0</v>
      </c>
      <c r="Z135" s="44">
        <v>1</v>
      </c>
      <c r="AA135" s="44">
        <v>0</v>
      </c>
      <c r="AB135" s="14">
        <f t="shared" si="39"/>
        <v>1</v>
      </c>
      <c r="AC135" s="15">
        <f t="shared" si="40"/>
        <v>1</v>
      </c>
      <c r="AD135" s="45">
        <v>0</v>
      </c>
      <c r="AE135" s="45">
        <v>0</v>
      </c>
      <c r="AF135" s="20">
        <f t="shared" si="41"/>
        <v>0</v>
      </c>
      <c r="AG135" s="21">
        <f t="shared" si="42"/>
        <v>0</v>
      </c>
      <c r="AH135" s="23">
        <f t="shared" si="43"/>
        <v>1</v>
      </c>
      <c r="AI135" s="46">
        <v>0</v>
      </c>
      <c r="AJ135" s="46">
        <v>0</v>
      </c>
      <c r="AK135" s="28">
        <f t="shared" si="44"/>
        <v>0</v>
      </c>
      <c r="AL135" s="29">
        <f t="shared" si="45"/>
        <v>0</v>
      </c>
      <c r="AM135" s="47">
        <v>0</v>
      </c>
      <c r="AN135" s="47">
        <v>0</v>
      </c>
      <c r="AO135" s="47">
        <v>0</v>
      </c>
      <c r="AP135" s="32">
        <f t="shared" si="46"/>
        <v>0</v>
      </c>
      <c r="AQ135" s="10">
        <f t="shared" si="47"/>
        <v>0</v>
      </c>
      <c r="AR135" s="23">
        <f t="shared" si="48"/>
        <v>0</v>
      </c>
      <c r="AS135" s="37">
        <f t="shared" si="38"/>
        <v>1</v>
      </c>
      <c r="AT135" s="38">
        <f t="shared" si="49"/>
        <v>1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9">
        <v>0</v>
      </c>
      <c r="BS135" s="9">
        <v>0</v>
      </c>
      <c r="BT135" s="9">
        <v>0</v>
      </c>
      <c r="BU135" s="9">
        <v>0</v>
      </c>
      <c r="BV135" s="9">
        <v>0</v>
      </c>
      <c r="BW135" s="9">
        <v>0</v>
      </c>
      <c r="BX135" s="9">
        <v>0</v>
      </c>
      <c r="BY135" s="9">
        <v>0</v>
      </c>
      <c r="BZ135" s="9">
        <v>0</v>
      </c>
      <c r="CA135" s="9">
        <v>0</v>
      </c>
      <c r="CB135" s="9">
        <v>0</v>
      </c>
      <c r="CC135" s="9">
        <v>0</v>
      </c>
      <c r="CD135" s="9">
        <v>0</v>
      </c>
      <c r="CE135" s="9">
        <v>0</v>
      </c>
      <c r="CF135" s="9">
        <v>0</v>
      </c>
      <c r="CG135" s="9">
        <v>0</v>
      </c>
      <c r="CH135" s="10">
        <v>1</v>
      </c>
      <c r="CI135" s="11">
        <v>0</v>
      </c>
      <c r="CJ135" s="38">
        <v>1</v>
      </c>
      <c r="CK135" s="11">
        <v>0</v>
      </c>
      <c r="CL135" s="11">
        <v>0</v>
      </c>
      <c r="CM135" s="11">
        <v>0</v>
      </c>
      <c r="CN135" s="10">
        <v>0</v>
      </c>
      <c r="CO135" s="11">
        <v>0</v>
      </c>
      <c r="CP135" s="11">
        <v>0</v>
      </c>
      <c r="CQ135" s="10">
        <v>0</v>
      </c>
      <c r="CR135" s="11">
        <v>0</v>
      </c>
      <c r="CS135" s="11">
        <v>0</v>
      </c>
      <c r="CT135" s="71">
        <v>0</v>
      </c>
      <c r="CU135" s="11">
        <v>0</v>
      </c>
      <c r="CV135" s="11">
        <v>0</v>
      </c>
      <c r="CW135" s="11">
        <v>0</v>
      </c>
      <c r="CX135" s="10">
        <v>0</v>
      </c>
      <c r="CY135" s="10">
        <v>0</v>
      </c>
      <c r="CZ135" s="10">
        <v>0</v>
      </c>
      <c r="DA135" s="11">
        <v>0</v>
      </c>
      <c r="DB135" s="11">
        <v>0</v>
      </c>
      <c r="DC135" s="11">
        <v>0</v>
      </c>
      <c r="DD135" s="10">
        <v>0</v>
      </c>
      <c r="DE135" s="11">
        <v>0</v>
      </c>
      <c r="DF135" s="11">
        <v>0</v>
      </c>
      <c r="DG135" s="11">
        <v>0</v>
      </c>
      <c r="DH135" s="10">
        <v>0</v>
      </c>
      <c r="DI135" s="2">
        <f t="shared" si="50"/>
        <v>0</v>
      </c>
      <c r="DJ135" s="2">
        <f t="shared" si="51"/>
        <v>0</v>
      </c>
      <c r="DK135" s="38">
        <f t="shared" si="52"/>
        <v>1</v>
      </c>
      <c r="DL135" s="2">
        <f t="shared" si="52"/>
        <v>0</v>
      </c>
      <c r="DM135" s="2">
        <f t="shared" si="53"/>
        <v>0</v>
      </c>
      <c r="DN135" s="2">
        <f t="shared" si="54"/>
        <v>0</v>
      </c>
      <c r="DO135" s="2">
        <f t="shared" si="55"/>
        <v>0</v>
      </c>
      <c r="DP135" s="2">
        <f t="shared" si="56"/>
        <v>0</v>
      </c>
    </row>
    <row r="136" spans="1:120" x14ac:dyDescent="0.25">
      <c r="A136">
        <v>1555</v>
      </c>
      <c r="B136" t="s">
        <v>100</v>
      </c>
      <c r="C136" t="s">
        <v>1201</v>
      </c>
      <c r="D136" t="s">
        <v>1202</v>
      </c>
      <c r="E136" t="s">
        <v>1203</v>
      </c>
      <c r="F136" t="s">
        <v>328</v>
      </c>
      <c r="G136" t="s">
        <v>1204</v>
      </c>
      <c r="H136" t="s">
        <v>1205</v>
      </c>
      <c r="I136">
        <v>2019</v>
      </c>
      <c r="J136" t="s">
        <v>1206</v>
      </c>
      <c r="K136" t="s">
        <v>1207</v>
      </c>
      <c r="L136">
        <v>75</v>
      </c>
      <c r="M136">
        <v>1</v>
      </c>
      <c r="N136" t="s">
        <v>1208</v>
      </c>
      <c r="O136" t="s">
        <v>108</v>
      </c>
      <c r="P136" t="s">
        <v>1209</v>
      </c>
      <c r="Q136" t="s">
        <v>208</v>
      </c>
      <c r="R136" t="s">
        <v>111</v>
      </c>
      <c r="S136" t="s">
        <v>112</v>
      </c>
      <c r="T136" t="s">
        <v>1210</v>
      </c>
      <c r="U136">
        <v>0</v>
      </c>
      <c r="V136">
        <v>0</v>
      </c>
      <c r="W136">
        <v>0</v>
      </c>
      <c r="X136" s="44">
        <v>0</v>
      </c>
      <c r="Y136" s="44">
        <v>0</v>
      </c>
      <c r="Z136" s="44">
        <v>1</v>
      </c>
      <c r="AA136" s="44">
        <v>0</v>
      </c>
      <c r="AB136" s="14">
        <f t="shared" si="39"/>
        <v>1</v>
      </c>
      <c r="AC136" s="15">
        <f t="shared" si="40"/>
        <v>1</v>
      </c>
      <c r="AD136" s="45">
        <v>0</v>
      </c>
      <c r="AE136" s="45">
        <v>0</v>
      </c>
      <c r="AF136" s="20">
        <f t="shared" si="41"/>
        <v>0</v>
      </c>
      <c r="AG136" s="21">
        <f t="shared" si="42"/>
        <v>0</v>
      </c>
      <c r="AH136" s="23">
        <f t="shared" si="43"/>
        <v>1</v>
      </c>
      <c r="AI136" s="46">
        <v>0</v>
      </c>
      <c r="AJ136" s="46">
        <v>0</v>
      </c>
      <c r="AK136" s="28">
        <f t="shared" si="44"/>
        <v>0</v>
      </c>
      <c r="AL136" s="29">
        <f t="shared" si="45"/>
        <v>0</v>
      </c>
      <c r="AM136" s="47">
        <v>0</v>
      </c>
      <c r="AN136" s="47">
        <v>0</v>
      </c>
      <c r="AO136" s="47">
        <v>0</v>
      </c>
      <c r="AP136" s="32">
        <f t="shared" si="46"/>
        <v>0</v>
      </c>
      <c r="AQ136" s="10">
        <f t="shared" si="47"/>
        <v>0</v>
      </c>
      <c r="AR136" s="23">
        <f t="shared" si="48"/>
        <v>0</v>
      </c>
      <c r="AS136" s="37">
        <f t="shared" si="38"/>
        <v>1</v>
      </c>
      <c r="AT136" s="38">
        <f t="shared" si="49"/>
        <v>1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9">
        <v>0</v>
      </c>
      <c r="BS136" s="9">
        <v>0</v>
      </c>
      <c r="BT136" s="9">
        <v>0</v>
      </c>
      <c r="BU136" s="9">
        <v>0</v>
      </c>
      <c r="BV136" s="9">
        <v>0</v>
      </c>
      <c r="BW136" s="9">
        <v>0</v>
      </c>
      <c r="BX136" s="9">
        <v>0</v>
      </c>
      <c r="BY136" s="9">
        <v>0</v>
      </c>
      <c r="BZ136" s="9">
        <v>0</v>
      </c>
      <c r="CA136" s="9">
        <v>0</v>
      </c>
      <c r="CB136" s="9">
        <v>0</v>
      </c>
      <c r="CC136" s="9">
        <v>0</v>
      </c>
      <c r="CD136" s="9">
        <v>0</v>
      </c>
      <c r="CE136" s="9">
        <v>0</v>
      </c>
      <c r="CF136" s="9">
        <v>0</v>
      </c>
      <c r="CG136" s="9">
        <v>0</v>
      </c>
      <c r="CH136" s="10">
        <v>1</v>
      </c>
      <c r="CI136" s="11">
        <v>0</v>
      </c>
      <c r="CJ136" s="38">
        <v>1</v>
      </c>
      <c r="CK136" s="11">
        <v>0</v>
      </c>
      <c r="CL136" s="11">
        <v>0</v>
      </c>
      <c r="CM136" s="11">
        <v>0</v>
      </c>
      <c r="CN136" s="10">
        <v>0</v>
      </c>
      <c r="CO136" s="11">
        <v>0</v>
      </c>
      <c r="CP136" s="11">
        <v>0</v>
      </c>
      <c r="CQ136" s="10">
        <v>0</v>
      </c>
      <c r="CR136" s="11">
        <v>0</v>
      </c>
      <c r="CS136" s="11">
        <v>0</v>
      </c>
      <c r="CT136" s="71">
        <v>0</v>
      </c>
      <c r="CU136" s="11">
        <v>0</v>
      </c>
      <c r="CV136" s="11">
        <v>0</v>
      </c>
      <c r="CW136" s="11">
        <v>0</v>
      </c>
      <c r="CX136" s="10">
        <v>0</v>
      </c>
      <c r="CY136" s="10">
        <v>0</v>
      </c>
      <c r="CZ136" s="10">
        <v>0</v>
      </c>
      <c r="DA136" s="11">
        <v>0</v>
      </c>
      <c r="DB136" s="11">
        <v>0</v>
      </c>
      <c r="DC136" s="11">
        <v>0</v>
      </c>
      <c r="DD136" s="10">
        <v>0</v>
      </c>
      <c r="DE136" s="11">
        <v>0</v>
      </c>
      <c r="DF136" s="11">
        <v>0</v>
      </c>
      <c r="DG136" s="11">
        <v>0</v>
      </c>
      <c r="DH136" s="10">
        <v>0</v>
      </c>
      <c r="DI136" s="2">
        <f t="shared" si="50"/>
        <v>0</v>
      </c>
      <c r="DJ136" s="2">
        <f t="shared" si="51"/>
        <v>0</v>
      </c>
      <c r="DK136" s="38">
        <f t="shared" si="52"/>
        <v>1</v>
      </c>
      <c r="DL136" s="2">
        <f t="shared" si="52"/>
        <v>0</v>
      </c>
      <c r="DM136" s="2">
        <f t="shared" si="53"/>
        <v>0</v>
      </c>
      <c r="DN136" s="2">
        <f t="shared" si="54"/>
        <v>0</v>
      </c>
      <c r="DO136" s="2">
        <f t="shared" si="55"/>
        <v>0</v>
      </c>
      <c r="DP136" s="2">
        <f t="shared" si="56"/>
        <v>0</v>
      </c>
    </row>
    <row r="137" spans="1:120" x14ac:dyDescent="0.25">
      <c r="A137">
        <v>1556</v>
      </c>
      <c r="B137" t="s">
        <v>100</v>
      </c>
      <c r="C137" t="s">
        <v>1211</v>
      </c>
      <c r="D137" t="s">
        <v>1212</v>
      </c>
      <c r="E137" t="s">
        <v>1213</v>
      </c>
      <c r="F137" t="s">
        <v>1214</v>
      </c>
      <c r="G137" t="s">
        <v>1215</v>
      </c>
      <c r="H137" t="s">
        <v>1130</v>
      </c>
      <c r="I137">
        <v>2019</v>
      </c>
      <c r="J137" t="s">
        <v>1216</v>
      </c>
      <c r="K137" t="s">
        <v>1217</v>
      </c>
      <c r="N137" t="s">
        <v>206</v>
      </c>
      <c r="O137" t="s">
        <v>108</v>
      </c>
      <c r="P137" t="s">
        <v>1218</v>
      </c>
      <c r="Q137" t="s">
        <v>208</v>
      </c>
      <c r="R137" t="s">
        <v>111</v>
      </c>
      <c r="S137" t="s">
        <v>112</v>
      </c>
      <c r="T137" t="s">
        <v>113</v>
      </c>
      <c r="U137">
        <v>0</v>
      </c>
      <c r="V137">
        <v>0</v>
      </c>
      <c r="W137">
        <v>0</v>
      </c>
      <c r="X137" s="44">
        <v>0</v>
      </c>
      <c r="Y137" s="44">
        <v>0</v>
      </c>
      <c r="Z137" s="44">
        <v>1</v>
      </c>
      <c r="AA137" s="44">
        <v>0</v>
      </c>
      <c r="AB137" s="14">
        <f t="shared" si="39"/>
        <v>1</v>
      </c>
      <c r="AC137" s="15">
        <f t="shared" si="40"/>
        <v>1</v>
      </c>
      <c r="AD137" s="45">
        <v>0</v>
      </c>
      <c r="AE137" s="45">
        <v>0</v>
      </c>
      <c r="AF137" s="20">
        <f t="shared" si="41"/>
        <v>0</v>
      </c>
      <c r="AG137" s="21">
        <f t="shared" si="42"/>
        <v>0</v>
      </c>
      <c r="AH137" s="23">
        <f t="shared" si="43"/>
        <v>1</v>
      </c>
      <c r="AI137" s="46">
        <v>0</v>
      </c>
      <c r="AJ137" s="46">
        <v>0</v>
      </c>
      <c r="AK137" s="28">
        <f t="shared" si="44"/>
        <v>0</v>
      </c>
      <c r="AL137" s="29">
        <f t="shared" si="45"/>
        <v>0</v>
      </c>
      <c r="AM137" s="47">
        <v>0</v>
      </c>
      <c r="AN137" s="47">
        <v>0</v>
      </c>
      <c r="AO137" s="47">
        <v>0</v>
      </c>
      <c r="AP137" s="32">
        <f t="shared" si="46"/>
        <v>0</v>
      </c>
      <c r="AQ137" s="10">
        <f t="shared" si="47"/>
        <v>0</v>
      </c>
      <c r="AR137" s="23">
        <f t="shared" si="48"/>
        <v>0</v>
      </c>
      <c r="AS137" s="37">
        <f t="shared" si="38"/>
        <v>1</v>
      </c>
      <c r="AT137" s="38">
        <f t="shared" si="49"/>
        <v>1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9">
        <v>0</v>
      </c>
      <c r="BS137" s="9">
        <v>0</v>
      </c>
      <c r="BT137" s="9">
        <v>0</v>
      </c>
      <c r="BU137" s="9">
        <v>0</v>
      </c>
      <c r="BV137" s="9">
        <v>0</v>
      </c>
      <c r="BW137" s="9">
        <v>0</v>
      </c>
      <c r="BX137" s="9">
        <v>0</v>
      </c>
      <c r="BY137" s="9">
        <v>0</v>
      </c>
      <c r="BZ137" s="9">
        <v>0</v>
      </c>
      <c r="CA137" s="9">
        <v>0</v>
      </c>
      <c r="CB137" s="9">
        <v>0</v>
      </c>
      <c r="CC137" s="9">
        <v>0</v>
      </c>
      <c r="CD137" s="9">
        <v>0</v>
      </c>
      <c r="CE137" s="9">
        <v>0</v>
      </c>
      <c r="CF137" s="9">
        <v>0</v>
      </c>
      <c r="CG137" s="9">
        <v>0</v>
      </c>
      <c r="CH137" s="10">
        <v>1</v>
      </c>
      <c r="CI137" s="11">
        <v>0</v>
      </c>
      <c r="CJ137" s="38">
        <v>1</v>
      </c>
      <c r="CK137" s="11">
        <v>0</v>
      </c>
      <c r="CL137" s="11">
        <v>0</v>
      </c>
      <c r="CM137" s="11">
        <v>0</v>
      </c>
      <c r="CN137" s="10">
        <v>0</v>
      </c>
      <c r="CO137" s="11">
        <v>0</v>
      </c>
      <c r="CP137" s="11">
        <v>0</v>
      </c>
      <c r="CQ137" s="10">
        <v>0</v>
      </c>
      <c r="CR137" s="11">
        <v>0</v>
      </c>
      <c r="CS137" s="11">
        <v>0</v>
      </c>
      <c r="CT137" s="71">
        <v>0</v>
      </c>
      <c r="CU137" s="11">
        <v>0</v>
      </c>
      <c r="CV137" s="11">
        <v>0</v>
      </c>
      <c r="CW137" s="11">
        <v>0</v>
      </c>
      <c r="CX137" s="10">
        <v>0</v>
      </c>
      <c r="CY137" s="10">
        <v>0</v>
      </c>
      <c r="CZ137" s="10">
        <v>0</v>
      </c>
      <c r="DA137" s="11">
        <v>0</v>
      </c>
      <c r="DB137" s="11">
        <v>0</v>
      </c>
      <c r="DC137" s="11">
        <v>0</v>
      </c>
      <c r="DD137" s="10">
        <v>0</v>
      </c>
      <c r="DE137" s="11">
        <v>0</v>
      </c>
      <c r="DF137" s="11">
        <v>0</v>
      </c>
      <c r="DG137" s="11">
        <v>0</v>
      </c>
      <c r="DH137" s="10">
        <v>0</v>
      </c>
      <c r="DI137" s="2">
        <f t="shared" si="50"/>
        <v>0</v>
      </c>
      <c r="DJ137" s="2">
        <f t="shared" si="51"/>
        <v>0</v>
      </c>
      <c r="DK137" s="38">
        <f t="shared" si="52"/>
        <v>1</v>
      </c>
      <c r="DL137" s="2">
        <f t="shared" si="52"/>
        <v>0</v>
      </c>
      <c r="DM137" s="2">
        <f t="shared" si="53"/>
        <v>0</v>
      </c>
      <c r="DN137" s="2">
        <f t="shared" si="54"/>
        <v>0</v>
      </c>
      <c r="DO137" s="2">
        <f t="shared" si="55"/>
        <v>0</v>
      </c>
      <c r="DP137" s="2">
        <f t="shared" si="56"/>
        <v>0</v>
      </c>
    </row>
    <row r="138" spans="1:120" x14ac:dyDescent="0.25">
      <c r="A138">
        <v>1557</v>
      </c>
      <c r="B138" t="s">
        <v>773</v>
      </c>
      <c r="C138" t="s">
        <v>1219</v>
      </c>
      <c r="D138" t="s">
        <v>1220</v>
      </c>
      <c r="E138" t="s">
        <v>1221</v>
      </c>
      <c r="F138" t="s">
        <v>1222</v>
      </c>
      <c r="G138" t="s">
        <v>1223</v>
      </c>
      <c r="H138" t="s">
        <v>1224</v>
      </c>
      <c r="I138">
        <v>2019</v>
      </c>
      <c r="J138" t="s">
        <v>1225</v>
      </c>
      <c r="K138" t="s">
        <v>1226</v>
      </c>
      <c r="L138">
        <v>53</v>
      </c>
      <c r="M138">
        <v>2</v>
      </c>
      <c r="N138" t="s">
        <v>261</v>
      </c>
      <c r="O138" t="s">
        <v>108</v>
      </c>
      <c r="P138" t="s">
        <v>1227</v>
      </c>
      <c r="Q138" t="s">
        <v>110</v>
      </c>
      <c r="R138" t="s">
        <v>111</v>
      </c>
      <c r="S138" t="s">
        <v>112</v>
      </c>
      <c r="T138" t="s">
        <v>1228</v>
      </c>
      <c r="U138">
        <v>0</v>
      </c>
      <c r="V138">
        <v>0</v>
      </c>
      <c r="W138">
        <v>0</v>
      </c>
      <c r="X138" s="44">
        <v>0</v>
      </c>
      <c r="Y138" s="44">
        <v>0</v>
      </c>
      <c r="Z138" s="44">
        <v>1</v>
      </c>
      <c r="AA138" s="44">
        <v>0</v>
      </c>
      <c r="AB138" s="14">
        <f t="shared" si="39"/>
        <v>1</v>
      </c>
      <c r="AC138" s="15">
        <f t="shared" si="40"/>
        <v>1</v>
      </c>
      <c r="AD138" s="45">
        <v>0</v>
      </c>
      <c r="AE138" s="45">
        <v>0</v>
      </c>
      <c r="AF138" s="20">
        <f t="shared" si="41"/>
        <v>0</v>
      </c>
      <c r="AG138" s="21">
        <f t="shared" si="42"/>
        <v>0</v>
      </c>
      <c r="AH138" s="23">
        <f t="shared" si="43"/>
        <v>1</v>
      </c>
      <c r="AI138" s="46">
        <v>0</v>
      </c>
      <c r="AJ138" s="46">
        <v>0</v>
      </c>
      <c r="AK138" s="28">
        <f t="shared" si="44"/>
        <v>0</v>
      </c>
      <c r="AL138" s="29">
        <f t="shared" si="45"/>
        <v>0</v>
      </c>
      <c r="AM138" s="47">
        <v>0</v>
      </c>
      <c r="AN138" s="47">
        <v>0</v>
      </c>
      <c r="AO138" s="47">
        <v>0</v>
      </c>
      <c r="AP138" s="32">
        <f t="shared" si="46"/>
        <v>0</v>
      </c>
      <c r="AQ138" s="10">
        <f t="shared" si="47"/>
        <v>0</v>
      </c>
      <c r="AR138" s="23">
        <f t="shared" si="48"/>
        <v>0</v>
      </c>
      <c r="AS138" s="37">
        <f t="shared" si="38"/>
        <v>1</v>
      </c>
      <c r="AT138" s="38">
        <f t="shared" si="49"/>
        <v>1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1</v>
      </c>
      <c r="BO138" s="9">
        <v>0</v>
      </c>
      <c r="BP138" s="9">
        <v>0</v>
      </c>
      <c r="BQ138" s="9">
        <v>0</v>
      </c>
      <c r="BR138" s="9">
        <v>0</v>
      </c>
      <c r="BS138" s="9">
        <v>0</v>
      </c>
      <c r="BT138" s="9">
        <v>0</v>
      </c>
      <c r="BU138" s="9">
        <v>0</v>
      </c>
      <c r="BV138" s="9">
        <v>0</v>
      </c>
      <c r="BW138" s="9">
        <v>0</v>
      </c>
      <c r="BX138" s="9">
        <v>0</v>
      </c>
      <c r="BY138" s="9">
        <v>1</v>
      </c>
      <c r="BZ138" s="9">
        <v>0</v>
      </c>
      <c r="CA138" s="9">
        <v>0</v>
      </c>
      <c r="CB138" s="9">
        <v>0</v>
      </c>
      <c r="CC138" s="9">
        <v>0</v>
      </c>
      <c r="CD138" s="9">
        <v>0</v>
      </c>
      <c r="CE138" s="9">
        <v>0</v>
      </c>
      <c r="CF138" s="9">
        <v>0</v>
      </c>
      <c r="CG138" s="9">
        <v>0</v>
      </c>
      <c r="CH138" s="10">
        <v>1</v>
      </c>
      <c r="CI138" s="11">
        <v>0</v>
      </c>
      <c r="CJ138" s="38">
        <v>1</v>
      </c>
      <c r="CK138" s="11">
        <v>0</v>
      </c>
      <c r="CL138" s="11">
        <v>0</v>
      </c>
      <c r="CM138" s="11">
        <v>0</v>
      </c>
      <c r="CN138" s="10">
        <v>0</v>
      </c>
      <c r="CO138" s="11">
        <v>0</v>
      </c>
      <c r="CP138" s="11">
        <v>0</v>
      </c>
      <c r="CQ138" s="10">
        <v>0</v>
      </c>
      <c r="CR138" s="11">
        <v>0</v>
      </c>
      <c r="CS138" s="11">
        <v>0</v>
      </c>
      <c r="CT138" s="71">
        <v>0</v>
      </c>
      <c r="CU138" s="11">
        <v>0</v>
      </c>
      <c r="CV138" s="11">
        <v>0</v>
      </c>
      <c r="CW138" s="11">
        <v>0</v>
      </c>
      <c r="CX138" s="10">
        <v>0</v>
      </c>
      <c r="CY138" s="10">
        <v>0</v>
      </c>
      <c r="CZ138" s="10">
        <v>0</v>
      </c>
      <c r="DA138" s="11">
        <v>0</v>
      </c>
      <c r="DB138" s="11">
        <v>0</v>
      </c>
      <c r="DC138" s="11">
        <v>0</v>
      </c>
      <c r="DD138" s="10">
        <v>0</v>
      </c>
      <c r="DE138" s="11">
        <v>0</v>
      </c>
      <c r="DF138" s="11">
        <v>0</v>
      </c>
      <c r="DG138" s="11">
        <v>0</v>
      </c>
      <c r="DH138" s="10">
        <v>0</v>
      </c>
      <c r="DI138" s="2">
        <f t="shared" si="50"/>
        <v>0</v>
      </c>
      <c r="DJ138" s="2">
        <f t="shared" si="51"/>
        <v>0</v>
      </c>
      <c r="DK138" s="38">
        <f t="shared" si="52"/>
        <v>1</v>
      </c>
      <c r="DL138" s="2">
        <f t="shared" si="52"/>
        <v>0</v>
      </c>
      <c r="DM138" s="2">
        <f t="shared" si="53"/>
        <v>0</v>
      </c>
      <c r="DN138" s="2">
        <f t="shared" si="54"/>
        <v>0</v>
      </c>
      <c r="DO138" s="2">
        <f t="shared" si="55"/>
        <v>0</v>
      </c>
      <c r="DP138" s="2">
        <f t="shared" si="56"/>
        <v>0</v>
      </c>
    </row>
    <row r="139" spans="1:120" x14ac:dyDescent="0.25">
      <c r="A139">
        <v>1558</v>
      </c>
      <c r="B139" t="s">
        <v>100</v>
      </c>
      <c r="C139" t="s">
        <v>1229</v>
      </c>
      <c r="D139" t="s">
        <v>1230</v>
      </c>
      <c r="E139" t="s">
        <v>1231</v>
      </c>
      <c r="F139" t="s">
        <v>1232</v>
      </c>
      <c r="G139" t="s">
        <v>1233</v>
      </c>
      <c r="H139" t="s">
        <v>1234</v>
      </c>
      <c r="I139">
        <v>2019</v>
      </c>
      <c r="J139" t="s">
        <v>1235</v>
      </c>
      <c r="K139" t="s">
        <v>1226</v>
      </c>
      <c r="L139">
        <v>53</v>
      </c>
      <c r="M139">
        <v>1</v>
      </c>
      <c r="N139" t="s">
        <v>1236</v>
      </c>
      <c r="O139" t="s">
        <v>108</v>
      </c>
      <c r="P139" t="s">
        <v>1237</v>
      </c>
      <c r="Q139" t="s">
        <v>110</v>
      </c>
      <c r="R139" t="s">
        <v>111</v>
      </c>
      <c r="S139" t="s">
        <v>112</v>
      </c>
      <c r="T139" t="s">
        <v>1238</v>
      </c>
      <c r="U139">
        <v>0</v>
      </c>
      <c r="V139">
        <v>0</v>
      </c>
      <c r="W139">
        <v>0</v>
      </c>
      <c r="X139" s="44">
        <v>0</v>
      </c>
      <c r="Y139" s="44">
        <v>0</v>
      </c>
      <c r="Z139" s="44">
        <v>1</v>
      </c>
      <c r="AA139" s="44">
        <v>0</v>
      </c>
      <c r="AB139" s="14">
        <f t="shared" si="39"/>
        <v>1</v>
      </c>
      <c r="AC139" s="15">
        <f t="shared" si="40"/>
        <v>1</v>
      </c>
      <c r="AD139" s="45">
        <v>0</v>
      </c>
      <c r="AE139" s="45">
        <v>0</v>
      </c>
      <c r="AF139" s="20">
        <f t="shared" si="41"/>
        <v>0</v>
      </c>
      <c r="AG139" s="21">
        <f t="shared" si="42"/>
        <v>0</v>
      </c>
      <c r="AH139" s="23">
        <f t="shared" si="43"/>
        <v>1</v>
      </c>
      <c r="AI139" s="46">
        <v>0</v>
      </c>
      <c r="AJ139" s="46">
        <v>0</v>
      </c>
      <c r="AK139" s="28">
        <f t="shared" si="44"/>
        <v>0</v>
      </c>
      <c r="AL139" s="29">
        <f t="shared" si="45"/>
        <v>0</v>
      </c>
      <c r="AM139" s="47">
        <v>0</v>
      </c>
      <c r="AN139" s="47">
        <v>0</v>
      </c>
      <c r="AO139" s="47">
        <v>0</v>
      </c>
      <c r="AP139" s="32">
        <f t="shared" si="46"/>
        <v>0</v>
      </c>
      <c r="AQ139" s="10">
        <f t="shared" si="47"/>
        <v>0</v>
      </c>
      <c r="AR139" s="23">
        <f t="shared" si="48"/>
        <v>0</v>
      </c>
      <c r="AS139" s="37">
        <f t="shared" si="38"/>
        <v>1</v>
      </c>
      <c r="AT139" s="38">
        <f t="shared" si="49"/>
        <v>1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1</v>
      </c>
      <c r="BQ139" s="9">
        <v>0</v>
      </c>
      <c r="BR139" s="9">
        <v>0</v>
      </c>
      <c r="BS139" s="9">
        <v>0</v>
      </c>
      <c r="BT139" s="9">
        <v>0</v>
      </c>
      <c r="BU139" s="9">
        <v>0</v>
      </c>
      <c r="BV139" s="9">
        <v>0</v>
      </c>
      <c r="BW139" s="9">
        <v>0</v>
      </c>
      <c r="BX139" s="9">
        <v>0</v>
      </c>
      <c r="BY139" s="9">
        <v>1</v>
      </c>
      <c r="BZ139" s="9">
        <v>0</v>
      </c>
      <c r="CA139" s="9">
        <v>0</v>
      </c>
      <c r="CB139" s="9">
        <v>0</v>
      </c>
      <c r="CC139" s="9">
        <v>0</v>
      </c>
      <c r="CD139" s="9">
        <v>0</v>
      </c>
      <c r="CE139" s="9">
        <v>0</v>
      </c>
      <c r="CF139" s="9">
        <v>0</v>
      </c>
      <c r="CG139" s="9">
        <v>0</v>
      </c>
      <c r="CH139" s="10">
        <v>1</v>
      </c>
      <c r="CI139" s="11">
        <v>0</v>
      </c>
      <c r="CJ139" s="38">
        <v>1</v>
      </c>
      <c r="CK139" s="11">
        <v>0</v>
      </c>
      <c r="CL139" s="11">
        <v>0</v>
      </c>
      <c r="CM139" s="11">
        <v>0</v>
      </c>
      <c r="CN139" s="10">
        <v>0</v>
      </c>
      <c r="CO139" s="11">
        <v>0</v>
      </c>
      <c r="CP139" s="11">
        <v>0</v>
      </c>
      <c r="CQ139" s="10">
        <v>0</v>
      </c>
      <c r="CR139" s="11">
        <v>0</v>
      </c>
      <c r="CS139" s="11">
        <v>0</v>
      </c>
      <c r="CT139" s="71">
        <v>0</v>
      </c>
      <c r="CU139" s="11">
        <v>0</v>
      </c>
      <c r="CV139" s="11">
        <v>0</v>
      </c>
      <c r="CW139" s="11">
        <v>0</v>
      </c>
      <c r="CX139" s="10">
        <v>0</v>
      </c>
      <c r="CY139" s="10">
        <v>0</v>
      </c>
      <c r="CZ139" s="10">
        <v>0</v>
      </c>
      <c r="DA139" s="11">
        <v>0</v>
      </c>
      <c r="DB139" s="11">
        <v>0</v>
      </c>
      <c r="DC139" s="11">
        <v>0</v>
      </c>
      <c r="DD139" s="10">
        <v>0</v>
      </c>
      <c r="DE139" s="11">
        <v>0</v>
      </c>
      <c r="DF139" s="11">
        <v>0</v>
      </c>
      <c r="DG139" s="11">
        <v>0</v>
      </c>
      <c r="DH139" s="10">
        <v>0</v>
      </c>
      <c r="DI139" s="2">
        <f t="shared" si="50"/>
        <v>0</v>
      </c>
      <c r="DJ139" s="2">
        <f t="shared" si="51"/>
        <v>0</v>
      </c>
      <c r="DK139" s="38">
        <f t="shared" si="52"/>
        <v>1</v>
      </c>
      <c r="DL139" s="2">
        <f t="shared" si="52"/>
        <v>0</v>
      </c>
      <c r="DM139" s="2">
        <f t="shared" si="53"/>
        <v>0</v>
      </c>
      <c r="DN139" s="2">
        <f t="shared" si="54"/>
        <v>0</v>
      </c>
      <c r="DO139" s="2">
        <f t="shared" si="55"/>
        <v>0</v>
      </c>
      <c r="DP139" s="2">
        <f t="shared" si="56"/>
        <v>0</v>
      </c>
    </row>
    <row r="140" spans="1:120" x14ac:dyDescent="0.25">
      <c r="A140">
        <v>1559</v>
      </c>
      <c r="B140" t="s">
        <v>100</v>
      </c>
      <c r="C140" t="s">
        <v>1239</v>
      </c>
      <c r="D140" t="s">
        <v>1240</v>
      </c>
      <c r="E140" t="s">
        <v>1241</v>
      </c>
      <c r="F140" t="s">
        <v>328</v>
      </c>
      <c r="G140" t="s">
        <v>1242</v>
      </c>
      <c r="H140" t="s">
        <v>807</v>
      </c>
      <c r="I140">
        <v>2019</v>
      </c>
      <c r="J140" t="s">
        <v>1243</v>
      </c>
      <c r="K140" t="s">
        <v>331</v>
      </c>
      <c r="L140">
        <v>293</v>
      </c>
      <c r="M140">
        <v>1</v>
      </c>
      <c r="N140" t="s">
        <v>1244</v>
      </c>
      <c r="O140" t="s">
        <v>108</v>
      </c>
      <c r="P140" t="s">
        <v>1245</v>
      </c>
      <c r="Q140" t="s">
        <v>110</v>
      </c>
      <c r="R140" t="s">
        <v>111</v>
      </c>
      <c r="S140" t="s">
        <v>112</v>
      </c>
      <c r="T140" t="s">
        <v>1187</v>
      </c>
      <c r="U140">
        <v>0</v>
      </c>
      <c r="V140">
        <v>0</v>
      </c>
      <c r="W140">
        <v>0</v>
      </c>
      <c r="X140" s="44">
        <v>0</v>
      </c>
      <c r="Y140" s="44">
        <v>0</v>
      </c>
      <c r="Z140" s="44">
        <v>1</v>
      </c>
      <c r="AA140" s="44">
        <v>0</v>
      </c>
      <c r="AB140" s="14">
        <f t="shared" si="39"/>
        <v>1</v>
      </c>
      <c r="AC140" s="15">
        <f t="shared" si="40"/>
        <v>1</v>
      </c>
      <c r="AD140" s="45">
        <v>0</v>
      </c>
      <c r="AE140" s="45">
        <v>0</v>
      </c>
      <c r="AF140" s="20">
        <f t="shared" si="41"/>
        <v>0</v>
      </c>
      <c r="AG140" s="21">
        <f t="shared" si="42"/>
        <v>0</v>
      </c>
      <c r="AH140" s="23">
        <f t="shared" si="43"/>
        <v>1</v>
      </c>
      <c r="AI140" s="46">
        <v>0</v>
      </c>
      <c r="AJ140" s="46">
        <v>0</v>
      </c>
      <c r="AK140" s="28">
        <f t="shared" si="44"/>
        <v>0</v>
      </c>
      <c r="AL140" s="29">
        <f t="shared" si="45"/>
        <v>0</v>
      </c>
      <c r="AM140" s="47">
        <v>0</v>
      </c>
      <c r="AN140" s="47">
        <v>0</v>
      </c>
      <c r="AO140" s="47">
        <v>0</v>
      </c>
      <c r="AP140" s="32">
        <f t="shared" si="46"/>
        <v>0</v>
      </c>
      <c r="AQ140" s="10">
        <f t="shared" si="47"/>
        <v>0</v>
      </c>
      <c r="AR140" s="23">
        <f t="shared" si="48"/>
        <v>0</v>
      </c>
      <c r="AS140" s="37">
        <f t="shared" si="38"/>
        <v>1</v>
      </c>
      <c r="AT140" s="38">
        <f t="shared" si="49"/>
        <v>1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1</v>
      </c>
      <c r="BO140" s="9">
        <v>0</v>
      </c>
      <c r="BP140" s="9">
        <v>0</v>
      </c>
      <c r="BQ140" s="9">
        <v>0</v>
      </c>
      <c r="BR140" s="9">
        <v>0</v>
      </c>
      <c r="BS140" s="9">
        <v>0</v>
      </c>
      <c r="BT140" s="9">
        <v>0</v>
      </c>
      <c r="BU140" s="9">
        <v>0</v>
      </c>
      <c r="BV140" s="9">
        <v>0</v>
      </c>
      <c r="BW140" s="9">
        <v>0</v>
      </c>
      <c r="BX140" s="9">
        <v>0</v>
      </c>
      <c r="BY140" s="9">
        <v>1</v>
      </c>
      <c r="BZ140" s="9">
        <v>0</v>
      </c>
      <c r="CA140" s="9">
        <v>0</v>
      </c>
      <c r="CB140" s="9">
        <v>0</v>
      </c>
      <c r="CC140" s="9">
        <v>0</v>
      </c>
      <c r="CD140" s="9">
        <v>0</v>
      </c>
      <c r="CE140" s="9">
        <v>0</v>
      </c>
      <c r="CF140" s="9">
        <v>0</v>
      </c>
      <c r="CG140" s="9">
        <v>0</v>
      </c>
      <c r="CH140" s="10">
        <v>1</v>
      </c>
      <c r="CI140" s="11">
        <v>0</v>
      </c>
      <c r="CJ140" s="38">
        <v>1</v>
      </c>
      <c r="CK140" s="11">
        <v>0</v>
      </c>
      <c r="CL140" s="11">
        <v>0</v>
      </c>
      <c r="CM140" s="11">
        <v>0</v>
      </c>
      <c r="CN140" s="10">
        <v>0</v>
      </c>
      <c r="CO140" s="11">
        <v>0</v>
      </c>
      <c r="CP140" s="11">
        <v>0</v>
      </c>
      <c r="CQ140" s="10">
        <v>0</v>
      </c>
      <c r="CR140" s="11">
        <v>0</v>
      </c>
      <c r="CS140" s="11">
        <v>0</v>
      </c>
      <c r="CT140" s="71">
        <v>0</v>
      </c>
      <c r="CU140" s="11">
        <v>0</v>
      </c>
      <c r="CV140" s="11">
        <v>0</v>
      </c>
      <c r="CW140" s="11">
        <v>0</v>
      </c>
      <c r="CX140" s="10">
        <v>0</v>
      </c>
      <c r="CY140" s="10">
        <v>0</v>
      </c>
      <c r="CZ140" s="10">
        <v>0</v>
      </c>
      <c r="DA140" s="11">
        <v>0</v>
      </c>
      <c r="DB140" s="11">
        <v>0</v>
      </c>
      <c r="DC140" s="11">
        <v>0</v>
      </c>
      <c r="DD140" s="10">
        <v>0</v>
      </c>
      <c r="DE140" s="11">
        <v>0</v>
      </c>
      <c r="DF140" s="11">
        <v>0</v>
      </c>
      <c r="DG140" s="11">
        <v>0</v>
      </c>
      <c r="DH140" s="10">
        <v>0</v>
      </c>
      <c r="DI140" s="2">
        <f t="shared" si="50"/>
        <v>0</v>
      </c>
      <c r="DJ140" s="2">
        <f t="shared" si="51"/>
        <v>0</v>
      </c>
      <c r="DK140" s="38">
        <f t="shared" si="52"/>
        <v>1</v>
      </c>
      <c r="DL140" s="2">
        <f t="shared" si="52"/>
        <v>0</v>
      </c>
      <c r="DM140" s="2">
        <f t="shared" si="53"/>
        <v>0</v>
      </c>
      <c r="DN140" s="2">
        <f t="shared" si="54"/>
        <v>0</v>
      </c>
      <c r="DO140" s="2">
        <f t="shared" si="55"/>
        <v>0</v>
      </c>
      <c r="DP140" s="2">
        <f t="shared" si="56"/>
        <v>0</v>
      </c>
    </row>
    <row r="141" spans="1:120" x14ac:dyDescent="0.25">
      <c r="A141">
        <v>1560</v>
      </c>
      <c r="B141" t="s">
        <v>100</v>
      </c>
      <c r="C141" t="s">
        <v>1246</v>
      </c>
      <c r="D141" t="s">
        <v>1247</v>
      </c>
      <c r="E141" t="s">
        <v>1248</v>
      </c>
      <c r="F141" t="s">
        <v>328</v>
      </c>
      <c r="G141" t="s">
        <v>1249</v>
      </c>
      <c r="H141" t="s">
        <v>1250</v>
      </c>
      <c r="I141">
        <v>2019</v>
      </c>
      <c r="J141" t="s">
        <v>1251</v>
      </c>
      <c r="K141" t="s">
        <v>331</v>
      </c>
      <c r="L141">
        <v>292</v>
      </c>
      <c r="M141">
        <v>3</v>
      </c>
      <c r="N141" t="s">
        <v>1252</v>
      </c>
      <c r="O141" t="s">
        <v>108</v>
      </c>
      <c r="P141" t="s">
        <v>1253</v>
      </c>
      <c r="Q141" t="s">
        <v>110</v>
      </c>
      <c r="R141" t="s">
        <v>111</v>
      </c>
      <c r="S141" t="s">
        <v>112</v>
      </c>
      <c r="T141" t="s">
        <v>1187</v>
      </c>
      <c r="U141">
        <v>0</v>
      </c>
      <c r="V141">
        <v>0</v>
      </c>
      <c r="W141">
        <v>0</v>
      </c>
      <c r="X141" s="44">
        <v>0</v>
      </c>
      <c r="Y141" s="44">
        <v>0</v>
      </c>
      <c r="Z141" s="44">
        <v>1</v>
      </c>
      <c r="AA141" s="44">
        <v>0</v>
      </c>
      <c r="AB141" s="14">
        <f t="shared" si="39"/>
        <v>1</v>
      </c>
      <c r="AC141" s="15">
        <f t="shared" si="40"/>
        <v>1</v>
      </c>
      <c r="AD141" s="45">
        <v>0</v>
      </c>
      <c r="AE141" s="45">
        <v>0</v>
      </c>
      <c r="AF141" s="20">
        <f t="shared" si="41"/>
        <v>0</v>
      </c>
      <c r="AG141" s="21">
        <f t="shared" si="42"/>
        <v>0</v>
      </c>
      <c r="AH141" s="23">
        <f t="shared" si="43"/>
        <v>1</v>
      </c>
      <c r="AI141" s="46">
        <v>0</v>
      </c>
      <c r="AJ141" s="46">
        <v>0</v>
      </c>
      <c r="AK141" s="28">
        <f t="shared" si="44"/>
        <v>0</v>
      </c>
      <c r="AL141" s="29">
        <f t="shared" si="45"/>
        <v>0</v>
      </c>
      <c r="AM141" s="47">
        <v>0</v>
      </c>
      <c r="AN141" s="47">
        <v>0</v>
      </c>
      <c r="AO141" s="47">
        <v>0</v>
      </c>
      <c r="AP141" s="32">
        <f t="shared" si="46"/>
        <v>0</v>
      </c>
      <c r="AQ141" s="10">
        <f t="shared" si="47"/>
        <v>0</v>
      </c>
      <c r="AR141" s="23">
        <f t="shared" si="48"/>
        <v>0</v>
      </c>
      <c r="AS141" s="37">
        <f t="shared" si="38"/>
        <v>1</v>
      </c>
      <c r="AT141" s="38">
        <f t="shared" si="49"/>
        <v>1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1</v>
      </c>
      <c r="BO141" s="9">
        <v>0</v>
      </c>
      <c r="BP141" s="9">
        <v>0</v>
      </c>
      <c r="BQ141" s="9">
        <v>0</v>
      </c>
      <c r="BR141" s="9">
        <v>0</v>
      </c>
      <c r="BS141" s="9">
        <v>0</v>
      </c>
      <c r="BT141" s="9">
        <v>0</v>
      </c>
      <c r="BU141" s="9">
        <v>0</v>
      </c>
      <c r="BV141" s="9">
        <v>0</v>
      </c>
      <c r="BW141" s="9">
        <v>0</v>
      </c>
      <c r="BX141" s="9">
        <v>0</v>
      </c>
      <c r="BY141" s="9">
        <v>1</v>
      </c>
      <c r="BZ141" s="9">
        <v>0</v>
      </c>
      <c r="CA141" s="9">
        <v>0</v>
      </c>
      <c r="CB141" s="9">
        <v>0</v>
      </c>
      <c r="CC141" s="9">
        <v>0</v>
      </c>
      <c r="CD141" s="9">
        <v>0</v>
      </c>
      <c r="CE141" s="9">
        <v>0</v>
      </c>
      <c r="CF141" s="9">
        <v>0</v>
      </c>
      <c r="CG141" s="9">
        <v>0</v>
      </c>
      <c r="CH141" s="10">
        <v>1</v>
      </c>
      <c r="CI141" s="11">
        <v>0</v>
      </c>
      <c r="CJ141" s="38">
        <v>1</v>
      </c>
      <c r="CK141" s="11">
        <v>0</v>
      </c>
      <c r="CL141" s="11">
        <v>0</v>
      </c>
      <c r="CM141" s="11">
        <v>0</v>
      </c>
      <c r="CN141" s="10">
        <v>0</v>
      </c>
      <c r="CO141" s="11">
        <v>0</v>
      </c>
      <c r="CP141" s="11">
        <v>0</v>
      </c>
      <c r="CQ141" s="10">
        <v>0</v>
      </c>
      <c r="CR141" s="11">
        <v>0</v>
      </c>
      <c r="CS141" s="11">
        <v>0</v>
      </c>
      <c r="CT141" s="71">
        <v>0</v>
      </c>
      <c r="CU141" s="11">
        <v>0</v>
      </c>
      <c r="CV141" s="11">
        <v>0</v>
      </c>
      <c r="CW141" s="11">
        <v>0</v>
      </c>
      <c r="CX141" s="10">
        <v>0</v>
      </c>
      <c r="CY141" s="10">
        <v>0</v>
      </c>
      <c r="CZ141" s="10">
        <v>0</v>
      </c>
      <c r="DA141" s="11">
        <v>0</v>
      </c>
      <c r="DB141" s="11">
        <v>0</v>
      </c>
      <c r="DC141" s="11">
        <v>0</v>
      </c>
      <c r="DD141" s="10">
        <v>0</v>
      </c>
      <c r="DE141" s="11">
        <v>0</v>
      </c>
      <c r="DF141" s="11">
        <v>0</v>
      </c>
      <c r="DG141" s="11">
        <v>0</v>
      </c>
      <c r="DH141" s="10">
        <v>0</v>
      </c>
      <c r="DI141" s="2">
        <f t="shared" si="50"/>
        <v>0</v>
      </c>
      <c r="DJ141" s="2">
        <f t="shared" si="51"/>
        <v>0</v>
      </c>
      <c r="DK141" s="38">
        <f t="shared" si="52"/>
        <v>1</v>
      </c>
      <c r="DL141" s="2">
        <f t="shared" si="52"/>
        <v>0</v>
      </c>
      <c r="DM141" s="2">
        <f t="shared" si="53"/>
        <v>0</v>
      </c>
      <c r="DN141" s="2">
        <f t="shared" si="54"/>
        <v>0</v>
      </c>
      <c r="DO141" s="2">
        <f t="shared" si="55"/>
        <v>0</v>
      </c>
      <c r="DP141" s="2">
        <f t="shared" si="56"/>
        <v>0</v>
      </c>
    </row>
    <row r="142" spans="1:120" x14ac:dyDescent="0.25">
      <c r="A142">
        <v>1561</v>
      </c>
      <c r="B142" t="s">
        <v>114</v>
      </c>
      <c r="C142" t="s">
        <v>1254</v>
      </c>
      <c r="D142" t="s">
        <v>1255</v>
      </c>
      <c r="E142" t="s">
        <v>1256</v>
      </c>
      <c r="F142" t="s">
        <v>328</v>
      </c>
      <c r="G142" t="s">
        <v>1257</v>
      </c>
      <c r="H142" t="s">
        <v>1258</v>
      </c>
      <c r="I142">
        <v>2019</v>
      </c>
      <c r="J142" t="s">
        <v>1259</v>
      </c>
      <c r="K142" t="s">
        <v>1260</v>
      </c>
      <c r="L142">
        <v>24</v>
      </c>
      <c r="N142" t="s">
        <v>1261</v>
      </c>
      <c r="O142" t="s">
        <v>120</v>
      </c>
      <c r="P142" t="s">
        <v>1262</v>
      </c>
      <c r="Q142" t="s">
        <v>208</v>
      </c>
      <c r="R142" t="s">
        <v>111</v>
      </c>
      <c r="S142" t="s">
        <v>282</v>
      </c>
      <c r="T142" t="s">
        <v>113</v>
      </c>
      <c r="U142">
        <v>0</v>
      </c>
      <c r="V142">
        <v>0</v>
      </c>
      <c r="W142">
        <v>0</v>
      </c>
      <c r="X142" s="44">
        <v>0</v>
      </c>
      <c r="Y142" s="44">
        <v>0</v>
      </c>
      <c r="Z142" s="44">
        <v>1</v>
      </c>
      <c r="AA142" s="44">
        <v>0</v>
      </c>
      <c r="AB142" s="14">
        <f t="shared" si="39"/>
        <v>1</v>
      </c>
      <c r="AC142" s="15">
        <f t="shared" si="40"/>
        <v>1</v>
      </c>
      <c r="AD142" s="45">
        <v>0</v>
      </c>
      <c r="AE142" s="45">
        <v>0</v>
      </c>
      <c r="AF142" s="20">
        <f t="shared" si="41"/>
        <v>0</v>
      </c>
      <c r="AG142" s="21">
        <f t="shared" si="42"/>
        <v>0</v>
      </c>
      <c r="AH142" s="23">
        <f t="shared" si="43"/>
        <v>1</v>
      </c>
      <c r="AI142" s="46">
        <v>0</v>
      </c>
      <c r="AJ142" s="46">
        <v>0</v>
      </c>
      <c r="AK142" s="28">
        <f t="shared" si="44"/>
        <v>0</v>
      </c>
      <c r="AL142" s="29">
        <f t="shared" si="45"/>
        <v>0</v>
      </c>
      <c r="AM142" s="47">
        <v>0</v>
      </c>
      <c r="AN142" s="47">
        <v>0</v>
      </c>
      <c r="AO142" s="47">
        <v>0</v>
      </c>
      <c r="AP142" s="32">
        <f t="shared" si="46"/>
        <v>0</v>
      </c>
      <c r="AQ142" s="10">
        <f t="shared" si="47"/>
        <v>0</v>
      </c>
      <c r="AR142" s="23">
        <f t="shared" si="48"/>
        <v>0</v>
      </c>
      <c r="AS142" s="37">
        <f t="shared" si="38"/>
        <v>1</v>
      </c>
      <c r="AT142" s="38">
        <f t="shared" si="49"/>
        <v>1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9">
        <v>0</v>
      </c>
      <c r="BS142" s="9">
        <v>0</v>
      </c>
      <c r="BT142" s="9">
        <v>0</v>
      </c>
      <c r="BU142" s="9">
        <v>0</v>
      </c>
      <c r="BV142" s="9">
        <v>0</v>
      </c>
      <c r="BW142" s="9">
        <v>0</v>
      </c>
      <c r="BX142" s="9">
        <v>0</v>
      </c>
      <c r="BY142" s="9">
        <v>0</v>
      </c>
      <c r="BZ142" s="9">
        <v>0</v>
      </c>
      <c r="CA142" s="9">
        <v>0</v>
      </c>
      <c r="CB142" s="9">
        <v>0</v>
      </c>
      <c r="CC142" s="9">
        <v>0</v>
      </c>
      <c r="CD142" s="9">
        <v>0</v>
      </c>
      <c r="CE142" s="9">
        <v>0</v>
      </c>
      <c r="CF142" s="9">
        <v>0</v>
      </c>
      <c r="CG142" s="9">
        <v>0</v>
      </c>
      <c r="CH142" s="10">
        <v>1</v>
      </c>
      <c r="CI142" s="11">
        <v>0</v>
      </c>
      <c r="CJ142" s="38">
        <v>0</v>
      </c>
      <c r="CK142" s="11">
        <v>0</v>
      </c>
      <c r="CL142" s="11">
        <v>0</v>
      </c>
      <c r="CM142" s="11">
        <v>1</v>
      </c>
      <c r="CN142" s="10">
        <v>0</v>
      </c>
      <c r="CO142" s="11">
        <v>0</v>
      </c>
      <c r="CP142" s="11">
        <v>0</v>
      </c>
      <c r="CQ142" s="10">
        <v>0</v>
      </c>
      <c r="CR142" s="11">
        <v>0</v>
      </c>
      <c r="CS142" s="11">
        <v>0</v>
      </c>
      <c r="CT142" s="71">
        <v>0</v>
      </c>
      <c r="CU142" s="11">
        <v>0</v>
      </c>
      <c r="CV142" s="11">
        <v>0</v>
      </c>
      <c r="CW142" s="11">
        <v>0</v>
      </c>
      <c r="CX142" s="10">
        <v>0</v>
      </c>
      <c r="CY142" s="10">
        <v>0</v>
      </c>
      <c r="CZ142" s="10">
        <v>0</v>
      </c>
      <c r="DA142" s="11">
        <v>0</v>
      </c>
      <c r="DB142" s="11">
        <v>0</v>
      </c>
      <c r="DC142" s="11">
        <v>0</v>
      </c>
      <c r="DD142" s="10">
        <v>0</v>
      </c>
      <c r="DE142" s="11">
        <v>0</v>
      </c>
      <c r="DF142" s="11">
        <v>0</v>
      </c>
      <c r="DG142" s="11">
        <v>0</v>
      </c>
      <c r="DH142" s="10">
        <v>0</v>
      </c>
      <c r="DI142" s="2">
        <f t="shared" si="50"/>
        <v>0</v>
      </c>
      <c r="DJ142" s="2">
        <f t="shared" si="51"/>
        <v>1</v>
      </c>
      <c r="DK142" s="38">
        <f t="shared" si="52"/>
        <v>0</v>
      </c>
      <c r="DL142" s="2">
        <f t="shared" si="52"/>
        <v>0</v>
      </c>
      <c r="DM142" s="2">
        <f t="shared" si="53"/>
        <v>0</v>
      </c>
      <c r="DN142" s="2">
        <f t="shared" si="54"/>
        <v>0</v>
      </c>
      <c r="DO142" s="2">
        <f t="shared" si="55"/>
        <v>0</v>
      </c>
      <c r="DP142" s="2">
        <f t="shared" si="56"/>
        <v>0</v>
      </c>
    </row>
    <row r="143" spans="1:120" x14ac:dyDescent="0.25">
      <c r="A143">
        <v>1562</v>
      </c>
      <c r="B143" t="s">
        <v>1263</v>
      </c>
      <c r="C143" t="s">
        <v>1264</v>
      </c>
      <c r="D143" t="s">
        <v>1265</v>
      </c>
      <c r="E143" t="s">
        <v>1266</v>
      </c>
      <c r="F143" t="s">
        <v>1214</v>
      </c>
      <c r="G143" t="s">
        <v>1215</v>
      </c>
      <c r="H143" t="s">
        <v>1183</v>
      </c>
      <c r="I143">
        <v>2019</v>
      </c>
      <c r="J143" t="s">
        <v>1267</v>
      </c>
      <c r="K143" t="s">
        <v>1268</v>
      </c>
      <c r="O143" t="s">
        <v>120</v>
      </c>
      <c r="P143" t="s">
        <v>1269</v>
      </c>
      <c r="R143" t="s">
        <v>219</v>
      </c>
      <c r="S143" t="s">
        <v>413</v>
      </c>
      <c r="T143" t="s">
        <v>113</v>
      </c>
      <c r="U143">
        <v>0</v>
      </c>
      <c r="V143">
        <v>0</v>
      </c>
      <c r="W143">
        <v>0</v>
      </c>
      <c r="X143" s="44">
        <v>0</v>
      </c>
      <c r="Y143" s="44">
        <v>0</v>
      </c>
      <c r="Z143" s="44">
        <v>1</v>
      </c>
      <c r="AA143" s="44">
        <v>0</v>
      </c>
      <c r="AB143" s="14">
        <f t="shared" si="39"/>
        <v>1</v>
      </c>
      <c r="AC143" s="15">
        <f t="shared" si="40"/>
        <v>1</v>
      </c>
      <c r="AD143" s="45">
        <v>0</v>
      </c>
      <c r="AE143" s="45">
        <v>0</v>
      </c>
      <c r="AF143" s="20">
        <f t="shared" si="41"/>
        <v>0</v>
      </c>
      <c r="AG143" s="21">
        <f t="shared" si="42"/>
        <v>0</v>
      </c>
      <c r="AH143" s="23">
        <f t="shared" si="43"/>
        <v>1</v>
      </c>
      <c r="AI143" s="46">
        <v>0</v>
      </c>
      <c r="AJ143" s="46">
        <v>0</v>
      </c>
      <c r="AK143" s="28">
        <f t="shared" si="44"/>
        <v>0</v>
      </c>
      <c r="AL143" s="29">
        <f t="shared" si="45"/>
        <v>0</v>
      </c>
      <c r="AM143" s="47">
        <v>0</v>
      </c>
      <c r="AN143" s="47">
        <v>0</v>
      </c>
      <c r="AO143" s="47">
        <v>0</v>
      </c>
      <c r="AP143" s="32">
        <f t="shared" si="46"/>
        <v>0</v>
      </c>
      <c r="AQ143" s="10">
        <f t="shared" si="47"/>
        <v>0</v>
      </c>
      <c r="AR143" s="23">
        <f t="shared" si="48"/>
        <v>0</v>
      </c>
      <c r="AS143" s="37">
        <f t="shared" si="38"/>
        <v>1</v>
      </c>
      <c r="AT143" s="38">
        <f t="shared" si="49"/>
        <v>1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9">
        <v>0</v>
      </c>
      <c r="BR143" s="9">
        <v>0</v>
      </c>
      <c r="BS143" s="9">
        <v>0</v>
      </c>
      <c r="BT143" s="9">
        <v>0</v>
      </c>
      <c r="BU143" s="9">
        <v>0</v>
      </c>
      <c r="BV143" s="9">
        <v>0</v>
      </c>
      <c r="BW143" s="9">
        <v>0</v>
      </c>
      <c r="BX143" s="9">
        <v>0</v>
      </c>
      <c r="BY143" s="9">
        <v>0</v>
      </c>
      <c r="BZ143" s="9">
        <v>0</v>
      </c>
      <c r="CA143" s="9">
        <v>0</v>
      </c>
      <c r="CB143" s="9">
        <v>0</v>
      </c>
      <c r="CC143" s="9">
        <v>0</v>
      </c>
      <c r="CD143" s="9">
        <v>0</v>
      </c>
      <c r="CE143" s="9">
        <v>0</v>
      </c>
      <c r="CF143" s="9">
        <v>0</v>
      </c>
      <c r="CG143" s="9">
        <v>0</v>
      </c>
      <c r="CH143" s="10">
        <v>0</v>
      </c>
      <c r="CI143" s="11">
        <v>0</v>
      </c>
      <c r="CJ143" s="38">
        <v>0</v>
      </c>
      <c r="CK143" s="11">
        <v>0</v>
      </c>
      <c r="CL143" s="11">
        <v>0</v>
      </c>
      <c r="CM143" s="11">
        <v>0</v>
      </c>
      <c r="CN143" s="10">
        <v>0</v>
      </c>
      <c r="CO143" s="11">
        <v>0</v>
      </c>
      <c r="CP143" s="11">
        <v>0</v>
      </c>
      <c r="CQ143" s="10">
        <v>0</v>
      </c>
      <c r="CR143" s="11">
        <v>0</v>
      </c>
      <c r="CS143" s="11">
        <v>0</v>
      </c>
      <c r="CT143" s="71">
        <v>1</v>
      </c>
      <c r="CU143" s="11">
        <v>0</v>
      </c>
      <c r="CV143" s="11">
        <v>0</v>
      </c>
      <c r="CW143" s="11">
        <v>1</v>
      </c>
      <c r="CX143" s="10">
        <v>0</v>
      </c>
      <c r="CY143" s="10">
        <v>0</v>
      </c>
      <c r="CZ143" s="10">
        <v>0</v>
      </c>
      <c r="DA143" s="11">
        <v>0</v>
      </c>
      <c r="DB143" s="11">
        <v>0</v>
      </c>
      <c r="DC143" s="11">
        <v>0</v>
      </c>
      <c r="DD143" s="10">
        <v>0</v>
      </c>
      <c r="DE143" s="11">
        <v>0</v>
      </c>
      <c r="DF143" s="11">
        <v>0</v>
      </c>
      <c r="DG143" s="11">
        <v>0</v>
      </c>
      <c r="DH143" s="10">
        <v>0</v>
      </c>
      <c r="DI143" s="2">
        <f t="shared" si="50"/>
        <v>0</v>
      </c>
      <c r="DJ143" s="2">
        <f t="shared" si="51"/>
        <v>0</v>
      </c>
      <c r="DK143" s="38">
        <f t="shared" si="52"/>
        <v>0</v>
      </c>
      <c r="DL143" s="2">
        <f t="shared" si="52"/>
        <v>0</v>
      </c>
      <c r="DM143" s="2">
        <f t="shared" si="53"/>
        <v>0</v>
      </c>
      <c r="DN143" s="2">
        <f t="shared" si="54"/>
        <v>0</v>
      </c>
      <c r="DO143" s="2">
        <f t="shared" si="55"/>
        <v>0</v>
      </c>
      <c r="DP143" s="2">
        <f t="shared" si="56"/>
        <v>0</v>
      </c>
    </row>
    <row r="144" spans="1:120" x14ac:dyDescent="0.25">
      <c r="A144">
        <v>1564</v>
      </c>
      <c r="B144" t="s">
        <v>1263</v>
      </c>
      <c r="C144" t="s">
        <v>1270</v>
      </c>
      <c r="D144" t="s">
        <v>1271</v>
      </c>
      <c r="E144" t="s">
        <v>1272</v>
      </c>
      <c r="F144" t="s">
        <v>1273</v>
      </c>
      <c r="G144" t="s">
        <v>1274</v>
      </c>
      <c r="H144" t="s">
        <v>1183</v>
      </c>
      <c r="I144">
        <v>2019</v>
      </c>
      <c r="J144" t="s">
        <v>1275</v>
      </c>
      <c r="K144" t="s">
        <v>1276</v>
      </c>
      <c r="O144" t="s">
        <v>120</v>
      </c>
      <c r="P144" t="s">
        <v>1277</v>
      </c>
      <c r="R144" t="s">
        <v>219</v>
      </c>
      <c r="S144" t="s">
        <v>413</v>
      </c>
      <c r="T144" t="s">
        <v>113</v>
      </c>
      <c r="U144">
        <v>0</v>
      </c>
      <c r="V144">
        <v>0</v>
      </c>
      <c r="W144">
        <v>0</v>
      </c>
      <c r="X144" s="44">
        <v>0</v>
      </c>
      <c r="Y144" s="44">
        <v>0</v>
      </c>
      <c r="Z144" s="44">
        <v>1</v>
      </c>
      <c r="AA144" s="44">
        <v>0</v>
      </c>
      <c r="AB144" s="14">
        <f t="shared" si="39"/>
        <v>1</v>
      </c>
      <c r="AC144" s="15">
        <f t="shared" si="40"/>
        <v>1</v>
      </c>
      <c r="AD144" s="45">
        <v>0</v>
      </c>
      <c r="AE144" s="45">
        <v>0</v>
      </c>
      <c r="AF144" s="20">
        <f t="shared" si="41"/>
        <v>0</v>
      </c>
      <c r="AG144" s="21">
        <f t="shared" si="42"/>
        <v>0</v>
      </c>
      <c r="AH144" s="23">
        <f t="shared" si="43"/>
        <v>1</v>
      </c>
      <c r="AI144" s="46">
        <v>0</v>
      </c>
      <c r="AJ144" s="46">
        <v>0</v>
      </c>
      <c r="AK144" s="28">
        <f t="shared" si="44"/>
        <v>0</v>
      </c>
      <c r="AL144" s="29">
        <f t="shared" si="45"/>
        <v>0</v>
      </c>
      <c r="AM144" s="47">
        <v>0</v>
      </c>
      <c r="AN144" s="47">
        <v>0</v>
      </c>
      <c r="AO144" s="47">
        <v>0</v>
      </c>
      <c r="AP144" s="32">
        <f t="shared" si="46"/>
        <v>0</v>
      </c>
      <c r="AQ144" s="10">
        <f t="shared" si="47"/>
        <v>0</v>
      </c>
      <c r="AR144" s="23">
        <f t="shared" si="48"/>
        <v>0</v>
      </c>
      <c r="AS144" s="37">
        <f t="shared" si="38"/>
        <v>1</v>
      </c>
      <c r="AT144" s="38">
        <f t="shared" si="49"/>
        <v>1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0</v>
      </c>
      <c r="BG144" s="9">
        <v>0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9">
        <v>0</v>
      </c>
      <c r="BS144" s="9">
        <v>0</v>
      </c>
      <c r="BT144" s="9">
        <v>0</v>
      </c>
      <c r="BU144" s="9">
        <v>0</v>
      </c>
      <c r="BV144" s="9">
        <v>0</v>
      </c>
      <c r="BW144" s="9">
        <v>0</v>
      </c>
      <c r="BX144" s="9">
        <v>0</v>
      </c>
      <c r="BY144" s="9">
        <v>0</v>
      </c>
      <c r="BZ144" s="9">
        <v>0</v>
      </c>
      <c r="CA144" s="9">
        <v>0</v>
      </c>
      <c r="CB144" s="9">
        <v>0</v>
      </c>
      <c r="CC144" s="9">
        <v>0</v>
      </c>
      <c r="CD144" s="9">
        <v>0</v>
      </c>
      <c r="CE144" s="9">
        <v>0</v>
      </c>
      <c r="CF144" s="9">
        <v>0</v>
      </c>
      <c r="CG144" s="9">
        <v>0</v>
      </c>
      <c r="CH144" s="10">
        <v>0</v>
      </c>
      <c r="CI144" s="11">
        <v>0</v>
      </c>
      <c r="CJ144" s="38">
        <v>0</v>
      </c>
      <c r="CK144" s="11">
        <v>0</v>
      </c>
      <c r="CL144" s="11">
        <v>0</v>
      </c>
      <c r="CM144" s="11">
        <v>0</v>
      </c>
      <c r="CN144" s="10">
        <v>0</v>
      </c>
      <c r="CO144" s="11">
        <v>0</v>
      </c>
      <c r="CP144" s="11">
        <v>0</v>
      </c>
      <c r="CQ144" s="10">
        <v>0</v>
      </c>
      <c r="CR144" s="11">
        <v>0</v>
      </c>
      <c r="CS144" s="11">
        <v>0</v>
      </c>
      <c r="CT144" s="71">
        <v>1</v>
      </c>
      <c r="CU144" s="11">
        <v>0</v>
      </c>
      <c r="CV144" s="11">
        <v>0</v>
      </c>
      <c r="CW144" s="11">
        <v>1</v>
      </c>
      <c r="CX144" s="10">
        <v>0</v>
      </c>
      <c r="CY144" s="10">
        <v>0</v>
      </c>
      <c r="CZ144" s="10">
        <v>0</v>
      </c>
      <c r="DA144" s="11">
        <v>0</v>
      </c>
      <c r="DB144" s="11">
        <v>0</v>
      </c>
      <c r="DC144" s="11">
        <v>0</v>
      </c>
      <c r="DD144" s="10">
        <v>0</v>
      </c>
      <c r="DE144" s="11">
        <v>0</v>
      </c>
      <c r="DF144" s="11">
        <v>0</v>
      </c>
      <c r="DG144" s="11">
        <v>0</v>
      </c>
      <c r="DH144" s="10">
        <v>0</v>
      </c>
      <c r="DI144" s="2">
        <f t="shared" si="50"/>
        <v>0</v>
      </c>
      <c r="DJ144" s="2">
        <f t="shared" si="51"/>
        <v>0</v>
      </c>
      <c r="DK144" s="38">
        <f t="shared" si="52"/>
        <v>0</v>
      </c>
      <c r="DL144" s="2">
        <f t="shared" si="52"/>
        <v>0</v>
      </c>
      <c r="DM144" s="2">
        <f t="shared" si="53"/>
        <v>0</v>
      </c>
      <c r="DN144" s="2">
        <f t="shared" si="54"/>
        <v>0</v>
      </c>
      <c r="DO144" s="2">
        <f t="shared" si="55"/>
        <v>0</v>
      </c>
      <c r="DP144" s="2">
        <f t="shared" si="56"/>
        <v>0</v>
      </c>
    </row>
    <row r="145" spans="1:120" x14ac:dyDescent="0.25">
      <c r="A145">
        <v>1565</v>
      </c>
      <c r="B145" t="s">
        <v>1263</v>
      </c>
      <c r="C145" t="s">
        <v>1278</v>
      </c>
      <c r="D145" t="s">
        <v>1279</v>
      </c>
      <c r="E145" t="s">
        <v>1280</v>
      </c>
      <c r="F145" t="s">
        <v>328</v>
      </c>
      <c r="G145" t="s">
        <v>1281</v>
      </c>
      <c r="H145" t="s">
        <v>1183</v>
      </c>
      <c r="I145">
        <v>2019</v>
      </c>
      <c r="J145" t="s">
        <v>1282</v>
      </c>
      <c r="K145" t="s">
        <v>1276</v>
      </c>
      <c r="N145">
        <v>78</v>
      </c>
      <c r="O145" t="s">
        <v>120</v>
      </c>
      <c r="P145" t="s">
        <v>1283</v>
      </c>
      <c r="R145" t="s">
        <v>219</v>
      </c>
      <c r="S145" t="s">
        <v>413</v>
      </c>
      <c r="T145" t="s">
        <v>1284</v>
      </c>
      <c r="U145">
        <v>0</v>
      </c>
      <c r="V145">
        <v>0</v>
      </c>
      <c r="W145">
        <v>0</v>
      </c>
      <c r="X145" s="44">
        <v>0</v>
      </c>
      <c r="Y145" s="44">
        <v>0</v>
      </c>
      <c r="Z145" s="44">
        <v>1</v>
      </c>
      <c r="AA145" s="44">
        <v>0</v>
      </c>
      <c r="AB145" s="14">
        <f t="shared" si="39"/>
        <v>1</v>
      </c>
      <c r="AC145" s="15">
        <f t="shared" si="40"/>
        <v>1</v>
      </c>
      <c r="AD145" s="45">
        <v>0</v>
      </c>
      <c r="AE145" s="45">
        <v>0</v>
      </c>
      <c r="AF145" s="20">
        <f t="shared" si="41"/>
        <v>0</v>
      </c>
      <c r="AG145" s="21">
        <f t="shared" si="42"/>
        <v>0</v>
      </c>
      <c r="AH145" s="23">
        <f t="shared" si="43"/>
        <v>1</v>
      </c>
      <c r="AI145" s="46">
        <v>0</v>
      </c>
      <c r="AJ145" s="46">
        <v>0</v>
      </c>
      <c r="AK145" s="28">
        <f t="shared" si="44"/>
        <v>0</v>
      </c>
      <c r="AL145" s="29">
        <f t="shared" si="45"/>
        <v>0</v>
      </c>
      <c r="AM145" s="47">
        <v>0</v>
      </c>
      <c r="AN145" s="47">
        <v>0</v>
      </c>
      <c r="AO145" s="47">
        <v>0</v>
      </c>
      <c r="AP145" s="32">
        <f t="shared" si="46"/>
        <v>0</v>
      </c>
      <c r="AQ145" s="10">
        <f t="shared" si="47"/>
        <v>0</v>
      </c>
      <c r="AR145" s="23">
        <f t="shared" si="48"/>
        <v>0</v>
      </c>
      <c r="AS145" s="37">
        <f t="shared" si="38"/>
        <v>1</v>
      </c>
      <c r="AT145" s="38">
        <f t="shared" si="49"/>
        <v>1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1</v>
      </c>
      <c r="BO145" s="9">
        <v>0</v>
      </c>
      <c r="BP145" s="9">
        <v>0</v>
      </c>
      <c r="BQ145" s="9">
        <v>0</v>
      </c>
      <c r="BR145" s="9">
        <v>0</v>
      </c>
      <c r="BS145" s="9">
        <v>0</v>
      </c>
      <c r="BT145" s="9">
        <v>0</v>
      </c>
      <c r="BU145" s="9">
        <v>0</v>
      </c>
      <c r="BV145" s="9">
        <v>0</v>
      </c>
      <c r="BW145" s="9">
        <v>0</v>
      </c>
      <c r="BX145" s="9">
        <v>0</v>
      </c>
      <c r="BY145" s="9">
        <v>1</v>
      </c>
      <c r="BZ145" s="9">
        <v>0</v>
      </c>
      <c r="CA145" s="9">
        <v>0</v>
      </c>
      <c r="CB145" s="9">
        <v>0</v>
      </c>
      <c r="CC145" s="9">
        <v>0</v>
      </c>
      <c r="CD145" s="9">
        <v>0</v>
      </c>
      <c r="CE145" s="9">
        <v>0</v>
      </c>
      <c r="CF145" s="9">
        <v>0</v>
      </c>
      <c r="CG145" s="9">
        <v>0</v>
      </c>
      <c r="CH145" s="10">
        <v>0</v>
      </c>
      <c r="CI145" s="11">
        <v>0</v>
      </c>
      <c r="CJ145" s="38">
        <v>0</v>
      </c>
      <c r="CK145" s="11">
        <v>0</v>
      </c>
      <c r="CL145" s="11">
        <v>0</v>
      </c>
      <c r="CM145" s="11">
        <v>0</v>
      </c>
      <c r="CN145" s="10">
        <v>0</v>
      </c>
      <c r="CO145" s="11">
        <v>0</v>
      </c>
      <c r="CP145" s="11">
        <v>0</v>
      </c>
      <c r="CQ145" s="10">
        <v>0</v>
      </c>
      <c r="CR145" s="11">
        <v>0</v>
      </c>
      <c r="CS145" s="11">
        <v>0</v>
      </c>
      <c r="CT145" s="71">
        <v>1</v>
      </c>
      <c r="CU145" s="11">
        <v>0</v>
      </c>
      <c r="CV145" s="11">
        <v>0</v>
      </c>
      <c r="CW145" s="11">
        <v>1</v>
      </c>
      <c r="CX145" s="10">
        <v>0</v>
      </c>
      <c r="CY145" s="10">
        <v>0</v>
      </c>
      <c r="CZ145" s="10">
        <v>0</v>
      </c>
      <c r="DA145" s="11">
        <v>0</v>
      </c>
      <c r="DB145" s="11">
        <v>0</v>
      </c>
      <c r="DC145" s="11">
        <v>0</v>
      </c>
      <c r="DD145" s="10">
        <v>0</v>
      </c>
      <c r="DE145" s="11">
        <v>0</v>
      </c>
      <c r="DF145" s="11">
        <v>0</v>
      </c>
      <c r="DG145" s="11">
        <v>0</v>
      </c>
      <c r="DH145" s="10">
        <v>0</v>
      </c>
      <c r="DI145" s="2">
        <f t="shared" si="50"/>
        <v>0</v>
      </c>
      <c r="DJ145" s="2">
        <f t="shared" si="51"/>
        <v>0</v>
      </c>
      <c r="DK145" s="38">
        <f t="shared" si="52"/>
        <v>0</v>
      </c>
      <c r="DL145" s="2">
        <f t="shared" si="52"/>
        <v>0</v>
      </c>
      <c r="DM145" s="2">
        <f t="shared" si="53"/>
        <v>0</v>
      </c>
      <c r="DN145" s="2">
        <f t="shared" si="54"/>
        <v>0</v>
      </c>
      <c r="DO145" s="2">
        <f t="shared" si="55"/>
        <v>0</v>
      </c>
      <c r="DP145" s="2">
        <f t="shared" si="56"/>
        <v>0</v>
      </c>
    </row>
    <row r="146" spans="1:120" x14ac:dyDescent="0.25">
      <c r="A146">
        <v>1566</v>
      </c>
      <c r="B146" t="s">
        <v>222</v>
      </c>
      <c r="C146" t="s">
        <v>1285</v>
      </c>
      <c r="D146" t="s">
        <v>1286</v>
      </c>
      <c r="E146" t="s">
        <v>1287</v>
      </c>
      <c r="F146" t="s">
        <v>328</v>
      </c>
      <c r="G146" t="s">
        <v>1288</v>
      </c>
      <c r="H146" t="s">
        <v>1289</v>
      </c>
      <c r="I146">
        <v>2019</v>
      </c>
      <c r="J146" t="s">
        <v>1290</v>
      </c>
      <c r="K146" t="s">
        <v>1260</v>
      </c>
      <c r="L146">
        <v>23</v>
      </c>
      <c r="N146" t="s">
        <v>1291</v>
      </c>
      <c r="O146" t="s">
        <v>120</v>
      </c>
      <c r="P146" t="s">
        <v>1292</v>
      </c>
      <c r="Q146" t="s">
        <v>110</v>
      </c>
      <c r="R146" t="s">
        <v>219</v>
      </c>
      <c r="S146" t="s">
        <v>413</v>
      </c>
      <c r="T146" t="s">
        <v>113</v>
      </c>
      <c r="U146">
        <v>0</v>
      </c>
      <c r="V146">
        <v>0</v>
      </c>
      <c r="W146">
        <v>0</v>
      </c>
      <c r="X146" s="44">
        <v>0</v>
      </c>
      <c r="Y146" s="44">
        <v>0</v>
      </c>
      <c r="Z146" s="44">
        <v>1</v>
      </c>
      <c r="AA146" s="44">
        <v>0</v>
      </c>
      <c r="AB146" s="14">
        <f t="shared" si="39"/>
        <v>1</v>
      </c>
      <c r="AC146" s="15">
        <f t="shared" si="40"/>
        <v>1</v>
      </c>
      <c r="AD146" s="45">
        <v>0</v>
      </c>
      <c r="AE146" s="45">
        <v>0</v>
      </c>
      <c r="AF146" s="20">
        <f t="shared" si="41"/>
        <v>0</v>
      </c>
      <c r="AG146" s="21">
        <f t="shared" si="42"/>
        <v>0</v>
      </c>
      <c r="AH146" s="23">
        <f t="shared" si="43"/>
        <v>1</v>
      </c>
      <c r="AI146" s="46">
        <v>0</v>
      </c>
      <c r="AJ146" s="46">
        <v>0</v>
      </c>
      <c r="AK146" s="28">
        <f t="shared" si="44"/>
        <v>0</v>
      </c>
      <c r="AL146" s="29">
        <f t="shared" si="45"/>
        <v>0</v>
      </c>
      <c r="AM146" s="47">
        <v>0</v>
      </c>
      <c r="AN146" s="47">
        <v>0</v>
      </c>
      <c r="AO146" s="47">
        <v>0</v>
      </c>
      <c r="AP146" s="32">
        <f t="shared" si="46"/>
        <v>0</v>
      </c>
      <c r="AQ146" s="10">
        <f t="shared" si="47"/>
        <v>0</v>
      </c>
      <c r="AR146" s="23">
        <f t="shared" si="48"/>
        <v>0</v>
      </c>
      <c r="AS146" s="37">
        <f t="shared" si="38"/>
        <v>1</v>
      </c>
      <c r="AT146" s="38">
        <f t="shared" si="49"/>
        <v>1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0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v>0</v>
      </c>
      <c r="BQ146" s="9">
        <v>0</v>
      </c>
      <c r="BR146" s="9">
        <v>0</v>
      </c>
      <c r="BS146" s="9">
        <v>0</v>
      </c>
      <c r="BT146" s="9">
        <v>0</v>
      </c>
      <c r="BU146" s="9">
        <v>0</v>
      </c>
      <c r="BV146" s="9">
        <v>0</v>
      </c>
      <c r="BW146" s="9">
        <v>0</v>
      </c>
      <c r="BX146" s="9">
        <v>0</v>
      </c>
      <c r="BY146" s="9">
        <v>0</v>
      </c>
      <c r="BZ146" s="9">
        <v>0</v>
      </c>
      <c r="CA146" s="9">
        <v>0</v>
      </c>
      <c r="CB146" s="9">
        <v>0</v>
      </c>
      <c r="CC146" s="9">
        <v>0</v>
      </c>
      <c r="CD146" s="9">
        <v>0</v>
      </c>
      <c r="CE146" s="9">
        <v>0</v>
      </c>
      <c r="CF146" s="9">
        <v>0</v>
      </c>
      <c r="CG146" s="9">
        <v>0</v>
      </c>
      <c r="CH146" s="10">
        <v>0</v>
      </c>
      <c r="CI146" s="11">
        <v>0</v>
      </c>
      <c r="CJ146" s="38">
        <v>0</v>
      </c>
      <c r="CK146" s="11">
        <v>0</v>
      </c>
      <c r="CL146" s="11">
        <v>0</v>
      </c>
      <c r="CM146" s="11">
        <v>0</v>
      </c>
      <c r="CN146" s="10">
        <v>0</v>
      </c>
      <c r="CO146" s="11">
        <v>0</v>
      </c>
      <c r="CP146" s="11">
        <v>0</v>
      </c>
      <c r="CQ146" s="10">
        <v>0</v>
      </c>
      <c r="CR146" s="11">
        <v>0</v>
      </c>
      <c r="CS146" s="11">
        <v>0</v>
      </c>
      <c r="CT146" s="71">
        <v>1</v>
      </c>
      <c r="CU146" s="11">
        <v>0</v>
      </c>
      <c r="CV146" s="11">
        <v>0</v>
      </c>
      <c r="CW146" s="11">
        <v>1</v>
      </c>
      <c r="CX146" s="10">
        <v>0</v>
      </c>
      <c r="CY146" s="10">
        <v>0</v>
      </c>
      <c r="CZ146" s="10">
        <v>0</v>
      </c>
      <c r="DA146" s="11">
        <v>0</v>
      </c>
      <c r="DB146" s="11">
        <v>0</v>
      </c>
      <c r="DC146" s="11">
        <v>0</v>
      </c>
      <c r="DD146" s="10">
        <v>0</v>
      </c>
      <c r="DE146" s="11">
        <v>0</v>
      </c>
      <c r="DF146" s="11">
        <v>0</v>
      </c>
      <c r="DG146" s="11">
        <v>0</v>
      </c>
      <c r="DH146" s="10">
        <v>0</v>
      </c>
      <c r="DI146" s="2">
        <f t="shared" si="50"/>
        <v>0</v>
      </c>
      <c r="DJ146" s="2">
        <f t="shared" si="51"/>
        <v>0</v>
      </c>
      <c r="DK146" s="38">
        <f t="shared" si="52"/>
        <v>0</v>
      </c>
      <c r="DL146" s="2">
        <f t="shared" si="52"/>
        <v>0</v>
      </c>
      <c r="DM146" s="2">
        <f t="shared" si="53"/>
        <v>0</v>
      </c>
      <c r="DN146" s="2">
        <f t="shared" si="54"/>
        <v>0</v>
      </c>
      <c r="DO146" s="2">
        <f t="shared" si="55"/>
        <v>0</v>
      </c>
      <c r="DP146" s="2">
        <f t="shared" si="56"/>
        <v>0</v>
      </c>
    </row>
    <row r="147" spans="1:120" x14ac:dyDescent="0.25">
      <c r="A147">
        <v>1567</v>
      </c>
      <c r="B147" t="s">
        <v>222</v>
      </c>
      <c r="C147" t="s">
        <v>1293</v>
      </c>
      <c r="D147" t="s">
        <v>1294</v>
      </c>
      <c r="E147" t="s">
        <v>1295</v>
      </c>
      <c r="F147" t="s">
        <v>328</v>
      </c>
      <c r="G147" t="s">
        <v>1296</v>
      </c>
      <c r="H147" t="s">
        <v>1197</v>
      </c>
      <c r="I147">
        <v>2019</v>
      </c>
      <c r="J147" t="s">
        <v>1297</v>
      </c>
      <c r="K147" t="s">
        <v>1260</v>
      </c>
      <c r="L147">
        <v>23</v>
      </c>
      <c r="N147">
        <v>328</v>
      </c>
      <c r="O147" t="s">
        <v>120</v>
      </c>
      <c r="P147" t="s">
        <v>1298</v>
      </c>
      <c r="Q147" t="s">
        <v>110</v>
      </c>
      <c r="R147" t="s">
        <v>219</v>
      </c>
      <c r="S147" t="s">
        <v>413</v>
      </c>
      <c r="T147" t="s">
        <v>113</v>
      </c>
      <c r="U147">
        <v>0</v>
      </c>
      <c r="V147">
        <v>0</v>
      </c>
      <c r="W147">
        <v>0</v>
      </c>
      <c r="X147" s="44">
        <v>0</v>
      </c>
      <c r="Y147" s="44">
        <v>0</v>
      </c>
      <c r="Z147" s="44">
        <v>1</v>
      </c>
      <c r="AA147" s="44">
        <v>0</v>
      </c>
      <c r="AB147" s="14">
        <f t="shared" si="39"/>
        <v>1</v>
      </c>
      <c r="AC147" s="15">
        <f t="shared" si="40"/>
        <v>1</v>
      </c>
      <c r="AD147" s="45">
        <v>0</v>
      </c>
      <c r="AE147" s="45">
        <v>0</v>
      </c>
      <c r="AF147" s="20">
        <f t="shared" si="41"/>
        <v>0</v>
      </c>
      <c r="AG147" s="21">
        <f t="shared" si="42"/>
        <v>0</v>
      </c>
      <c r="AH147" s="23">
        <f t="shared" si="43"/>
        <v>1</v>
      </c>
      <c r="AI147" s="46">
        <v>0</v>
      </c>
      <c r="AJ147" s="46">
        <v>0</v>
      </c>
      <c r="AK147" s="28">
        <f t="shared" si="44"/>
        <v>0</v>
      </c>
      <c r="AL147" s="29">
        <f t="shared" si="45"/>
        <v>0</v>
      </c>
      <c r="AM147" s="47">
        <v>0</v>
      </c>
      <c r="AN147" s="47">
        <v>0</v>
      </c>
      <c r="AO147" s="47">
        <v>0</v>
      </c>
      <c r="AP147" s="32">
        <f t="shared" si="46"/>
        <v>0</v>
      </c>
      <c r="AQ147" s="10">
        <f t="shared" si="47"/>
        <v>0</v>
      </c>
      <c r="AR147" s="23">
        <f t="shared" si="48"/>
        <v>0</v>
      </c>
      <c r="AS147" s="37">
        <f t="shared" si="38"/>
        <v>1</v>
      </c>
      <c r="AT147" s="38">
        <f t="shared" si="49"/>
        <v>1</v>
      </c>
      <c r="AU147" s="9">
        <v>0</v>
      </c>
      <c r="AV147" s="9">
        <v>0</v>
      </c>
      <c r="AW147" s="9">
        <v>0</v>
      </c>
      <c r="AX147" s="9">
        <v>0</v>
      </c>
      <c r="AY147" s="9">
        <v>0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  <c r="BF147" s="9">
        <v>0</v>
      </c>
      <c r="BG147" s="9">
        <v>0</v>
      </c>
      <c r="BH147" s="9">
        <v>0</v>
      </c>
      <c r="BI147" s="9">
        <v>0</v>
      </c>
      <c r="BJ147" s="9">
        <v>0</v>
      </c>
      <c r="BK147" s="9">
        <v>0</v>
      </c>
      <c r="BL147" s="9">
        <v>0</v>
      </c>
      <c r="BM147" s="9">
        <v>0</v>
      </c>
      <c r="BN147" s="9">
        <v>0</v>
      </c>
      <c r="BO147" s="9">
        <v>0</v>
      </c>
      <c r="BP147" s="9">
        <v>0</v>
      </c>
      <c r="BQ147" s="9">
        <v>0</v>
      </c>
      <c r="BR147" s="9">
        <v>0</v>
      </c>
      <c r="BS147" s="9">
        <v>0</v>
      </c>
      <c r="BT147" s="9">
        <v>0</v>
      </c>
      <c r="BU147" s="9">
        <v>0</v>
      </c>
      <c r="BV147" s="9">
        <v>0</v>
      </c>
      <c r="BW147" s="9">
        <v>0</v>
      </c>
      <c r="BX147" s="9">
        <v>0</v>
      </c>
      <c r="BY147" s="9">
        <v>0</v>
      </c>
      <c r="BZ147" s="9">
        <v>0</v>
      </c>
      <c r="CA147" s="9">
        <v>0</v>
      </c>
      <c r="CB147" s="9">
        <v>0</v>
      </c>
      <c r="CC147" s="9">
        <v>0</v>
      </c>
      <c r="CD147" s="9">
        <v>0</v>
      </c>
      <c r="CE147" s="9">
        <v>0</v>
      </c>
      <c r="CF147" s="9">
        <v>0</v>
      </c>
      <c r="CG147" s="9">
        <v>0</v>
      </c>
      <c r="CH147" s="10">
        <v>0</v>
      </c>
      <c r="CI147" s="11">
        <v>0</v>
      </c>
      <c r="CJ147" s="38">
        <v>0</v>
      </c>
      <c r="CK147" s="11">
        <v>0</v>
      </c>
      <c r="CL147" s="11">
        <v>0</v>
      </c>
      <c r="CM147" s="11">
        <v>0</v>
      </c>
      <c r="CN147" s="10">
        <v>0</v>
      </c>
      <c r="CO147" s="11">
        <v>0</v>
      </c>
      <c r="CP147" s="11">
        <v>0</v>
      </c>
      <c r="CQ147" s="10">
        <v>0</v>
      </c>
      <c r="CR147" s="11">
        <v>0</v>
      </c>
      <c r="CS147" s="11">
        <v>0</v>
      </c>
      <c r="CT147" s="71">
        <v>1</v>
      </c>
      <c r="CU147" s="11">
        <v>0</v>
      </c>
      <c r="CV147" s="11">
        <v>0</v>
      </c>
      <c r="CW147" s="11">
        <v>1</v>
      </c>
      <c r="CX147" s="10">
        <v>0</v>
      </c>
      <c r="CY147" s="10">
        <v>0</v>
      </c>
      <c r="CZ147" s="10">
        <v>0</v>
      </c>
      <c r="DA147" s="11">
        <v>0</v>
      </c>
      <c r="DB147" s="11">
        <v>0</v>
      </c>
      <c r="DC147" s="11">
        <v>0</v>
      </c>
      <c r="DD147" s="10">
        <v>0</v>
      </c>
      <c r="DE147" s="11">
        <v>0</v>
      </c>
      <c r="DF147" s="11">
        <v>0</v>
      </c>
      <c r="DG147" s="11">
        <v>0</v>
      </c>
      <c r="DH147" s="10">
        <v>0</v>
      </c>
      <c r="DI147" s="2">
        <f t="shared" si="50"/>
        <v>0</v>
      </c>
      <c r="DJ147" s="2">
        <f t="shared" si="51"/>
        <v>0</v>
      </c>
      <c r="DK147" s="38">
        <f t="shared" si="52"/>
        <v>0</v>
      </c>
      <c r="DL147" s="2">
        <f t="shared" si="52"/>
        <v>0</v>
      </c>
      <c r="DM147" s="2">
        <f t="shared" si="53"/>
        <v>0</v>
      </c>
      <c r="DN147" s="2">
        <f t="shared" si="54"/>
        <v>0</v>
      </c>
      <c r="DO147" s="2">
        <f t="shared" si="55"/>
        <v>0</v>
      </c>
      <c r="DP147" s="2">
        <f t="shared" si="56"/>
        <v>0</v>
      </c>
    </row>
    <row r="148" spans="1:120" x14ac:dyDescent="0.25">
      <c r="A148">
        <v>1568</v>
      </c>
      <c r="B148" t="s">
        <v>222</v>
      </c>
      <c r="C148" t="s">
        <v>1299</v>
      </c>
      <c r="D148" t="s">
        <v>1300</v>
      </c>
      <c r="E148" t="s">
        <v>1301</v>
      </c>
      <c r="F148" t="s">
        <v>328</v>
      </c>
      <c r="G148" t="s">
        <v>1302</v>
      </c>
      <c r="H148" t="s">
        <v>1258</v>
      </c>
      <c r="I148">
        <v>2019</v>
      </c>
      <c r="J148" t="s">
        <v>1303</v>
      </c>
      <c r="K148" t="s">
        <v>1260</v>
      </c>
      <c r="L148">
        <v>23</v>
      </c>
      <c r="N148" t="s">
        <v>1304</v>
      </c>
      <c r="O148" t="s">
        <v>120</v>
      </c>
      <c r="P148" t="s">
        <v>1305</v>
      </c>
      <c r="Q148" t="s">
        <v>110</v>
      </c>
      <c r="R148" t="s">
        <v>219</v>
      </c>
      <c r="S148" t="s">
        <v>413</v>
      </c>
      <c r="T148" t="s">
        <v>113</v>
      </c>
      <c r="U148">
        <v>0</v>
      </c>
      <c r="V148">
        <v>0</v>
      </c>
      <c r="W148">
        <v>0</v>
      </c>
      <c r="X148" s="44">
        <v>0</v>
      </c>
      <c r="Y148" s="44">
        <v>0</v>
      </c>
      <c r="Z148" s="44">
        <v>1</v>
      </c>
      <c r="AA148" s="44">
        <v>0</v>
      </c>
      <c r="AB148" s="14">
        <f t="shared" si="39"/>
        <v>1</v>
      </c>
      <c r="AC148" s="15">
        <f t="shared" si="40"/>
        <v>1</v>
      </c>
      <c r="AD148" s="45">
        <v>0</v>
      </c>
      <c r="AE148" s="45">
        <v>0</v>
      </c>
      <c r="AF148" s="20">
        <f t="shared" si="41"/>
        <v>0</v>
      </c>
      <c r="AG148" s="21">
        <f t="shared" si="42"/>
        <v>0</v>
      </c>
      <c r="AH148" s="23">
        <f t="shared" si="43"/>
        <v>1</v>
      </c>
      <c r="AI148" s="46">
        <v>0</v>
      </c>
      <c r="AJ148" s="46">
        <v>0</v>
      </c>
      <c r="AK148" s="28">
        <f t="shared" si="44"/>
        <v>0</v>
      </c>
      <c r="AL148" s="29">
        <f t="shared" si="45"/>
        <v>0</v>
      </c>
      <c r="AM148" s="47">
        <v>0</v>
      </c>
      <c r="AN148" s="47">
        <v>0</v>
      </c>
      <c r="AO148" s="47">
        <v>0</v>
      </c>
      <c r="AP148" s="32">
        <f t="shared" si="46"/>
        <v>0</v>
      </c>
      <c r="AQ148" s="10">
        <f t="shared" si="47"/>
        <v>0</v>
      </c>
      <c r="AR148" s="23">
        <f t="shared" si="48"/>
        <v>0</v>
      </c>
      <c r="AS148" s="37">
        <f t="shared" si="38"/>
        <v>1</v>
      </c>
      <c r="AT148" s="38">
        <f t="shared" si="49"/>
        <v>1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9">
        <v>0</v>
      </c>
      <c r="BS148" s="9">
        <v>0</v>
      </c>
      <c r="BT148" s="9">
        <v>0</v>
      </c>
      <c r="BU148" s="9">
        <v>0</v>
      </c>
      <c r="BV148" s="9">
        <v>0</v>
      </c>
      <c r="BW148" s="9">
        <v>0</v>
      </c>
      <c r="BX148" s="9">
        <v>0</v>
      </c>
      <c r="BY148" s="9">
        <v>0</v>
      </c>
      <c r="BZ148" s="9">
        <v>0</v>
      </c>
      <c r="CA148" s="9">
        <v>0</v>
      </c>
      <c r="CB148" s="9">
        <v>0</v>
      </c>
      <c r="CC148" s="9">
        <v>0</v>
      </c>
      <c r="CD148" s="9">
        <v>0</v>
      </c>
      <c r="CE148" s="9">
        <v>0</v>
      </c>
      <c r="CF148" s="9">
        <v>0</v>
      </c>
      <c r="CG148" s="9">
        <v>0</v>
      </c>
      <c r="CH148" s="10">
        <v>0</v>
      </c>
      <c r="CI148" s="11">
        <v>0</v>
      </c>
      <c r="CJ148" s="38">
        <v>0</v>
      </c>
      <c r="CK148" s="11">
        <v>0</v>
      </c>
      <c r="CL148" s="11">
        <v>0</v>
      </c>
      <c r="CM148" s="11">
        <v>0</v>
      </c>
      <c r="CN148" s="10">
        <v>0</v>
      </c>
      <c r="CO148" s="11">
        <v>0</v>
      </c>
      <c r="CP148" s="11">
        <v>0</v>
      </c>
      <c r="CQ148" s="10">
        <v>0</v>
      </c>
      <c r="CR148" s="11">
        <v>0</v>
      </c>
      <c r="CS148" s="11">
        <v>0</v>
      </c>
      <c r="CT148" s="71">
        <v>1</v>
      </c>
      <c r="CU148" s="11">
        <v>0</v>
      </c>
      <c r="CV148" s="11">
        <v>0</v>
      </c>
      <c r="CW148" s="11">
        <v>1</v>
      </c>
      <c r="CX148" s="10">
        <v>0</v>
      </c>
      <c r="CY148" s="10">
        <v>0</v>
      </c>
      <c r="CZ148" s="10">
        <v>0</v>
      </c>
      <c r="DA148" s="11">
        <v>0</v>
      </c>
      <c r="DB148" s="11">
        <v>0</v>
      </c>
      <c r="DC148" s="11">
        <v>0</v>
      </c>
      <c r="DD148" s="10">
        <v>0</v>
      </c>
      <c r="DE148" s="11">
        <v>0</v>
      </c>
      <c r="DF148" s="11">
        <v>0</v>
      </c>
      <c r="DG148" s="11">
        <v>0</v>
      </c>
      <c r="DH148" s="10">
        <v>0</v>
      </c>
      <c r="DI148" s="2">
        <f t="shared" si="50"/>
        <v>0</v>
      </c>
      <c r="DJ148" s="2">
        <f t="shared" si="51"/>
        <v>0</v>
      </c>
      <c r="DK148" s="38">
        <f t="shared" si="52"/>
        <v>0</v>
      </c>
      <c r="DL148" s="2">
        <f t="shared" si="52"/>
        <v>0</v>
      </c>
      <c r="DM148" s="2">
        <f t="shared" si="53"/>
        <v>0</v>
      </c>
      <c r="DN148" s="2">
        <f t="shared" si="54"/>
        <v>0</v>
      </c>
      <c r="DO148" s="2">
        <f t="shared" si="55"/>
        <v>0</v>
      </c>
      <c r="DP148" s="2">
        <f t="shared" si="56"/>
        <v>0</v>
      </c>
    </row>
    <row r="149" spans="1:120" x14ac:dyDescent="0.25">
      <c r="A149">
        <v>1569</v>
      </c>
      <c r="B149" t="s">
        <v>1306</v>
      </c>
      <c r="C149" t="s">
        <v>1307</v>
      </c>
      <c r="D149" t="s">
        <v>1308</v>
      </c>
      <c r="E149" t="s">
        <v>926</v>
      </c>
      <c r="F149" t="s">
        <v>926</v>
      </c>
      <c r="H149" t="s">
        <v>1309</v>
      </c>
      <c r="I149">
        <v>2019</v>
      </c>
      <c r="J149" t="s">
        <v>1310</v>
      </c>
      <c r="K149" t="s">
        <v>1311</v>
      </c>
      <c r="O149" t="s">
        <v>120</v>
      </c>
      <c r="P149" t="s">
        <v>1312</v>
      </c>
      <c r="Q149" t="s">
        <v>208</v>
      </c>
      <c r="R149" t="s">
        <v>111</v>
      </c>
      <c r="S149" t="s">
        <v>865</v>
      </c>
      <c r="T149" t="s">
        <v>124</v>
      </c>
      <c r="U149">
        <v>0</v>
      </c>
      <c r="V149">
        <v>0</v>
      </c>
      <c r="W149">
        <v>0</v>
      </c>
      <c r="X149" s="44">
        <v>0</v>
      </c>
      <c r="Y149" s="44">
        <v>0</v>
      </c>
      <c r="Z149" s="44">
        <v>0</v>
      </c>
      <c r="AA149" s="44">
        <v>0</v>
      </c>
      <c r="AB149" s="14">
        <f t="shared" si="39"/>
        <v>0</v>
      </c>
      <c r="AC149" s="15">
        <f t="shared" si="40"/>
        <v>0</v>
      </c>
      <c r="AD149" s="45">
        <v>1</v>
      </c>
      <c r="AE149" s="45">
        <v>0</v>
      </c>
      <c r="AF149" s="20">
        <f t="shared" si="41"/>
        <v>1</v>
      </c>
      <c r="AG149" s="21">
        <f t="shared" si="42"/>
        <v>1</v>
      </c>
      <c r="AH149" s="23">
        <f t="shared" si="43"/>
        <v>1</v>
      </c>
      <c r="AI149" s="46">
        <v>0</v>
      </c>
      <c r="AJ149" s="46">
        <v>0</v>
      </c>
      <c r="AK149" s="28">
        <f t="shared" si="44"/>
        <v>0</v>
      </c>
      <c r="AL149" s="29">
        <f t="shared" si="45"/>
        <v>0</v>
      </c>
      <c r="AM149" s="47">
        <v>0</v>
      </c>
      <c r="AN149" s="47">
        <v>0</v>
      </c>
      <c r="AO149" s="47">
        <v>0</v>
      </c>
      <c r="AP149" s="32">
        <f t="shared" si="46"/>
        <v>0</v>
      </c>
      <c r="AQ149" s="10">
        <f t="shared" si="47"/>
        <v>0</v>
      </c>
      <c r="AR149" s="23">
        <f t="shared" si="48"/>
        <v>0</v>
      </c>
      <c r="AS149" s="37">
        <f t="shared" si="38"/>
        <v>1</v>
      </c>
      <c r="AT149" s="38">
        <f t="shared" si="49"/>
        <v>1</v>
      </c>
      <c r="AU149" s="9">
        <v>0</v>
      </c>
      <c r="AV149" s="9">
        <v>0</v>
      </c>
      <c r="AW149" s="9">
        <v>0</v>
      </c>
      <c r="AX149" s="9">
        <v>0</v>
      </c>
      <c r="AY149" s="9">
        <v>0</v>
      </c>
      <c r="AZ149" s="9">
        <v>0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  <c r="BF149" s="9">
        <v>0</v>
      </c>
      <c r="BG149" s="9">
        <v>0</v>
      </c>
      <c r="BH149" s="9">
        <v>0</v>
      </c>
      <c r="BI149" s="9">
        <v>0</v>
      </c>
      <c r="BJ149" s="9">
        <v>0</v>
      </c>
      <c r="BK149" s="9">
        <v>0</v>
      </c>
      <c r="BL149" s="9">
        <v>0</v>
      </c>
      <c r="BM149" s="9">
        <v>0</v>
      </c>
      <c r="BN149" s="9">
        <v>0</v>
      </c>
      <c r="BO149" s="9">
        <v>0</v>
      </c>
      <c r="BP149" s="9">
        <v>0</v>
      </c>
      <c r="BQ149" s="9">
        <v>0</v>
      </c>
      <c r="BR149" s="9">
        <v>0</v>
      </c>
      <c r="BS149" s="9">
        <v>0</v>
      </c>
      <c r="BT149" s="9">
        <v>0</v>
      </c>
      <c r="BU149" s="9">
        <v>0</v>
      </c>
      <c r="BV149" s="9">
        <v>0</v>
      </c>
      <c r="BW149" s="9">
        <v>0</v>
      </c>
      <c r="BX149" s="9">
        <v>0</v>
      </c>
      <c r="BY149" s="9">
        <v>0</v>
      </c>
      <c r="BZ149" s="9">
        <v>0</v>
      </c>
      <c r="CA149" s="9">
        <v>0</v>
      </c>
      <c r="CB149" s="9">
        <v>0</v>
      </c>
      <c r="CC149" s="9">
        <v>0</v>
      </c>
      <c r="CD149" s="9">
        <v>0</v>
      </c>
      <c r="CE149" s="9">
        <v>0</v>
      </c>
      <c r="CF149" s="9">
        <v>0</v>
      </c>
      <c r="CG149" s="9">
        <v>0</v>
      </c>
      <c r="CH149" s="10">
        <v>1</v>
      </c>
      <c r="CI149" s="11">
        <v>1</v>
      </c>
      <c r="CJ149" s="38">
        <v>0</v>
      </c>
      <c r="CK149" s="11">
        <v>0</v>
      </c>
      <c r="CL149" s="11">
        <v>0</v>
      </c>
      <c r="CM149" s="11">
        <v>0</v>
      </c>
      <c r="CN149" s="10">
        <v>0</v>
      </c>
      <c r="CO149" s="11">
        <v>0</v>
      </c>
      <c r="CP149" s="11">
        <v>0</v>
      </c>
      <c r="CQ149" s="10">
        <v>0</v>
      </c>
      <c r="CR149" s="11">
        <v>0</v>
      </c>
      <c r="CS149" s="11">
        <v>0</v>
      </c>
      <c r="CT149" s="71">
        <v>0</v>
      </c>
      <c r="CU149" s="11">
        <v>0</v>
      </c>
      <c r="CV149" s="11">
        <v>0</v>
      </c>
      <c r="CW149" s="11">
        <v>0</v>
      </c>
      <c r="CX149" s="10">
        <v>0</v>
      </c>
      <c r="CY149" s="10">
        <v>0</v>
      </c>
      <c r="CZ149" s="10">
        <v>0</v>
      </c>
      <c r="DA149" s="11">
        <v>0</v>
      </c>
      <c r="DB149" s="11">
        <v>0</v>
      </c>
      <c r="DC149" s="11">
        <v>0</v>
      </c>
      <c r="DD149" s="10">
        <v>0</v>
      </c>
      <c r="DE149" s="11">
        <v>0</v>
      </c>
      <c r="DF149" s="11">
        <v>0</v>
      </c>
      <c r="DG149" s="11">
        <v>0</v>
      </c>
      <c r="DH149" s="10">
        <v>0</v>
      </c>
      <c r="DI149" s="2">
        <f t="shared" si="50"/>
        <v>1</v>
      </c>
      <c r="DJ149" s="2">
        <f t="shared" si="51"/>
        <v>0</v>
      </c>
      <c r="DK149" s="38">
        <f t="shared" si="52"/>
        <v>0</v>
      </c>
      <c r="DL149" s="2">
        <f t="shared" si="52"/>
        <v>0</v>
      </c>
      <c r="DM149" s="2">
        <f t="shared" si="53"/>
        <v>0</v>
      </c>
      <c r="DN149" s="2">
        <f t="shared" si="54"/>
        <v>0</v>
      </c>
      <c r="DO149" s="2">
        <f t="shared" si="55"/>
        <v>0</v>
      </c>
      <c r="DP149" s="2">
        <f t="shared" si="56"/>
        <v>0</v>
      </c>
    </row>
    <row r="150" spans="1:120" x14ac:dyDescent="0.25">
      <c r="A150">
        <v>1570</v>
      </c>
      <c r="B150" t="s">
        <v>100</v>
      </c>
      <c r="C150" t="s">
        <v>1313</v>
      </c>
      <c r="D150" t="s">
        <v>1314</v>
      </c>
      <c r="E150" t="s">
        <v>1315</v>
      </c>
      <c r="F150" t="s">
        <v>1316</v>
      </c>
      <c r="G150" t="s">
        <v>1317</v>
      </c>
      <c r="H150" t="s">
        <v>1318</v>
      </c>
      <c r="I150">
        <v>2019</v>
      </c>
      <c r="J150" t="s">
        <v>1319</v>
      </c>
      <c r="K150" t="s">
        <v>1320</v>
      </c>
      <c r="L150">
        <v>185</v>
      </c>
      <c r="N150">
        <v>103088</v>
      </c>
      <c r="O150" t="s">
        <v>108</v>
      </c>
      <c r="P150" t="s">
        <v>1321</v>
      </c>
      <c r="Q150" t="s">
        <v>110</v>
      </c>
      <c r="R150" t="s">
        <v>111</v>
      </c>
      <c r="S150" t="s">
        <v>112</v>
      </c>
      <c r="T150" t="s">
        <v>1322</v>
      </c>
      <c r="U150">
        <v>0</v>
      </c>
      <c r="V150">
        <v>0</v>
      </c>
      <c r="W150">
        <v>0</v>
      </c>
      <c r="X150" s="44">
        <v>0</v>
      </c>
      <c r="Y150" s="44">
        <v>0</v>
      </c>
      <c r="Z150" s="44">
        <v>1</v>
      </c>
      <c r="AA150" s="44">
        <v>0</v>
      </c>
      <c r="AB150" s="14">
        <f t="shared" si="39"/>
        <v>1</v>
      </c>
      <c r="AC150" s="15">
        <f t="shared" si="40"/>
        <v>1</v>
      </c>
      <c r="AD150" s="45">
        <v>0</v>
      </c>
      <c r="AE150" s="45">
        <v>0</v>
      </c>
      <c r="AF150" s="20">
        <f t="shared" si="41"/>
        <v>0</v>
      </c>
      <c r="AG150" s="21">
        <f t="shared" si="42"/>
        <v>0</v>
      </c>
      <c r="AH150" s="23">
        <f t="shared" si="43"/>
        <v>1</v>
      </c>
      <c r="AI150" s="46">
        <v>0</v>
      </c>
      <c r="AJ150" s="46">
        <v>0</v>
      </c>
      <c r="AK150" s="28">
        <f t="shared" si="44"/>
        <v>0</v>
      </c>
      <c r="AL150" s="29">
        <f t="shared" si="45"/>
        <v>0</v>
      </c>
      <c r="AM150" s="47">
        <v>0</v>
      </c>
      <c r="AN150" s="47">
        <v>0</v>
      </c>
      <c r="AO150" s="47">
        <v>0</v>
      </c>
      <c r="AP150" s="32">
        <f t="shared" si="46"/>
        <v>0</v>
      </c>
      <c r="AQ150" s="10">
        <f t="shared" si="47"/>
        <v>0</v>
      </c>
      <c r="AR150" s="23">
        <f t="shared" si="48"/>
        <v>0</v>
      </c>
      <c r="AS150" s="37">
        <f t="shared" si="38"/>
        <v>1</v>
      </c>
      <c r="AT150" s="38">
        <f t="shared" si="49"/>
        <v>1</v>
      </c>
      <c r="AU150" s="9">
        <v>0</v>
      </c>
      <c r="AV150" s="9">
        <v>0</v>
      </c>
      <c r="AW150" s="9">
        <v>0</v>
      </c>
      <c r="AX150" s="9">
        <v>0</v>
      </c>
      <c r="AY150" s="9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9">
        <v>0</v>
      </c>
      <c r="BG150" s="9">
        <v>0</v>
      </c>
      <c r="BH150" s="9">
        <v>0</v>
      </c>
      <c r="BI150" s="9">
        <v>0</v>
      </c>
      <c r="BJ150" s="9">
        <v>0</v>
      </c>
      <c r="BK150" s="9">
        <v>0</v>
      </c>
      <c r="BL150" s="9">
        <v>0</v>
      </c>
      <c r="BM150" s="9">
        <v>0</v>
      </c>
      <c r="BN150" s="9">
        <v>0</v>
      </c>
      <c r="BO150" s="9">
        <v>0</v>
      </c>
      <c r="BP150" s="9">
        <v>0</v>
      </c>
      <c r="BQ150" s="9">
        <v>0</v>
      </c>
      <c r="BR150" s="9">
        <v>0</v>
      </c>
      <c r="BS150" s="9">
        <v>0</v>
      </c>
      <c r="BT150" s="9">
        <v>0</v>
      </c>
      <c r="BU150" s="9">
        <v>0</v>
      </c>
      <c r="BV150" s="9">
        <v>0</v>
      </c>
      <c r="BW150" s="9">
        <v>0</v>
      </c>
      <c r="BX150" s="9">
        <v>0</v>
      </c>
      <c r="BY150" s="9">
        <v>1</v>
      </c>
      <c r="BZ150" s="9">
        <v>0</v>
      </c>
      <c r="CA150" s="9">
        <v>0</v>
      </c>
      <c r="CB150" s="9">
        <v>0</v>
      </c>
      <c r="CC150" s="9">
        <v>0</v>
      </c>
      <c r="CD150" s="9">
        <v>0</v>
      </c>
      <c r="CE150" s="9">
        <v>0</v>
      </c>
      <c r="CF150" s="9">
        <v>0</v>
      </c>
      <c r="CG150" s="9">
        <v>0</v>
      </c>
      <c r="CH150" s="10">
        <v>1</v>
      </c>
      <c r="CI150" s="11">
        <v>0</v>
      </c>
      <c r="CJ150" s="38">
        <v>1</v>
      </c>
      <c r="CK150" s="11">
        <v>0</v>
      </c>
      <c r="CL150" s="11">
        <v>0</v>
      </c>
      <c r="CM150" s="11">
        <v>0</v>
      </c>
      <c r="CN150" s="10">
        <v>0</v>
      </c>
      <c r="CO150" s="11">
        <v>0</v>
      </c>
      <c r="CP150" s="11">
        <v>0</v>
      </c>
      <c r="CQ150" s="10">
        <v>0</v>
      </c>
      <c r="CR150" s="11">
        <v>0</v>
      </c>
      <c r="CS150" s="11">
        <v>0</v>
      </c>
      <c r="CT150" s="71">
        <v>0</v>
      </c>
      <c r="CU150" s="11">
        <v>0</v>
      </c>
      <c r="CV150" s="11">
        <v>0</v>
      </c>
      <c r="CW150" s="11">
        <v>0</v>
      </c>
      <c r="CX150" s="10">
        <v>0</v>
      </c>
      <c r="CY150" s="10">
        <v>0</v>
      </c>
      <c r="CZ150" s="10">
        <v>0</v>
      </c>
      <c r="DA150" s="11">
        <v>0</v>
      </c>
      <c r="DB150" s="11">
        <v>0</v>
      </c>
      <c r="DC150" s="11">
        <v>0</v>
      </c>
      <c r="DD150" s="10">
        <v>0</v>
      </c>
      <c r="DE150" s="11">
        <v>0</v>
      </c>
      <c r="DF150" s="11">
        <v>0</v>
      </c>
      <c r="DG150" s="11">
        <v>0</v>
      </c>
      <c r="DH150" s="10">
        <v>0</v>
      </c>
      <c r="DI150" s="2">
        <f t="shared" si="50"/>
        <v>0</v>
      </c>
      <c r="DJ150" s="2">
        <f t="shared" si="51"/>
        <v>0</v>
      </c>
      <c r="DK150" s="38">
        <f t="shared" si="52"/>
        <v>1</v>
      </c>
      <c r="DL150" s="2">
        <f t="shared" si="52"/>
        <v>0</v>
      </c>
      <c r="DM150" s="2">
        <f t="shared" si="53"/>
        <v>0</v>
      </c>
      <c r="DN150" s="2">
        <f t="shared" si="54"/>
        <v>0</v>
      </c>
      <c r="DO150" s="2">
        <f t="shared" si="55"/>
        <v>0</v>
      </c>
      <c r="DP150" s="2">
        <f t="shared" si="56"/>
        <v>0</v>
      </c>
    </row>
    <row r="151" spans="1:120" x14ac:dyDescent="0.25">
      <c r="A151">
        <v>1571</v>
      </c>
      <c r="B151" t="s">
        <v>100</v>
      </c>
      <c r="C151" t="s">
        <v>1323</v>
      </c>
      <c r="D151" t="s">
        <v>1324</v>
      </c>
      <c r="E151" t="s">
        <v>1325</v>
      </c>
      <c r="F151" t="s">
        <v>1326</v>
      </c>
      <c r="G151" t="s">
        <v>1327</v>
      </c>
      <c r="H151" t="s">
        <v>1328</v>
      </c>
      <c r="I151">
        <v>2019</v>
      </c>
      <c r="J151" t="s">
        <v>1329</v>
      </c>
      <c r="K151" t="s">
        <v>1107</v>
      </c>
      <c r="L151">
        <v>333</v>
      </c>
      <c r="N151" t="s">
        <v>1330</v>
      </c>
      <c r="O151" t="s">
        <v>108</v>
      </c>
      <c r="P151" t="s">
        <v>1331</v>
      </c>
      <c r="Q151" t="s">
        <v>110</v>
      </c>
      <c r="R151" t="s">
        <v>111</v>
      </c>
      <c r="S151" t="s">
        <v>112</v>
      </c>
      <c r="T151" t="s">
        <v>1332</v>
      </c>
      <c r="U151">
        <v>0</v>
      </c>
      <c r="V151">
        <v>0</v>
      </c>
      <c r="W151">
        <v>0</v>
      </c>
      <c r="X151" s="44">
        <v>0</v>
      </c>
      <c r="Y151" s="44">
        <v>0</v>
      </c>
      <c r="Z151" s="44">
        <v>0</v>
      </c>
      <c r="AA151" s="44">
        <v>1</v>
      </c>
      <c r="AB151" s="14">
        <f t="shared" si="39"/>
        <v>1</v>
      </c>
      <c r="AC151" s="15">
        <f t="shared" si="40"/>
        <v>1</v>
      </c>
      <c r="AD151" s="45">
        <v>0</v>
      </c>
      <c r="AE151" s="45">
        <v>0</v>
      </c>
      <c r="AF151" s="20">
        <f t="shared" si="41"/>
        <v>0</v>
      </c>
      <c r="AG151" s="21">
        <f t="shared" si="42"/>
        <v>0</v>
      </c>
      <c r="AH151" s="23">
        <f t="shared" si="43"/>
        <v>1</v>
      </c>
      <c r="AI151" s="46">
        <v>0</v>
      </c>
      <c r="AJ151" s="46">
        <v>0</v>
      </c>
      <c r="AK151" s="28">
        <f t="shared" si="44"/>
        <v>0</v>
      </c>
      <c r="AL151" s="29">
        <f t="shared" si="45"/>
        <v>0</v>
      </c>
      <c r="AM151" s="47">
        <v>0</v>
      </c>
      <c r="AN151" s="47">
        <v>0</v>
      </c>
      <c r="AO151" s="47">
        <v>0</v>
      </c>
      <c r="AP151" s="32">
        <f t="shared" si="46"/>
        <v>0</v>
      </c>
      <c r="AQ151" s="10">
        <f t="shared" si="47"/>
        <v>0</v>
      </c>
      <c r="AR151" s="23">
        <f t="shared" si="48"/>
        <v>0</v>
      </c>
      <c r="AS151" s="37">
        <f t="shared" si="38"/>
        <v>1</v>
      </c>
      <c r="AT151" s="38">
        <f t="shared" si="49"/>
        <v>1</v>
      </c>
      <c r="AU151" s="9">
        <v>0</v>
      </c>
      <c r="AV151" s="9">
        <v>0</v>
      </c>
      <c r="AW151" s="9">
        <v>0</v>
      </c>
      <c r="AX151" s="9">
        <v>0</v>
      </c>
      <c r="AY151" s="9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0</v>
      </c>
      <c r="BG151" s="9">
        <v>0</v>
      </c>
      <c r="BH151" s="9">
        <v>0</v>
      </c>
      <c r="BI151" s="9">
        <v>0</v>
      </c>
      <c r="BJ151" s="9">
        <v>0</v>
      </c>
      <c r="BK151" s="9">
        <v>0</v>
      </c>
      <c r="BL151" s="9">
        <v>0</v>
      </c>
      <c r="BM151" s="9">
        <v>0</v>
      </c>
      <c r="BN151" s="9">
        <v>0</v>
      </c>
      <c r="BO151" s="9">
        <v>0</v>
      </c>
      <c r="BP151" s="9">
        <v>0</v>
      </c>
      <c r="BQ151" s="9">
        <v>0</v>
      </c>
      <c r="BR151" s="9">
        <v>0</v>
      </c>
      <c r="BS151" s="9">
        <v>0</v>
      </c>
      <c r="BT151" s="9">
        <v>0</v>
      </c>
      <c r="BU151" s="9">
        <v>0</v>
      </c>
      <c r="BV151" s="9">
        <v>0</v>
      </c>
      <c r="BW151" s="9">
        <v>0</v>
      </c>
      <c r="BX151" s="9">
        <v>0</v>
      </c>
      <c r="BY151" s="9">
        <v>0</v>
      </c>
      <c r="BZ151" s="9">
        <v>0</v>
      </c>
      <c r="CA151" s="9">
        <v>0</v>
      </c>
      <c r="CB151" s="9">
        <v>0</v>
      </c>
      <c r="CC151" s="9">
        <v>0</v>
      </c>
      <c r="CD151" s="9">
        <v>0</v>
      </c>
      <c r="CE151" s="9">
        <v>0</v>
      </c>
      <c r="CF151" s="9">
        <v>0</v>
      </c>
      <c r="CG151" s="9">
        <v>0</v>
      </c>
      <c r="CH151" s="10">
        <v>1</v>
      </c>
      <c r="CI151" s="11">
        <v>0</v>
      </c>
      <c r="CJ151" s="38">
        <v>1</v>
      </c>
      <c r="CK151" s="11">
        <v>0</v>
      </c>
      <c r="CL151" s="11">
        <v>0</v>
      </c>
      <c r="CM151" s="11">
        <v>0</v>
      </c>
      <c r="CN151" s="10">
        <v>0</v>
      </c>
      <c r="CO151" s="11">
        <v>0</v>
      </c>
      <c r="CP151" s="11">
        <v>0</v>
      </c>
      <c r="CQ151" s="10">
        <v>0</v>
      </c>
      <c r="CR151" s="11">
        <v>0</v>
      </c>
      <c r="CS151" s="11">
        <v>0</v>
      </c>
      <c r="CT151" s="71">
        <v>0</v>
      </c>
      <c r="CU151" s="11">
        <v>0</v>
      </c>
      <c r="CV151" s="11">
        <v>0</v>
      </c>
      <c r="CW151" s="11">
        <v>0</v>
      </c>
      <c r="CX151" s="10">
        <v>0</v>
      </c>
      <c r="CY151" s="10">
        <v>0</v>
      </c>
      <c r="CZ151" s="10">
        <v>0</v>
      </c>
      <c r="DA151" s="11">
        <v>0</v>
      </c>
      <c r="DB151" s="11">
        <v>0</v>
      </c>
      <c r="DC151" s="11">
        <v>0</v>
      </c>
      <c r="DD151" s="10">
        <v>0</v>
      </c>
      <c r="DE151" s="11">
        <v>0</v>
      </c>
      <c r="DF151" s="11">
        <v>0</v>
      </c>
      <c r="DG151" s="11">
        <v>0</v>
      </c>
      <c r="DH151" s="10">
        <v>0</v>
      </c>
      <c r="DI151" s="2">
        <f t="shared" si="50"/>
        <v>0</v>
      </c>
      <c r="DJ151" s="2">
        <f t="shared" si="51"/>
        <v>0</v>
      </c>
      <c r="DK151" s="38">
        <f t="shared" si="52"/>
        <v>1</v>
      </c>
      <c r="DL151" s="2">
        <f t="shared" si="52"/>
        <v>0</v>
      </c>
      <c r="DM151" s="2">
        <f t="shared" si="53"/>
        <v>0</v>
      </c>
      <c r="DN151" s="2">
        <f t="shared" si="54"/>
        <v>0</v>
      </c>
      <c r="DO151" s="2">
        <f t="shared" si="55"/>
        <v>0</v>
      </c>
      <c r="DP151" s="2">
        <f t="shared" si="56"/>
        <v>0</v>
      </c>
    </row>
    <row r="152" spans="1:120" x14ac:dyDescent="0.25">
      <c r="A152">
        <v>1572</v>
      </c>
      <c r="B152" t="s">
        <v>100</v>
      </c>
      <c r="C152" t="s">
        <v>1333</v>
      </c>
      <c r="D152" t="s">
        <v>1334</v>
      </c>
      <c r="E152" t="s">
        <v>1335</v>
      </c>
      <c r="F152" t="s">
        <v>1336</v>
      </c>
      <c r="G152" t="s">
        <v>1337</v>
      </c>
      <c r="H152" t="s">
        <v>1338</v>
      </c>
      <c r="I152">
        <v>2019</v>
      </c>
      <c r="J152" t="s">
        <v>1339</v>
      </c>
      <c r="K152" t="s">
        <v>1107</v>
      </c>
      <c r="L152">
        <v>329</v>
      </c>
      <c r="N152" t="s">
        <v>1340</v>
      </c>
      <c r="O152" t="s">
        <v>108</v>
      </c>
      <c r="P152" t="s">
        <v>1341</v>
      </c>
      <c r="Q152" t="s">
        <v>110</v>
      </c>
      <c r="R152" t="s">
        <v>111</v>
      </c>
      <c r="S152" t="s">
        <v>112</v>
      </c>
      <c r="T152" t="s">
        <v>1332</v>
      </c>
      <c r="U152">
        <v>0</v>
      </c>
      <c r="V152">
        <v>0</v>
      </c>
      <c r="W152">
        <v>0</v>
      </c>
      <c r="X152" s="44">
        <v>0</v>
      </c>
      <c r="Y152" s="44">
        <v>0</v>
      </c>
      <c r="Z152" s="44">
        <v>0</v>
      </c>
      <c r="AA152" s="44">
        <v>1</v>
      </c>
      <c r="AB152" s="14">
        <f t="shared" si="39"/>
        <v>1</v>
      </c>
      <c r="AC152" s="15">
        <f t="shared" si="40"/>
        <v>1</v>
      </c>
      <c r="AD152" s="45">
        <v>0</v>
      </c>
      <c r="AE152" s="45">
        <v>0</v>
      </c>
      <c r="AF152" s="20">
        <f t="shared" si="41"/>
        <v>0</v>
      </c>
      <c r="AG152" s="21">
        <f t="shared" si="42"/>
        <v>0</v>
      </c>
      <c r="AH152" s="23">
        <f t="shared" si="43"/>
        <v>1</v>
      </c>
      <c r="AI152" s="46">
        <v>0</v>
      </c>
      <c r="AJ152" s="46">
        <v>0</v>
      </c>
      <c r="AK152" s="28">
        <f t="shared" si="44"/>
        <v>0</v>
      </c>
      <c r="AL152" s="29">
        <f t="shared" si="45"/>
        <v>0</v>
      </c>
      <c r="AM152" s="47">
        <v>0</v>
      </c>
      <c r="AN152" s="47">
        <v>0</v>
      </c>
      <c r="AO152" s="47">
        <v>0</v>
      </c>
      <c r="AP152" s="32">
        <f t="shared" si="46"/>
        <v>0</v>
      </c>
      <c r="AQ152" s="10">
        <f t="shared" si="47"/>
        <v>0</v>
      </c>
      <c r="AR152" s="23">
        <f t="shared" si="48"/>
        <v>0</v>
      </c>
      <c r="AS152" s="37">
        <f t="shared" si="38"/>
        <v>1</v>
      </c>
      <c r="AT152" s="38">
        <f t="shared" si="49"/>
        <v>1</v>
      </c>
      <c r="AU152" s="9">
        <v>0</v>
      </c>
      <c r="AV152" s="9">
        <v>0</v>
      </c>
      <c r="AW152" s="9">
        <v>0</v>
      </c>
      <c r="AX152" s="9">
        <v>0</v>
      </c>
      <c r="AY152" s="9">
        <v>0</v>
      </c>
      <c r="AZ152" s="9">
        <v>0</v>
      </c>
      <c r="BA152" s="9">
        <v>0</v>
      </c>
      <c r="BB152" s="9">
        <v>0</v>
      </c>
      <c r="BC152" s="9">
        <v>0</v>
      </c>
      <c r="BD152" s="9">
        <v>0</v>
      </c>
      <c r="BE152" s="9">
        <v>0</v>
      </c>
      <c r="BF152" s="9">
        <v>0</v>
      </c>
      <c r="BG152" s="9">
        <v>0</v>
      </c>
      <c r="BH152" s="9">
        <v>0</v>
      </c>
      <c r="BI152" s="9">
        <v>0</v>
      </c>
      <c r="BJ152" s="9">
        <v>0</v>
      </c>
      <c r="BK152" s="9">
        <v>0</v>
      </c>
      <c r="BL152" s="9">
        <v>0</v>
      </c>
      <c r="BM152" s="9">
        <v>0</v>
      </c>
      <c r="BN152" s="9">
        <v>0</v>
      </c>
      <c r="BO152" s="9">
        <v>0</v>
      </c>
      <c r="BP152" s="9">
        <v>0</v>
      </c>
      <c r="BQ152" s="9">
        <v>0</v>
      </c>
      <c r="BR152" s="9">
        <v>0</v>
      </c>
      <c r="BS152" s="9">
        <v>0</v>
      </c>
      <c r="BT152" s="9">
        <v>0</v>
      </c>
      <c r="BU152" s="9">
        <v>0</v>
      </c>
      <c r="BV152" s="9">
        <v>0</v>
      </c>
      <c r="BW152" s="9">
        <v>0</v>
      </c>
      <c r="BX152" s="9">
        <v>0</v>
      </c>
      <c r="BY152" s="9">
        <v>0</v>
      </c>
      <c r="BZ152" s="9">
        <v>0</v>
      </c>
      <c r="CA152" s="9">
        <v>0</v>
      </c>
      <c r="CB152" s="9">
        <v>0</v>
      </c>
      <c r="CC152" s="9">
        <v>0</v>
      </c>
      <c r="CD152" s="9">
        <v>0</v>
      </c>
      <c r="CE152" s="9">
        <v>0</v>
      </c>
      <c r="CF152" s="9">
        <v>0</v>
      </c>
      <c r="CG152" s="9">
        <v>0</v>
      </c>
      <c r="CH152" s="10">
        <v>1</v>
      </c>
      <c r="CI152" s="11">
        <v>0</v>
      </c>
      <c r="CJ152" s="38">
        <v>1</v>
      </c>
      <c r="CK152" s="11">
        <v>0</v>
      </c>
      <c r="CL152" s="11">
        <v>0</v>
      </c>
      <c r="CM152" s="11">
        <v>0</v>
      </c>
      <c r="CN152" s="10">
        <v>0</v>
      </c>
      <c r="CO152" s="11">
        <v>0</v>
      </c>
      <c r="CP152" s="11">
        <v>0</v>
      </c>
      <c r="CQ152" s="10">
        <v>0</v>
      </c>
      <c r="CR152" s="11">
        <v>0</v>
      </c>
      <c r="CS152" s="11">
        <v>0</v>
      </c>
      <c r="CT152" s="71">
        <v>0</v>
      </c>
      <c r="CU152" s="11">
        <v>0</v>
      </c>
      <c r="CV152" s="11">
        <v>0</v>
      </c>
      <c r="CW152" s="11">
        <v>0</v>
      </c>
      <c r="CX152" s="10">
        <v>0</v>
      </c>
      <c r="CY152" s="10">
        <v>0</v>
      </c>
      <c r="CZ152" s="10">
        <v>0</v>
      </c>
      <c r="DA152" s="11">
        <v>0</v>
      </c>
      <c r="DB152" s="11">
        <v>0</v>
      </c>
      <c r="DC152" s="11">
        <v>0</v>
      </c>
      <c r="DD152" s="10">
        <v>0</v>
      </c>
      <c r="DE152" s="11">
        <v>0</v>
      </c>
      <c r="DF152" s="11">
        <v>0</v>
      </c>
      <c r="DG152" s="11">
        <v>0</v>
      </c>
      <c r="DH152" s="10">
        <v>0</v>
      </c>
      <c r="DI152" s="2">
        <f t="shared" si="50"/>
        <v>0</v>
      </c>
      <c r="DJ152" s="2">
        <f t="shared" si="51"/>
        <v>0</v>
      </c>
      <c r="DK152" s="38">
        <f t="shared" si="52"/>
        <v>1</v>
      </c>
      <c r="DL152" s="2">
        <f t="shared" si="52"/>
        <v>0</v>
      </c>
      <c r="DM152" s="2">
        <f t="shared" si="53"/>
        <v>0</v>
      </c>
      <c r="DN152" s="2">
        <f t="shared" si="54"/>
        <v>0</v>
      </c>
      <c r="DO152" s="2">
        <f t="shared" si="55"/>
        <v>0</v>
      </c>
      <c r="DP152" s="2">
        <f t="shared" si="56"/>
        <v>0</v>
      </c>
    </row>
    <row r="153" spans="1:120" x14ac:dyDescent="0.25">
      <c r="A153">
        <v>1573</v>
      </c>
      <c r="B153" t="s">
        <v>100</v>
      </c>
      <c r="C153" t="s">
        <v>1342</v>
      </c>
      <c r="D153" t="s">
        <v>1343</v>
      </c>
      <c r="E153" t="s">
        <v>1344</v>
      </c>
      <c r="F153" t="s">
        <v>1345</v>
      </c>
      <c r="G153" t="s">
        <v>1346</v>
      </c>
      <c r="H153" t="s">
        <v>1347</v>
      </c>
      <c r="I153">
        <v>2019</v>
      </c>
      <c r="J153" t="s">
        <v>1348</v>
      </c>
      <c r="K153" t="s">
        <v>1107</v>
      </c>
      <c r="L153">
        <v>338</v>
      </c>
      <c r="N153">
        <v>113446</v>
      </c>
      <c r="O153" t="s">
        <v>108</v>
      </c>
      <c r="P153" t="s">
        <v>1349</v>
      </c>
      <c r="Q153" t="s">
        <v>110</v>
      </c>
      <c r="R153" t="s">
        <v>111</v>
      </c>
      <c r="S153" t="s">
        <v>112</v>
      </c>
      <c r="T153" t="s">
        <v>1332</v>
      </c>
      <c r="U153">
        <v>0</v>
      </c>
      <c r="V153">
        <v>0</v>
      </c>
      <c r="W153">
        <v>0</v>
      </c>
      <c r="X153" s="44">
        <v>0</v>
      </c>
      <c r="Y153" s="44">
        <v>0</v>
      </c>
      <c r="Z153" s="44">
        <v>0</v>
      </c>
      <c r="AA153" s="44">
        <v>1</v>
      </c>
      <c r="AB153" s="14">
        <f t="shared" si="39"/>
        <v>1</v>
      </c>
      <c r="AC153" s="15">
        <f t="shared" si="40"/>
        <v>1</v>
      </c>
      <c r="AD153" s="45">
        <v>0</v>
      </c>
      <c r="AE153" s="45">
        <v>0</v>
      </c>
      <c r="AF153" s="20">
        <f t="shared" si="41"/>
        <v>0</v>
      </c>
      <c r="AG153" s="21">
        <f t="shared" si="42"/>
        <v>0</v>
      </c>
      <c r="AH153" s="23">
        <f t="shared" si="43"/>
        <v>1</v>
      </c>
      <c r="AI153" s="46">
        <v>0</v>
      </c>
      <c r="AJ153" s="46">
        <v>0</v>
      </c>
      <c r="AK153" s="28">
        <f t="shared" si="44"/>
        <v>0</v>
      </c>
      <c r="AL153" s="29">
        <f t="shared" si="45"/>
        <v>0</v>
      </c>
      <c r="AM153" s="47">
        <v>0</v>
      </c>
      <c r="AN153" s="47">
        <v>0</v>
      </c>
      <c r="AO153" s="47">
        <v>0</v>
      </c>
      <c r="AP153" s="32">
        <f t="shared" si="46"/>
        <v>0</v>
      </c>
      <c r="AQ153" s="10">
        <f t="shared" si="47"/>
        <v>0</v>
      </c>
      <c r="AR153" s="23">
        <f t="shared" si="48"/>
        <v>0</v>
      </c>
      <c r="AS153" s="37">
        <f t="shared" si="38"/>
        <v>1</v>
      </c>
      <c r="AT153" s="38">
        <f t="shared" si="49"/>
        <v>1</v>
      </c>
      <c r="AU153" s="9">
        <v>0</v>
      </c>
      <c r="AV153" s="9">
        <v>0</v>
      </c>
      <c r="AW153" s="9">
        <v>0</v>
      </c>
      <c r="AX153" s="9">
        <v>0</v>
      </c>
      <c r="AY153" s="9">
        <v>0</v>
      </c>
      <c r="AZ153" s="9">
        <v>0</v>
      </c>
      <c r="BA153" s="9">
        <v>0</v>
      </c>
      <c r="BB153" s="9">
        <v>0</v>
      </c>
      <c r="BC153" s="9">
        <v>0</v>
      </c>
      <c r="BD153" s="9">
        <v>0</v>
      </c>
      <c r="BE153" s="9">
        <v>0</v>
      </c>
      <c r="BF153" s="9">
        <v>0</v>
      </c>
      <c r="BG153" s="9">
        <v>0</v>
      </c>
      <c r="BH153" s="9">
        <v>0</v>
      </c>
      <c r="BI153" s="9">
        <v>0</v>
      </c>
      <c r="BJ153" s="9">
        <v>0</v>
      </c>
      <c r="BK153" s="9">
        <v>0</v>
      </c>
      <c r="BL153" s="9">
        <v>0</v>
      </c>
      <c r="BM153" s="9">
        <v>0</v>
      </c>
      <c r="BN153" s="9">
        <v>0</v>
      </c>
      <c r="BO153" s="9">
        <v>0</v>
      </c>
      <c r="BP153" s="9">
        <v>0</v>
      </c>
      <c r="BQ153" s="9">
        <v>0</v>
      </c>
      <c r="BR153" s="9">
        <v>0</v>
      </c>
      <c r="BS153" s="9">
        <v>0</v>
      </c>
      <c r="BT153" s="9">
        <v>0</v>
      </c>
      <c r="BU153" s="9">
        <v>0</v>
      </c>
      <c r="BV153" s="9">
        <v>0</v>
      </c>
      <c r="BW153" s="9">
        <v>0</v>
      </c>
      <c r="BX153" s="9">
        <v>0</v>
      </c>
      <c r="BY153" s="9">
        <v>0</v>
      </c>
      <c r="BZ153" s="9">
        <v>0</v>
      </c>
      <c r="CA153" s="9">
        <v>0</v>
      </c>
      <c r="CB153" s="9">
        <v>0</v>
      </c>
      <c r="CC153" s="9">
        <v>0</v>
      </c>
      <c r="CD153" s="9">
        <v>0</v>
      </c>
      <c r="CE153" s="9">
        <v>0</v>
      </c>
      <c r="CF153" s="9">
        <v>0</v>
      </c>
      <c r="CG153" s="9">
        <v>0</v>
      </c>
      <c r="CH153" s="10">
        <v>1</v>
      </c>
      <c r="CI153" s="11">
        <v>0</v>
      </c>
      <c r="CJ153" s="38">
        <v>1</v>
      </c>
      <c r="CK153" s="11">
        <v>0</v>
      </c>
      <c r="CL153" s="11">
        <v>0</v>
      </c>
      <c r="CM153" s="11">
        <v>0</v>
      </c>
      <c r="CN153" s="10">
        <v>0</v>
      </c>
      <c r="CO153" s="11">
        <v>0</v>
      </c>
      <c r="CP153" s="11">
        <v>0</v>
      </c>
      <c r="CQ153" s="10">
        <v>0</v>
      </c>
      <c r="CR153" s="11">
        <v>0</v>
      </c>
      <c r="CS153" s="11">
        <v>0</v>
      </c>
      <c r="CT153" s="71">
        <v>0</v>
      </c>
      <c r="CU153" s="11">
        <v>0</v>
      </c>
      <c r="CV153" s="11">
        <v>0</v>
      </c>
      <c r="CW153" s="11">
        <v>0</v>
      </c>
      <c r="CX153" s="10">
        <v>0</v>
      </c>
      <c r="CY153" s="10">
        <v>0</v>
      </c>
      <c r="CZ153" s="10">
        <v>0</v>
      </c>
      <c r="DA153" s="11">
        <v>0</v>
      </c>
      <c r="DB153" s="11">
        <v>0</v>
      </c>
      <c r="DC153" s="11">
        <v>0</v>
      </c>
      <c r="DD153" s="10">
        <v>0</v>
      </c>
      <c r="DE153" s="11">
        <v>0</v>
      </c>
      <c r="DF153" s="11">
        <v>0</v>
      </c>
      <c r="DG153" s="11">
        <v>0</v>
      </c>
      <c r="DH153" s="10">
        <v>0</v>
      </c>
      <c r="DI153" s="2">
        <f t="shared" si="50"/>
        <v>0</v>
      </c>
      <c r="DJ153" s="2">
        <f t="shared" si="51"/>
        <v>0</v>
      </c>
      <c r="DK153" s="38">
        <f t="shared" si="52"/>
        <v>1</v>
      </c>
      <c r="DL153" s="2">
        <f t="shared" si="52"/>
        <v>0</v>
      </c>
      <c r="DM153" s="2">
        <f t="shared" si="53"/>
        <v>0</v>
      </c>
      <c r="DN153" s="2">
        <f t="shared" si="54"/>
        <v>0</v>
      </c>
      <c r="DO153" s="2">
        <f t="shared" si="55"/>
        <v>0</v>
      </c>
      <c r="DP153" s="2">
        <f t="shared" si="56"/>
        <v>0</v>
      </c>
    </row>
    <row r="154" spans="1:120" x14ac:dyDescent="0.25">
      <c r="A154">
        <v>1574</v>
      </c>
      <c r="B154" t="s">
        <v>222</v>
      </c>
      <c r="C154" t="s">
        <v>1350</v>
      </c>
      <c r="D154" t="s">
        <v>1351</v>
      </c>
      <c r="E154" t="s">
        <v>1352</v>
      </c>
      <c r="F154" t="s">
        <v>1353</v>
      </c>
      <c r="G154" t="s">
        <v>1354</v>
      </c>
      <c r="H154" t="s">
        <v>1355</v>
      </c>
      <c r="I154">
        <v>2019</v>
      </c>
      <c r="J154" t="s">
        <v>1356</v>
      </c>
      <c r="K154" t="s">
        <v>915</v>
      </c>
      <c r="L154">
        <v>13</v>
      </c>
      <c r="N154" t="s">
        <v>1357</v>
      </c>
      <c r="O154" t="s">
        <v>120</v>
      </c>
      <c r="P154" t="s">
        <v>1358</v>
      </c>
      <c r="Q154" t="s">
        <v>208</v>
      </c>
      <c r="R154" t="s">
        <v>219</v>
      </c>
      <c r="S154" t="s">
        <v>413</v>
      </c>
      <c r="T154" t="s">
        <v>221</v>
      </c>
      <c r="U154">
        <v>0</v>
      </c>
      <c r="V154">
        <v>0</v>
      </c>
      <c r="W154">
        <v>0</v>
      </c>
      <c r="X154" s="44">
        <v>0</v>
      </c>
      <c r="Y154" s="44">
        <v>0</v>
      </c>
      <c r="Z154" s="44">
        <v>0</v>
      </c>
      <c r="AA154" s="44">
        <v>1</v>
      </c>
      <c r="AB154" s="14">
        <f t="shared" si="39"/>
        <v>1</v>
      </c>
      <c r="AC154" s="15">
        <f t="shared" si="40"/>
        <v>1</v>
      </c>
      <c r="AD154" s="45">
        <v>0</v>
      </c>
      <c r="AE154" s="45">
        <v>0</v>
      </c>
      <c r="AF154" s="20">
        <f t="shared" si="41"/>
        <v>0</v>
      </c>
      <c r="AG154" s="21">
        <f t="shared" si="42"/>
        <v>0</v>
      </c>
      <c r="AH154" s="23">
        <f t="shared" si="43"/>
        <v>1</v>
      </c>
      <c r="AI154" s="46">
        <v>0</v>
      </c>
      <c r="AJ154" s="46">
        <v>0</v>
      </c>
      <c r="AK154" s="28">
        <f t="shared" si="44"/>
        <v>0</v>
      </c>
      <c r="AL154" s="29">
        <f t="shared" si="45"/>
        <v>0</v>
      </c>
      <c r="AM154" s="47">
        <v>0</v>
      </c>
      <c r="AN154" s="47">
        <v>0</v>
      </c>
      <c r="AO154" s="47">
        <v>0</v>
      </c>
      <c r="AP154" s="32">
        <f t="shared" si="46"/>
        <v>0</v>
      </c>
      <c r="AQ154" s="10">
        <f t="shared" si="47"/>
        <v>0</v>
      </c>
      <c r="AR154" s="23">
        <f t="shared" si="48"/>
        <v>0</v>
      </c>
      <c r="AS154" s="37">
        <f t="shared" si="38"/>
        <v>1</v>
      </c>
      <c r="AT154" s="38">
        <f t="shared" si="49"/>
        <v>1</v>
      </c>
      <c r="AU154" s="9">
        <v>0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  <c r="BD154" s="9">
        <v>0</v>
      </c>
      <c r="BE154" s="9">
        <v>0</v>
      </c>
      <c r="BF154" s="9">
        <v>0</v>
      </c>
      <c r="BG154" s="9">
        <v>0</v>
      </c>
      <c r="BH154" s="9">
        <v>0</v>
      </c>
      <c r="BI154" s="9">
        <v>0</v>
      </c>
      <c r="BJ154" s="9">
        <v>0</v>
      </c>
      <c r="BK154" s="9">
        <v>0</v>
      </c>
      <c r="BL154" s="9">
        <v>0</v>
      </c>
      <c r="BM154" s="9">
        <v>0</v>
      </c>
      <c r="BN154" s="9">
        <v>0</v>
      </c>
      <c r="BO154" s="9">
        <v>0</v>
      </c>
      <c r="BP154" s="9">
        <v>0</v>
      </c>
      <c r="BQ154" s="9">
        <v>0</v>
      </c>
      <c r="BR154" s="9">
        <v>0</v>
      </c>
      <c r="BS154" s="9">
        <v>0</v>
      </c>
      <c r="BT154" s="9">
        <v>0</v>
      </c>
      <c r="BU154" s="9">
        <v>0</v>
      </c>
      <c r="BV154" s="9">
        <v>0</v>
      </c>
      <c r="BW154" s="9">
        <v>0</v>
      </c>
      <c r="BX154" s="9">
        <v>0</v>
      </c>
      <c r="BY154" s="9">
        <v>0</v>
      </c>
      <c r="BZ154" s="9">
        <v>0</v>
      </c>
      <c r="CA154" s="9">
        <v>0</v>
      </c>
      <c r="CB154" s="9">
        <v>0</v>
      </c>
      <c r="CC154" s="9">
        <v>0</v>
      </c>
      <c r="CD154" s="9">
        <v>0</v>
      </c>
      <c r="CE154" s="9">
        <v>0</v>
      </c>
      <c r="CF154" s="9">
        <v>0</v>
      </c>
      <c r="CG154" s="9">
        <v>0</v>
      </c>
      <c r="CH154" s="10">
        <v>0</v>
      </c>
      <c r="CI154" s="11">
        <v>0</v>
      </c>
      <c r="CJ154" s="38">
        <v>0</v>
      </c>
      <c r="CK154" s="11">
        <v>0</v>
      </c>
      <c r="CL154" s="11">
        <v>0</v>
      </c>
      <c r="CM154" s="11">
        <v>0</v>
      </c>
      <c r="CN154" s="10">
        <v>0</v>
      </c>
      <c r="CO154" s="11">
        <v>0</v>
      </c>
      <c r="CP154" s="11">
        <v>0</v>
      </c>
      <c r="CQ154" s="10">
        <v>0</v>
      </c>
      <c r="CR154" s="11">
        <v>0</v>
      </c>
      <c r="CS154" s="11">
        <v>0</v>
      </c>
      <c r="CT154" s="71">
        <v>1</v>
      </c>
      <c r="CU154" s="11">
        <v>0</v>
      </c>
      <c r="CV154" s="11">
        <v>0</v>
      </c>
      <c r="CW154" s="11">
        <v>1</v>
      </c>
      <c r="CX154" s="10">
        <v>0</v>
      </c>
      <c r="CY154" s="10">
        <v>0</v>
      </c>
      <c r="CZ154" s="10">
        <v>0</v>
      </c>
      <c r="DA154" s="11">
        <v>0</v>
      </c>
      <c r="DB154" s="11">
        <v>0</v>
      </c>
      <c r="DC154" s="11">
        <v>0</v>
      </c>
      <c r="DD154" s="10">
        <v>0</v>
      </c>
      <c r="DE154" s="11">
        <v>0</v>
      </c>
      <c r="DF154" s="11">
        <v>0</v>
      </c>
      <c r="DG154" s="11">
        <v>0</v>
      </c>
      <c r="DH154" s="10">
        <v>0</v>
      </c>
      <c r="DI154" s="2">
        <f t="shared" si="50"/>
        <v>0</v>
      </c>
      <c r="DJ154" s="2">
        <f t="shared" si="51"/>
        <v>0</v>
      </c>
      <c r="DK154" s="38">
        <f t="shared" si="52"/>
        <v>0</v>
      </c>
      <c r="DL154" s="2">
        <f t="shared" si="52"/>
        <v>0</v>
      </c>
      <c r="DM154" s="2">
        <f t="shared" si="53"/>
        <v>0</v>
      </c>
      <c r="DN154" s="2">
        <f t="shared" si="54"/>
        <v>0</v>
      </c>
      <c r="DO154" s="2">
        <f t="shared" si="55"/>
        <v>0</v>
      </c>
      <c r="DP154" s="2">
        <f t="shared" si="56"/>
        <v>0</v>
      </c>
    </row>
    <row r="155" spans="1:120" x14ac:dyDescent="0.25">
      <c r="A155">
        <v>1575</v>
      </c>
      <c r="B155" t="s">
        <v>100</v>
      </c>
      <c r="C155" t="s">
        <v>1359</v>
      </c>
      <c r="D155" t="s">
        <v>1360</v>
      </c>
      <c r="E155" t="s">
        <v>1361</v>
      </c>
      <c r="G155" t="s">
        <v>1361</v>
      </c>
      <c r="H155" t="s">
        <v>440</v>
      </c>
      <c r="I155">
        <v>2019</v>
      </c>
      <c r="J155" t="s">
        <v>1362</v>
      </c>
      <c r="K155" t="s">
        <v>1363</v>
      </c>
      <c r="L155">
        <v>13</v>
      </c>
      <c r="M155">
        <v>7</v>
      </c>
      <c r="N155" t="s">
        <v>1364</v>
      </c>
      <c r="O155" t="s">
        <v>108</v>
      </c>
      <c r="P155" t="s">
        <v>1365</v>
      </c>
      <c r="Q155" t="s">
        <v>208</v>
      </c>
      <c r="R155" t="s">
        <v>111</v>
      </c>
      <c r="S155" t="s">
        <v>112</v>
      </c>
      <c r="T155" t="s">
        <v>1366</v>
      </c>
      <c r="U155">
        <v>0</v>
      </c>
      <c r="V155">
        <v>0</v>
      </c>
      <c r="W155">
        <v>0</v>
      </c>
      <c r="X155" s="44">
        <v>0</v>
      </c>
      <c r="Y155" s="44">
        <v>0</v>
      </c>
      <c r="Z155" s="44">
        <v>0</v>
      </c>
      <c r="AA155" s="44">
        <v>0</v>
      </c>
      <c r="AB155" s="14">
        <f t="shared" si="39"/>
        <v>0</v>
      </c>
      <c r="AC155" s="15">
        <f t="shared" si="40"/>
        <v>0</v>
      </c>
      <c r="AD155" s="45">
        <v>0</v>
      </c>
      <c r="AE155" s="45">
        <v>0</v>
      </c>
      <c r="AF155" s="20">
        <f t="shared" si="41"/>
        <v>0</v>
      </c>
      <c r="AG155" s="21">
        <f t="shared" si="42"/>
        <v>0</v>
      </c>
      <c r="AH155" s="23">
        <f t="shared" si="43"/>
        <v>0</v>
      </c>
      <c r="AI155" s="46">
        <v>0</v>
      </c>
      <c r="AJ155" s="46">
        <v>0</v>
      </c>
      <c r="AK155" s="28">
        <f t="shared" si="44"/>
        <v>0</v>
      </c>
      <c r="AL155" s="29">
        <f t="shared" si="45"/>
        <v>0</v>
      </c>
      <c r="AM155" s="47">
        <v>0</v>
      </c>
      <c r="AN155" s="47">
        <v>0</v>
      </c>
      <c r="AO155" s="47">
        <v>1</v>
      </c>
      <c r="AP155" s="32">
        <f t="shared" si="46"/>
        <v>1</v>
      </c>
      <c r="AQ155" s="10">
        <f t="shared" si="47"/>
        <v>1</v>
      </c>
      <c r="AR155" s="23">
        <f t="shared" si="48"/>
        <v>1</v>
      </c>
      <c r="AS155" s="37">
        <f t="shared" si="38"/>
        <v>1</v>
      </c>
      <c r="AT155" s="38">
        <f t="shared" si="49"/>
        <v>1</v>
      </c>
      <c r="AU155" s="9">
        <v>0</v>
      </c>
      <c r="AV155" s="9">
        <v>0</v>
      </c>
      <c r="AW155" s="9">
        <v>0</v>
      </c>
      <c r="AX155" s="9">
        <v>0</v>
      </c>
      <c r="AY155" s="9">
        <v>0</v>
      </c>
      <c r="AZ155" s="9">
        <v>0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  <c r="BF155" s="9">
        <v>0</v>
      </c>
      <c r="BG155" s="9">
        <v>0</v>
      </c>
      <c r="BH155" s="9">
        <v>0</v>
      </c>
      <c r="BI155" s="9">
        <v>0</v>
      </c>
      <c r="BJ155" s="9">
        <v>0</v>
      </c>
      <c r="BK155" s="9">
        <v>0</v>
      </c>
      <c r="BL155" s="9">
        <v>0</v>
      </c>
      <c r="BM155" s="9">
        <v>0</v>
      </c>
      <c r="BN155" s="9">
        <v>0</v>
      </c>
      <c r="BO155" s="9">
        <v>0</v>
      </c>
      <c r="BP155" s="9">
        <v>0</v>
      </c>
      <c r="BQ155" s="9">
        <v>0</v>
      </c>
      <c r="BR155" s="9">
        <v>0</v>
      </c>
      <c r="BS155" s="9">
        <v>0</v>
      </c>
      <c r="BT155" s="9">
        <v>0</v>
      </c>
      <c r="BU155" s="9">
        <v>0</v>
      </c>
      <c r="BV155" s="9">
        <v>0</v>
      </c>
      <c r="BW155" s="9">
        <v>0</v>
      </c>
      <c r="BX155" s="9">
        <v>0</v>
      </c>
      <c r="BY155" s="9">
        <v>0</v>
      </c>
      <c r="BZ155" s="9">
        <v>0</v>
      </c>
      <c r="CA155" s="9">
        <v>0</v>
      </c>
      <c r="CB155" s="9">
        <v>0</v>
      </c>
      <c r="CC155" s="9">
        <v>0</v>
      </c>
      <c r="CD155" s="9">
        <v>0</v>
      </c>
      <c r="CE155" s="9">
        <v>0</v>
      </c>
      <c r="CF155" s="9">
        <v>0</v>
      </c>
      <c r="CG155" s="9">
        <v>0</v>
      </c>
      <c r="CH155" s="10">
        <v>1</v>
      </c>
      <c r="CI155" s="11">
        <v>0</v>
      </c>
      <c r="CJ155" s="38">
        <v>1</v>
      </c>
      <c r="CK155" s="11">
        <v>0</v>
      </c>
      <c r="CL155" s="11">
        <v>0</v>
      </c>
      <c r="CM155" s="11">
        <v>0</v>
      </c>
      <c r="CN155" s="10">
        <v>0</v>
      </c>
      <c r="CO155" s="11">
        <v>0</v>
      </c>
      <c r="CP155" s="11">
        <v>0</v>
      </c>
      <c r="CQ155" s="10">
        <v>0</v>
      </c>
      <c r="CR155" s="11">
        <v>0</v>
      </c>
      <c r="CS155" s="11">
        <v>0</v>
      </c>
      <c r="CT155" s="71">
        <v>0</v>
      </c>
      <c r="CU155" s="11">
        <v>0</v>
      </c>
      <c r="CV155" s="11">
        <v>0</v>
      </c>
      <c r="CW155" s="11">
        <v>0</v>
      </c>
      <c r="CX155" s="10">
        <v>0</v>
      </c>
      <c r="CY155" s="10">
        <v>0</v>
      </c>
      <c r="CZ155" s="10">
        <v>0</v>
      </c>
      <c r="DA155" s="11">
        <v>0</v>
      </c>
      <c r="DB155" s="11">
        <v>0</v>
      </c>
      <c r="DC155" s="11">
        <v>0</v>
      </c>
      <c r="DD155" s="10">
        <v>0</v>
      </c>
      <c r="DE155" s="11">
        <v>0</v>
      </c>
      <c r="DF155" s="11">
        <v>0</v>
      </c>
      <c r="DG155" s="11">
        <v>0</v>
      </c>
      <c r="DH155" s="10">
        <v>0</v>
      </c>
      <c r="DI155" s="2">
        <f t="shared" si="50"/>
        <v>0</v>
      </c>
      <c r="DJ155" s="2">
        <f t="shared" si="51"/>
        <v>0</v>
      </c>
      <c r="DK155" s="38">
        <f t="shared" si="52"/>
        <v>1</v>
      </c>
      <c r="DL155" s="2">
        <f t="shared" si="52"/>
        <v>0</v>
      </c>
      <c r="DM155" s="2">
        <f t="shared" si="53"/>
        <v>0</v>
      </c>
      <c r="DN155" s="2">
        <f t="shared" si="54"/>
        <v>0</v>
      </c>
      <c r="DO155" s="2">
        <f t="shared" si="55"/>
        <v>0</v>
      </c>
      <c r="DP155" s="2">
        <f t="shared" si="56"/>
        <v>0</v>
      </c>
    </row>
    <row r="156" spans="1:120" x14ac:dyDescent="0.25">
      <c r="A156">
        <v>1576</v>
      </c>
      <c r="B156" t="s">
        <v>100</v>
      </c>
      <c r="C156" t="s">
        <v>1367</v>
      </c>
      <c r="D156" t="s">
        <v>1368</v>
      </c>
      <c r="E156" t="s">
        <v>1369</v>
      </c>
      <c r="F156" t="s">
        <v>1370</v>
      </c>
      <c r="G156" t="s">
        <v>1371</v>
      </c>
      <c r="H156" t="s">
        <v>1372</v>
      </c>
      <c r="I156">
        <v>2019</v>
      </c>
      <c r="J156" t="s">
        <v>1373</v>
      </c>
      <c r="K156" t="s">
        <v>1374</v>
      </c>
      <c r="L156">
        <v>93</v>
      </c>
      <c r="M156" t="s">
        <v>1375</v>
      </c>
      <c r="N156" t="s">
        <v>1376</v>
      </c>
      <c r="O156" t="s">
        <v>108</v>
      </c>
      <c r="P156" t="s">
        <v>1377</v>
      </c>
      <c r="Q156" t="s">
        <v>110</v>
      </c>
      <c r="R156" t="s">
        <v>111</v>
      </c>
      <c r="S156" t="s">
        <v>112</v>
      </c>
      <c r="T156" t="s">
        <v>113</v>
      </c>
      <c r="U156">
        <v>0</v>
      </c>
      <c r="V156">
        <v>0</v>
      </c>
      <c r="W156">
        <v>0</v>
      </c>
      <c r="X156" s="44">
        <v>0</v>
      </c>
      <c r="Y156" s="44">
        <v>0</v>
      </c>
      <c r="Z156" s="44">
        <v>1</v>
      </c>
      <c r="AA156" s="44">
        <v>0</v>
      </c>
      <c r="AB156" s="14">
        <f t="shared" si="39"/>
        <v>1</v>
      </c>
      <c r="AC156" s="15">
        <f t="shared" si="40"/>
        <v>1</v>
      </c>
      <c r="AD156" s="45">
        <v>0</v>
      </c>
      <c r="AE156" s="45">
        <v>0</v>
      </c>
      <c r="AF156" s="20">
        <f t="shared" si="41"/>
        <v>0</v>
      </c>
      <c r="AG156" s="21">
        <f t="shared" si="42"/>
        <v>0</v>
      </c>
      <c r="AH156" s="23">
        <f t="shared" si="43"/>
        <v>1</v>
      </c>
      <c r="AI156" s="46">
        <v>0</v>
      </c>
      <c r="AJ156" s="46">
        <v>0</v>
      </c>
      <c r="AK156" s="28">
        <f t="shared" si="44"/>
        <v>0</v>
      </c>
      <c r="AL156" s="29">
        <f t="shared" si="45"/>
        <v>0</v>
      </c>
      <c r="AM156" s="47">
        <v>0</v>
      </c>
      <c r="AN156" s="47">
        <v>0</v>
      </c>
      <c r="AO156" s="47">
        <v>0</v>
      </c>
      <c r="AP156" s="32">
        <f t="shared" si="46"/>
        <v>0</v>
      </c>
      <c r="AQ156" s="10">
        <f t="shared" si="47"/>
        <v>0</v>
      </c>
      <c r="AR156" s="23">
        <f t="shared" si="48"/>
        <v>0</v>
      </c>
      <c r="AS156" s="37">
        <f t="shared" si="38"/>
        <v>1</v>
      </c>
      <c r="AT156" s="38">
        <f t="shared" si="49"/>
        <v>1</v>
      </c>
      <c r="AU156" s="9">
        <v>0</v>
      </c>
      <c r="AV156" s="9">
        <v>0</v>
      </c>
      <c r="AW156" s="9">
        <v>0</v>
      </c>
      <c r="AX156" s="9">
        <v>0</v>
      </c>
      <c r="AY156" s="9">
        <v>0</v>
      </c>
      <c r="AZ156" s="9">
        <v>0</v>
      </c>
      <c r="BA156" s="9">
        <v>0</v>
      </c>
      <c r="BB156" s="9">
        <v>0</v>
      </c>
      <c r="BC156" s="9">
        <v>0</v>
      </c>
      <c r="BD156" s="9">
        <v>0</v>
      </c>
      <c r="BE156" s="9">
        <v>0</v>
      </c>
      <c r="BF156" s="9">
        <v>0</v>
      </c>
      <c r="BG156" s="9">
        <v>0</v>
      </c>
      <c r="BH156" s="9">
        <v>0</v>
      </c>
      <c r="BI156" s="9">
        <v>0</v>
      </c>
      <c r="BJ156" s="9">
        <v>0</v>
      </c>
      <c r="BK156" s="9">
        <v>0</v>
      </c>
      <c r="BL156" s="9">
        <v>0</v>
      </c>
      <c r="BM156" s="9">
        <v>0</v>
      </c>
      <c r="BN156" s="9">
        <v>0</v>
      </c>
      <c r="BO156" s="9">
        <v>0</v>
      </c>
      <c r="BP156" s="9">
        <v>0</v>
      </c>
      <c r="BQ156" s="9">
        <v>0</v>
      </c>
      <c r="BR156" s="9">
        <v>0</v>
      </c>
      <c r="BS156" s="9">
        <v>0</v>
      </c>
      <c r="BT156" s="9">
        <v>0</v>
      </c>
      <c r="BU156" s="9">
        <v>0</v>
      </c>
      <c r="BV156" s="9">
        <v>0</v>
      </c>
      <c r="BW156" s="9">
        <v>0</v>
      </c>
      <c r="BX156" s="9">
        <v>0</v>
      </c>
      <c r="BY156" s="9">
        <v>0</v>
      </c>
      <c r="BZ156" s="9">
        <v>0</v>
      </c>
      <c r="CA156" s="9">
        <v>0</v>
      </c>
      <c r="CB156" s="9">
        <v>0</v>
      </c>
      <c r="CC156" s="9">
        <v>0</v>
      </c>
      <c r="CD156" s="9">
        <v>0</v>
      </c>
      <c r="CE156" s="9">
        <v>0</v>
      </c>
      <c r="CF156" s="9">
        <v>0</v>
      </c>
      <c r="CG156" s="9">
        <v>0</v>
      </c>
      <c r="CH156" s="10">
        <v>1</v>
      </c>
      <c r="CI156" s="11">
        <v>0</v>
      </c>
      <c r="CJ156" s="38">
        <v>1</v>
      </c>
      <c r="CK156" s="11">
        <v>0</v>
      </c>
      <c r="CL156" s="11">
        <v>0</v>
      </c>
      <c r="CM156" s="11">
        <v>0</v>
      </c>
      <c r="CN156" s="10">
        <v>0</v>
      </c>
      <c r="CO156" s="11">
        <v>0</v>
      </c>
      <c r="CP156" s="11">
        <v>0</v>
      </c>
      <c r="CQ156" s="10">
        <v>0</v>
      </c>
      <c r="CR156" s="11">
        <v>0</v>
      </c>
      <c r="CS156" s="11">
        <v>0</v>
      </c>
      <c r="CT156" s="71">
        <v>0</v>
      </c>
      <c r="CU156" s="11">
        <v>0</v>
      </c>
      <c r="CV156" s="11">
        <v>0</v>
      </c>
      <c r="CW156" s="11">
        <v>0</v>
      </c>
      <c r="CX156" s="10">
        <v>0</v>
      </c>
      <c r="CY156" s="10">
        <v>0</v>
      </c>
      <c r="CZ156" s="10">
        <v>0</v>
      </c>
      <c r="DA156" s="11">
        <v>0</v>
      </c>
      <c r="DB156" s="11">
        <v>0</v>
      </c>
      <c r="DC156" s="11">
        <v>0</v>
      </c>
      <c r="DD156" s="10">
        <v>0</v>
      </c>
      <c r="DE156" s="11">
        <v>0</v>
      </c>
      <c r="DF156" s="11">
        <v>0</v>
      </c>
      <c r="DG156" s="11">
        <v>0</v>
      </c>
      <c r="DH156" s="10">
        <v>0</v>
      </c>
      <c r="DI156" s="2">
        <f t="shared" si="50"/>
        <v>0</v>
      </c>
      <c r="DJ156" s="2">
        <f t="shared" si="51"/>
        <v>0</v>
      </c>
      <c r="DK156" s="38">
        <f t="shared" si="52"/>
        <v>1</v>
      </c>
      <c r="DL156" s="2">
        <f t="shared" si="52"/>
        <v>0</v>
      </c>
      <c r="DM156" s="2">
        <f t="shared" si="53"/>
        <v>0</v>
      </c>
      <c r="DN156" s="2">
        <f t="shared" si="54"/>
        <v>0</v>
      </c>
      <c r="DO156" s="2">
        <f t="shared" si="55"/>
        <v>0</v>
      </c>
      <c r="DP156" s="2">
        <f t="shared" si="56"/>
        <v>0</v>
      </c>
    </row>
    <row r="157" spans="1:120" x14ac:dyDescent="0.25">
      <c r="A157">
        <v>1577</v>
      </c>
      <c r="B157" t="s">
        <v>222</v>
      </c>
      <c r="C157" t="s">
        <v>1378</v>
      </c>
      <c r="D157" t="s">
        <v>1379</v>
      </c>
      <c r="E157" t="s">
        <v>1380</v>
      </c>
      <c r="F157" t="s">
        <v>1381</v>
      </c>
      <c r="G157" t="s">
        <v>1382</v>
      </c>
      <c r="H157" t="s">
        <v>1383</v>
      </c>
      <c r="I157">
        <v>2019</v>
      </c>
      <c r="J157" t="s">
        <v>1384</v>
      </c>
      <c r="K157" t="s">
        <v>1385</v>
      </c>
      <c r="L157">
        <v>31</v>
      </c>
      <c r="M157">
        <v>1</v>
      </c>
      <c r="N157" t="s">
        <v>1386</v>
      </c>
      <c r="O157" t="s">
        <v>108</v>
      </c>
      <c r="P157" t="s">
        <v>1387</v>
      </c>
      <c r="Q157" t="s">
        <v>208</v>
      </c>
      <c r="R157" t="s">
        <v>111</v>
      </c>
      <c r="S157" t="s">
        <v>112</v>
      </c>
      <c r="T157" t="s">
        <v>1388</v>
      </c>
      <c r="U157">
        <v>0</v>
      </c>
      <c r="V157">
        <v>0</v>
      </c>
      <c r="W157">
        <v>0</v>
      </c>
      <c r="X157" s="44">
        <v>0</v>
      </c>
      <c r="Y157" s="44">
        <v>0</v>
      </c>
      <c r="Z157" s="44">
        <v>0</v>
      </c>
      <c r="AA157" s="44">
        <v>1</v>
      </c>
      <c r="AB157" s="14">
        <f t="shared" si="39"/>
        <v>1</v>
      </c>
      <c r="AC157" s="15">
        <f t="shared" si="40"/>
        <v>1</v>
      </c>
      <c r="AD157" s="45">
        <v>0</v>
      </c>
      <c r="AE157" s="45">
        <v>0</v>
      </c>
      <c r="AF157" s="20">
        <f t="shared" si="41"/>
        <v>0</v>
      </c>
      <c r="AG157" s="21">
        <f t="shared" si="42"/>
        <v>0</v>
      </c>
      <c r="AH157" s="23">
        <f t="shared" si="43"/>
        <v>1</v>
      </c>
      <c r="AI157" s="46">
        <v>0</v>
      </c>
      <c r="AJ157" s="46">
        <v>0</v>
      </c>
      <c r="AK157" s="28">
        <f t="shared" si="44"/>
        <v>0</v>
      </c>
      <c r="AL157" s="29">
        <f t="shared" si="45"/>
        <v>0</v>
      </c>
      <c r="AM157" s="47">
        <v>0</v>
      </c>
      <c r="AN157" s="47">
        <v>0</v>
      </c>
      <c r="AO157" s="47">
        <v>0</v>
      </c>
      <c r="AP157" s="32">
        <f t="shared" si="46"/>
        <v>0</v>
      </c>
      <c r="AQ157" s="10">
        <f t="shared" si="47"/>
        <v>0</v>
      </c>
      <c r="AR157" s="23">
        <f t="shared" si="48"/>
        <v>0</v>
      </c>
      <c r="AS157" s="37">
        <f t="shared" si="38"/>
        <v>1</v>
      </c>
      <c r="AT157" s="38">
        <f t="shared" si="49"/>
        <v>1</v>
      </c>
      <c r="AU157" s="9">
        <v>0</v>
      </c>
      <c r="AV157" s="9">
        <v>0</v>
      </c>
      <c r="AW157" s="9">
        <v>0</v>
      </c>
      <c r="AX157" s="9">
        <v>0</v>
      </c>
      <c r="AY157" s="9">
        <v>0</v>
      </c>
      <c r="AZ157" s="9">
        <v>0</v>
      </c>
      <c r="BA157" s="9">
        <v>0</v>
      </c>
      <c r="BB157" s="9">
        <v>0</v>
      </c>
      <c r="BC157" s="9">
        <v>1</v>
      </c>
      <c r="BD157" s="9">
        <v>0</v>
      </c>
      <c r="BE157" s="9">
        <v>0</v>
      </c>
      <c r="BF157" s="9">
        <v>0</v>
      </c>
      <c r="BG157" s="9">
        <v>0</v>
      </c>
      <c r="BH157" s="9">
        <v>0</v>
      </c>
      <c r="BI157" s="9">
        <v>0</v>
      </c>
      <c r="BJ157" s="9">
        <v>0</v>
      </c>
      <c r="BK157" s="9">
        <v>0</v>
      </c>
      <c r="BL157" s="9">
        <v>0</v>
      </c>
      <c r="BM157" s="9">
        <v>0</v>
      </c>
      <c r="BN157" s="9">
        <v>0</v>
      </c>
      <c r="BO157" s="9">
        <v>0</v>
      </c>
      <c r="BP157" s="9">
        <v>0</v>
      </c>
      <c r="BQ157" s="9">
        <v>0</v>
      </c>
      <c r="BR157" s="9">
        <v>0</v>
      </c>
      <c r="BS157" s="9">
        <v>0</v>
      </c>
      <c r="BT157" s="9">
        <v>0</v>
      </c>
      <c r="BU157" s="9">
        <v>0</v>
      </c>
      <c r="BV157" s="9">
        <v>0</v>
      </c>
      <c r="BW157" s="9">
        <v>0</v>
      </c>
      <c r="BX157" s="9">
        <v>0</v>
      </c>
      <c r="BY157" s="9">
        <v>0</v>
      </c>
      <c r="BZ157" s="9">
        <v>0</v>
      </c>
      <c r="CA157" s="9">
        <v>0</v>
      </c>
      <c r="CB157" s="9">
        <v>0</v>
      </c>
      <c r="CC157" s="9">
        <v>0</v>
      </c>
      <c r="CD157" s="9">
        <v>0</v>
      </c>
      <c r="CE157" s="9">
        <v>0</v>
      </c>
      <c r="CF157" s="9">
        <v>0</v>
      </c>
      <c r="CG157" s="9">
        <v>0</v>
      </c>
      <c r="CH157" s="10">
        <v>1</v>
      </c>
      <c r="CI157" s="11">
        <v>0</v>
      </c>
      <c r="CJ157" s="38">
        <v>1</v>
      </c>
      <c r="CK157" s="11">
        <v>0</v>
      </c>
      <c r="CL157" s="11">
        <v>0</v>
      </c>
      <c r="CM157" s="11">
        <v>0</v>
      </c>
      <c r="CN157" s="10">
        <v>0</v>
      </c>
      <c r="CO157" s="11">
        <v>0</v>
      </c>
      <c r="CP157" s="11">
        <v>0</v>
      </c>
      <c r="CQ157" s="10">
        <v>0</v>
      </c>
      <c r="CR157" s="11">
        <v>0</v>
      </c>
      <c r="CS157" s="11">
        <v>0</v>
      </c>
      <c r="CT157" s="71">
        <v>0</v>
      </c>
      <c r="CU157" s="11">
        <v>0</v>
      </c>
      <c r="CV157" s="11">
        <v>0</v>
      </c>
      <c r="CW157" s="11">
        <v>0</v>
      </c>
      <c r="CX157" s="10">
        <v>0</v>
      </c>
      <c r="CY157" s="10">
        <v>0</v>
      </c>
      <c r="CZ157" s="10">
        <v>0</v>
      </c>
      <c r="DA157" s="11">
        <v>0</v>
      </c>
      <c r="DB157" s="11">
        <v>0</v>
      </c>
      <c r="DC157" s="11">
        <v>0</v>
      </c>
      <c r="DD157" s="10">
        <v>0</v>
      </c>
      <c r="DE157" s="11">
        <v>0</v>
      </c>
      <c r="DF157" s="11">
        <v>0</v>
      </c>
      <c r="DG157" s="11">
        <v>0</v>
      </c>
      <c r="DH157" s="10">
        <v>0</v>
      </c>
      <c r="DI157" s="2">
        <f t="shared" si="50"/>
        <v>0</v>
      </c>
      <c r="DJ157" s="2">
        <f t="shared" si="51"/>
        <v>0</v>
      </c>
      <c r="DK157" s="38">
        <f t="shared" si="52"/>
        <v>1</v>
      </c>
      <c r="DL157" s="2">
        <f t="shared" si="52"/>
        <v>0</v>
      </c>
      <c r="DM157" s="2">
        <f t="shared" si="53"/>
        <v>0</v>
      </c>
      <c r="DN157" s="2">
        <f t="shared" si="54"/>
        <v>0</v>
      </c>
      <c r="DO157" s="2">
        <f t="shared" si="55"/>
        <v>0</v>
      </c>
      <c r="DP157" s="2">
        <f t="shared" si="56"/>
        <v>0</v>
      </c>
    </row>
    <row r="158" spans="1:120" x14ac:dyDescent="0.25">
      <c r="A158">
        <v>1578</v>
      </c>
      <c r="B158" t="s">
        <v>222</v>
      </c>
      <c r="C158" t="s">
        <v>1389</v>
      </c>
      <c r="D158" t="s">
        <v>1390</v>
      </c>
      <c r="E158" t="s">
        <v>1391</v>
      </c>
      <c r="F158" t="s">
        <v>1392</v>
      </c>
      <c r="G158" t="s">
        <v>1393</v>
      </c>
      <c r="H158" t="s">
        <v>1394</v>
      </c>
      <c r="I158">
        <v>2019</v>
      </c>
      <c r="J158" t="s">
        <v>1395</v>
      </c>
      <c r="K158" t="s">
        <v>1396</v>
      </c>
      <c r="L158">
        <v>33</v>
      </c>
      <c r="M158">
        <v>3</v>
      </c>
      <c r="N158" t="s">
        <v>1397</v>
      </c>
      <c r="O158" t="s">
        <v>108</v>
      </c>
      <c r="P158" t="s">
        <v>1398</v>
      </c>
      <c r="Q158" t="s">
        <v>110</v>
      </c>
      <c r="R158" t="s">
        <v>111</v>
      </c>
      <c r="S158" t="s">
        <v>112</v>
      </c>
      <c r="T158" t="s">
        <v>1399</v>
      </c>
      <c r="U158">
        <v>0</v>
      </c>
      <c r="V158">
        <v>0</v>
      </c>
      <c r="W158">
        <v>0</v>
      </c>
      <c r="X158" s="44">
        <v>0</v>
      </c>
      <c r="Y158" s="44">
        <v>0</v>
      </c>
      <c r="Z158" s="44">
        <v>0</v>
      </c>
      <c r="AA158" s="44">
        <v>0</v>
      </c>
      <c r="AB158" s="14">
        <f t="shared" si="39"/>
        <v>0</v>
      </c>
      <c r="AC158" s="15">
        <f t="shared" si="40"/>
        <v>0</v>
      </c>
      <c r="AD158" s="45">
        <v>1</v>
      </c>
      <c r="AE158" s="45">
        <v>0</v>
      </c>
      <c r="AF158" s="20">
        <f t="shared" si="41"/>
        <v>1</v>
      </c>
      <c r="AG158" s="21">
        <f t="shared" si="42"/>
        <v>1</v>
      </c>
      <c r="AH158" s="23">
        <f t="shared" si="43"/>
        <v>1</v>
      </c>
      <c r="AI158" s="46">
        <v>0</v>
      </c>
      <c r="AJ158" s="46">
        <v>0</v>
      </c>
      <c r="AK158" s="28">
        <f t="shared" si="44"/>
        <v>0</v>
      </c>
      <c r="AL158" s="29">
        <f t="shared" si="45"/>
        <v>0</v>
      </c>
      <c r="AM158" s="47">
        <v>0</v>
      </c>
      <c r="AN158" s="47">
        <v>0</v>
      </c>
      <c r="AO158" s="47">
        <v>0</v>
      </c>
      <c r="AP158" s="32">
        <f t="shared" si="46"/>
        <v>0</v>
      </c>
      <c r="AQ158" s="10">
        <f t="shared" si="47"/>
        <v>0</v>
      </c>
      <c r="AR158" s="23">
        <f t="shared" si="48"/>
        <v>0</v>
      </c>
      <c r="AS158" s="37">
        <f t="shared" si="38"/>
        <v>1</v>
      </c>
      <c r="AT158" s="38">
        <f t="shared" si="49"/>
        <v>1</v>
      </c>
      <c r="AU158" s="9">
        <v>0</v>
      </c>
      <c r="AV158" s="9">
        <v>0</v>
      </c>
      <c r="AW158" s="9">
        <v>0</v>
      </c>
      <c r="AX158" s="9">
        <v>0</v>
      </c>
      <c r="AY158" s="9">
        <v>0</v>
      </c>
      <c r="AZ158" s="9">
        <v>0</v>
      </c>
      <c r="BA158" s="9">
        <v>0</v>
      </c>
      <c r="BB158" s="9">
        <v>0</v>
      </c>
      <c r="BC158" s="9">
        <v>0</v>
      </c>
      <c r="BD158" s="9">
        <v>0</v>
      </c>
      <c r="BE158" s="9">
        <v>0</v>
      </c>
      <c r="BF158" s="9">
        <v>0</v>
      </c>
      <c r="BG158" s="9">
        <v>0</v>
      </c>
      <c r="BH158" s="9">
        <v>0</v>
      </c>
      <c r="BI158" s="9">
        <v>0</v>
      </c>
      <c r="BJ158" s="9">
        <v>0</v>
      </c>
      <c r="BK158" s="9">
        <v>0</v>
      </c>
      <c r="BL158" s="9">
        <v>0</v>
      </c>
      <c r="BM158" s="9">
        <v>0</v>
      </c>
      <c r="BN158" s="9">
        <v>0</v>
      </c>
      <c r="BO158" s="9">
        <v>0</v>
      </c>
      <c r="BP158" s="9">
        <v>0</v>
      </c>
      <c r="BQ158" s="9">
        <v>0</v>
      </c>
      <c r="BR158" s="9">
        <v>0</v>
      </c>
      <c r="BS158" s="9">
        <v>0</v>
      </c>
      <c r="BT158" s="9">
        <v>0</v>
      </c>
      <c r="BU158" s="9">
        <v>0</v>
      </c>
      <c r="BV158" s="9">
        <v>0</v>
      </c>
      <c r="BW158" s="9">
        <v>0</v>
      </c>
      <c r="BX158" s="9">
        <v>0</v>
      </c>
      <c r="BY158" s="9">
        <v>0</v>
      </c>
      <c r="BZ158" s="9">
        <v>0</v>
      </c>
      <c r="CA158" s="9">
        <v>0</v>
      </c>
      <c r="CB158" s="9">
        <v>0</v>
      </c>
      <c r="CC158" s="9">
        <v>0</v>
      </c>
      <c r="CD158" s="9">
        <v>0</v>
      </c>
      <c r="CE158" s="9">
        <v>0</v>
      </c>
      <c r="CF158" s="9">
        <v>0</v>
      </c>
      <c r="CG158" s="9">
        <v>0</v>
      </c>
      <c r="CH158" s="10">
        <v>1</v>
      </c>
      <c r="CI158" s="11">
        <v>0</v>
      </c>
      <c r="CJ158" s="38">
        <v>1</v>
      </c>
      <c r="CK158" s="11">
        <v>0</v>
      </c>
      <c r="CL158" s="11">
        <v>0</v>
      </c>
      <c r="CM158" s="11">
        <v>0</v>
      </c>
      <c r="CN158" s="10">
        <v>0</v>
      </c>
      <c r="CO158" s="11">
        <v>0</v>
      </c>
      <c r="CP158" s="11">
        <v>0</v>
      </c>
      <c r="CQ158" s="10">
        <v>0</v>
      </c>
      <c r="CR158" s="11">
        <v>0</v>
      </c>
      <c r="CS158" s="11">
        <v>0</v>
      </c>
      <c r="CT158" s="71">
        <v>0</v>
      </c>
      <c r="CU158" s="11">
        <v>0</v>
      </c>
      <c r="CV158" s="11">
        <v>0</v>
      </c>
      <c r="CW158" s="11">
        <v>0</v>
      </c>
      <c r="CX158" s="10">
        <v>0</v>
      </c>
      <c r="CY158" s="10">
        <v>0</v>
      </c>
      <c r="CZ158" s="10">
        <v>0</v>
      </c>
      <c r="DA158" s="11">
        <v>0</v>
      </c>
      <c r="DB158" s="11">
        <v>0</v>
      </c>
      <c r="DC158" s="11">
        <v>0</v>
      </c>
      <c r="DD158" s="10">
        <v>0</v>
      </c>
      <c r="DE158" s="11">
        <v>0</v>
      </c>
      <c r="DF158" s="11">
        <v>0</v>
      </c>
      <c r="DG158" s="11">
        <v>0</v>
      </c>
      <c r="DH158" s="10">
        <v>0</v>
      </c>
      <c r="DI158" s="2">
        <f t="shared" si="50"/>
        <v>0</v>
      </c>
      <c r="DJ158" s="2">
        <f t="shared" si="51"/>
        <v>0</v>
      </c>
      <c r="DK158" s="38">
        <f t="shared" si="52"/>
        <v>1</v>
      </c>
      <c r="DL158" s="2">
        <f t="shared" si="52"/>
        <v>0</v>
      </c>
      <c r="DM158" s="2">
        <f t="shared" si="53"/>
        <v>0</v>
      </c>
      <c r="DN158" s="2">
        <f t="shared" si="54"/>
        <v>0</v>
      </c>
      <c r="DO158" s="2">
        <f t="shared" si="55"/>
        <v>0</v>
      </c>
      <c r="DP158" s="2">
        <f t="shared" si="56"/>
        <v>0</v>
      </c>
    </row>
    <row r="159" spans="1:120" x14ac:dyDescent="0.25">
      <c r="A159">
        <v>1579</v>
      </c>
      <c r="B159" t="s">
        <v>222</v>
      </c>
      <c r="C159" t="s">
        <v>1400</v>
      </c>
      <c r="D159" t="s">
        <v>1401</v>
      </c>
      <c r="E159" t="s">
        <v>1402</v>
      </c>
      <c r="F159" t="s">
        <v>1392</v>
      </c>
      <c r="G159" t="s">
        <v>1403</v>
      </c>
      <c r="H159" t="s">
        <v>1250</v>
      </c>
      <c r="I159">
        <v>2019</v>
      </c>
      <c r="J159" t="s">
        <v>1404</v>
      </c>
      <c r="K159" t="s">
        <v>1405</v>
      </c>
      <c r="L159">
        <v>36</v>
      </c>
      <c r="M159">
        <v>3</v>
      </c>
      <c r="N159" t="s">
        <v>1406</v>
      </c>
      <c r="O159" t="s">
        <v>108</v>
      </c>
      <c r="P159" t="s">
        <v>1407</v>
      </c>
      <c r="Q159" t="s">
        <v>110</v>
      </c>
      <c r="R159" t="s">
        <v>111</v>
      </c>
      <c r="S159" t="s">
        <v>112</v>
      </c>
      <c r="T159" t="s">
        <v>1408</v>
      </c>
      <c r="U159">
        <v>0</v>
      </c>
      <c r="V159">
        <v>0</v>
      </c>
      <c r="W159">
        <v>0</v>
      </c>
      <c r="X159" s="44">
        <v>0</v>
      </c>
      <c r="Y159" s="44">
        <v>0</v>
      </c>
      <c r="Z159" s="44">
        <v>0</v>
      </c>
      <c r="AA159" s="44">
        <v>0</v>
      </c>
      <c r="AB159" s="14">
        <f t="shared" si="39"/>
        <v>0</v>
      </c>
      <c r="AC159" s="15">
        <f t="shared" si="40"/>
        <v>0</v>
      </c>
      <c r="AD159" s="45">
        <v>1</v>
      </c>
      <c r="AE159" s="45">
        <v>0</v>
      </c>
      <c r="AF159" s="20">
        <f t="shared" si="41"/>
        <v>1</v>
      </c>
      <c r="AG159" s="21">
        <f t="shared" si="42"/>
        <v>1</v>
      </c>
      <c r="AH159" s="23">
        <f t="shared" si="43"/>
        <v>1</v>
      </c>
      <c r="AI159" s="46">
        <v>0</v>
      </c>
      <c r="AJ159" s="46">
        <v>0</v>
      </c>
      <c r="AK159" s="28">
        <f t="shared" si="44"/>
        <v>0</v>
      </c>
      <c r="AL159" s="29">
        <f t="shared" si="45"/>
        <v>0</v>
      </c>
      <c r="AM159" s="47">
        <v>0</v>
      </c>
      <c r="AN159" s="47">
        <v>0</v>
      </c>
      <c r="AO159" s="47">
        <v>0</v>
      </c>
      <c r="AP159" s="32">
        <f t="shared" si="46"/>
        <v>0</v>
      </c>
      <c r="AQ159" s="10">
        <f t="shared" si="47"/>
        <v>0</v>
      </c>
      <c r="AR159" s="23">
        <f t="shared" si="48"/>
        <v>0</v>
      </c>
      <c r="AS159" s="37">
        <f t="shared" si="38"/>
        <v>1</v>
      </c>
      <c r="AT159" s="38">
        <f t="shared" si="49"/>
        <v>1</v>
      </c>
      <c r="AU159" s="9">
        <v>0</v>
      </c>
      <c r="AV159" s="9">
        <v>0</v>
      </c>
      <c r="AW159" s="9">
        <v>0</v>
      </c>
      <c r="AX159" s="9">
        <v>0</v>
      </c>
      <c r="AY159" s="9">
        <v>0</v>
      </c>
      <c r="AZ159" s="9">
        <v>0</v>
      </c>
      <c r="BA159" s="9">
        <v>0</v>
      </c>
      <c r="BB159" s="9">
        <v>0</v>
      </c>
      <c r="BC159" s="9">
        <v>0</v>
      </c>
      <c r="BD159" s="9">
        <v>0</v>
      </c>
      <c r="BE159" s="9">
        <v>0</v>
      </c>
      <c r="BF159" s="9">
        <v>0</v>
      </c>
      <c r="BG159" s="9">
        <v>0</v>
      </c>
      <c r="BH159" s="9">
        <v>0</v>
      </c>
      <c r="BI159" s="9">
        <v>0</v>
      </c>
      <c r="BJ159" s="9">
        <v>0</v>
      </c>
      <c r="BK159" s="9">
        <v>0</v>
      </c>
      <c r="BL159" s="9">
        <v>0</v>
      </c>
      <c r="BM159" s="9">
        <v>0</v>
      </c>
      <c r="BN159" s="9">
        <v>0</v>
      </c>
      <c r="BO159" s="9">
        <v>0</v>
      </c>
      <c r="BP159" s="9">
        <v>0</v>
      </c>
      <c r="BQ159" s="9">
        <v>0</v>
      </c>
      <c r="BR159" s="9">
        <v>0</v>
      </c>
      <c r="BS159" s="9">
        <v>0</v>
      </c>
      <c r="BT159" s="9">
        <v>0</v>
      </c>
      <c r="BU159" s="9">
        <v>0</v>
      </c>
      <c r="BV159" s="9">
        <v>0</v>
      </c>
      <c r="BW159" s="9">
        <v>0</v>
      </c>
      <c r="BX159" s="9">
        <v>0</v>
      </c>
      <c r="BY159" s="9">
        <v>0</v>
      </c>
      <c r="BZ159" s="9">
        <v>0</v>
      </c>
      <c r="CA159" s="9">
        <v>0</v>
      </c>
      <c r="CB159" s="9">
        <v>0</v>
      </c>
      <c r="CC159" s="9">
        <v>0</v>
      </c>
      <c r="CD159" s="9">
        <v>0</v>
      </c>
      <c r="CE159" s="9">
        <v>0</v>
      </c>
      <c r="CF159" s="9">
        <v>0</v>
      </c>
      <c r="CG159" s="9">
        <v>0</v>
      </c>
      <c r="CH159" s="10">
        <v>1</v>
      </c>
      <c r="CI159" s="11">
        <v>0</v>
      </c>
      <c r="CJ159" s="38">
        <v>1</v>
      </c>
      <c r="CK159" s="11">
        <v>0</v>
      </c>
      <c r="CL159" s="11">
        <v>0</v>
      </c>
      <c r="CM159" s="11">
        <v>0</v>
      </c>
      <c r="CN159" s="10">
        <v>0</v>
      </c>
      <c r="CO159" s="11">
        <v>0</v>
      </c>
      <c r="CP159" s="11">
        <v>0</v>
      </c>
      <c r="CQ159" s="10">
        <v>0</v>
      </c>
      <c r="CR159" s="11">
        <v>0</v>
      </c>
      <c r="CS159" s="11">
        <v>0</v>
      </c>
      <c r="CT159" s="71">
        <v>0</v>
      </c>
      <c r="CU159" s="11">
        <v>0</v>
      </c>
      <c r="CV159" s="11">
        <v>0</v>
      </c>
      <c r="CW159" s="11">
        <v>0</v>
      </c>
      <c r="CX159" s="10">
        <v>0</v>
      </c>
      <c r="CY159" s="10">
        <v>0</v>
      </c>
      <c r="CZ159" s="10">
        <v>0</v>
      </c>
      <c r="DA159" s="11">
        <v>0</v>
      </c>
      <c r="DB159" s="11">
        <v>0</v>
      </c>
      <c r="DC159" s="11">
        <v>0</v>
      </c>
      <c r="DD159" s="10">
        <v>0</v>
      </c>
      <c r="DE159" s="11">
        <v>0</v>
      </c>
      <c r="DF159" s="11">
        <v>0</v>
      </c>
      <c r="DG159" s="11">
        <v>0</v>
      </c>
      <c r="DH159" s="10">
        <v>0</v>
      </c>
      <c r="DI159" s="2">
        <f t="shared" si="50"/>
        <v>0</v>
      </c>
      <c r="DJ159" s="2">
        <f t="shared" si="51"/>
        <v>0</v>
      </c>
      <c r="DK159" s="38">
        <f t="shared" si="52"/>
        <v>1</v>
      </c>
      <c r="DL159" s="2">
        <f t="shared" si="52"/>
        <v>0</v>
      </c>
      <c r="DM159" s="2">
        <f t="shared" si="53"/>
        <v>0</v>
      </c>
      <c r="DN159" s="2">
        <f t="shared" si="54"/>
        <v>0</v>
      </c>
      <c r="DO159" s="2">
        <f t="shared" si="55"/>
        <v>0</v>
      </c>
      <c r="DP159" s="2">
        <f t="shared" si="56"/>
        <v>0</v>
      </c>
    </row>
    <row r="160" spans="1:120" x14ac:dyDescent="0.25">
      <c r="A160">
        <v>1580</v>
      </c>
      <c r="B160" t="s">
        <v>222</v>
      </c>
      <c r="C160" t="s">
        <v>1409</v>
      </c>
      <c r="D160" t="s">
        <v>1410</v>
      </c>
      <c r="E160" t="s">
        <v>1411</v>
      </c>
      <c r="F160" t="s">
        <v>644</v>
      </c>
      <c r="G160" t="s">
        <v>1412</v>
      </c>
      <c r="H160" t="s">
        <v>1413</v>
      </c>
      <c r="I160">
        <v>2019</v>
      </c>
      <c r="J160" t="s">
        <v>1414</v>
      </c>
      <c r="K160" t="s">
        <v>1415</v>
      </c>
      <c r="L160">
        <v>282</v>
      </c>
      <c r="N160" t="s">
        <v>1416</v>
      </c>
      <c r="O160" t="s">
        <v>108</v>
      </c>
      <c r="P160" t="s">
        <v>1417</v>
      </c>
      <c r="Q160" t="s">
        <v>110</v>
      </c>
      <c r="R160" t="s">
        <v>111</v>
      </c>
      <c r="S160" t="s">
        <v>112</v>
      </c>
      <c r="T160" t="s">
        <v>1418</v>
      </c>
      <c r="U160">
        <v>1</v>
      </c>
      <c r="V160">
        <v>0</v>
      </c>
      <c r="W160">
        <v>1</v>
      </c>
      <c r="X160" s="44">
        <v>0</v>
      </c>
      <c r="Y160" s="44">
        <v>0</v>
      </c>
      <c r="Z160" s="44">
        <v>0</v>
      </c>
      <c r="AA160" s="44">
        <v>0</v>
      </c>
      <c r="AB160" s="14">
        <f t="shared" si="39"/>
        <v>0</v>
      </c>
      <c r="AC160" s="15">
        <f t="shared" si="40"/>
        <v>0</v>
      </c>
      <c r="AD160" s="45">
        <v>1</v>
      </c>
      <c r="AE160" s="45">
        <v>0</v>
      </c>
      <c r="AF160" s="20">
        <f t="shared" si="41"/>
        <v>1</v>
      </c>
      <c r="AG160" s="21">
        <f t="shared" si="42"/>
        <v>1</v>
      </c>
      <c r="AH160" s="23">
        <f t="shared" si="43"/>
        <v>1</v>
      </c>
      <c r="AI160" s="46">
        <v>0</v>
      </c>
      <c r="AJ160" s="46">
        <v>0</v>
      </c>
      <c r="AK160" s="28">
        <f t="shared" si="44"/>
        <v>0</v>
      </c>
      <c r="AL160" s="29">
        <f t="shared" si="45"/>
        <v>0</v>
      </c>
      <c r="AM160" s="47">
        <v>0</v>
      </c>
      <c r="AN160" s="47">
        <v>0</v>
      </c>
      <c r="AO160" s="47">
        <v>0</v>
      </c>
      <c r="AP160" s="32">
        <f t="shared" si="46"/>
        <v>0</v>
      </c>
      <c r="AQ160" s="10">
        <f t="shared" si="47"/>
        <v>0</v>
      </c>
      <c r="AR160" s="23">
        <f t="shared" si="48"/>
        <v>0</v>
      </c>
      <c r="AS160" s="37">
        <f t="shared" si="38"/>
        <v>1</v>
      </c>
      <c r="AT160" s="38">
        <f t="shared" si="49"/>
        <v>1</v>
      </c>
      <c r="AU160" s="9">
        <v>0</v>
      </c>
      <c r="AV160" s="9">
        <v>0</v>
      </c>
      <c r="AW160" s="9">
        <v>0</v>
      </c>
      <c r="AX160" s="9">
        <v>0</v>
      </c>
      <c r="AY160" s="9">
        <v>0</v>
      </c>
      <c r="AZ160" s="9">
        <v>0</v>
      </c>
      <c r="BA160" s="9">
        <v>0</v>
      </c>
      <c r="BB160" s="9">
        <v>0</v>
      </c>
      <c r="BC160" s="9">
        <v>0</v>
      </c>
      <c r="BD160" s="9">
        <v>0</v>
      </c>
      <c r="BE160" s="9">
        <v>0</v>
      </c>
      <c r="BF160" s="9">
        <v>0</v>
      </c>
      <c r="BG160" s="9">
        <v>0</v>
      </c>
      <c r="BH160" s="9">
        <v>0</v>
      </c>
      <c r="BI160" s="9">
        <v>0</v>
      </c>
      <c r="BJ160" s="9">
        <v>0</v>
      </c>
      <c r="BK160" s="9">
        <v>0</v>
      </c>
      <c r="BL160" s="9">
        <v>0</v>
      </c>
      <c r="BM160" s="9">
        <v>0</v>
      </c>
      <c r="BN160" s="9">
        <v>0</v>
      </c>
      <c r="BO160" s="9">
        <v>0</v>
      </c>
      <c r="BP160" s="9">
        <v>0</v>
      </c>
      <c r="BQ160" s="9">
        <v>0</v>
      </c>
      <c r="BR160" s="9">
        <v>0</v>
      </c>
      <c r="BS160" s="9">
        <v>0</v>
      </c>
      <c r="BT160" s="9">
        <v>0</v>
      </c>
      <c r="BU160" s="9">
        <v>0</v>
      </c>
      <c r="BV160" s="9">
        <v>0</v>
      </c>
      <c r="BW160" s="9">
        <v>0</v>
      </c>
      <c r="BX160" s="9">
        <v>0</v>
      </c>
      <c r="BY160" s="9">
        <v>0</v>
      </c>
      <c r="BZ160" s="9">
        <v>0</v>
      </c>
      <c r="CA160" s="9">
        <v>0</v>
      </c>
      <c r="CB160" s="9">
        <v>0</v>
      </c>
      <c r="CC160" s="9">
        <v>0</v>
      </c>
      <c r="CD160" s="9">
        <v>0</v>
      </c>
      <c r="CE160" s="9">
        <v>0</v>
      </c>
      <c r="CF160" s="9">
        <v>0</v>
      </c>
      <c r="CG160" s="9">
        <v>0</v>
      </c>
      <c r="CH160" s="10">
        <v>1</v>
      </c>
      <c r="CI160" s="11">
        <v>0</v>
      </c>
      <c r="CJ160" s="38">
        <v>1</v>
      </c>
      <c r="CK160" s="11">
        <v>0</v>
      </c>
      <c r="CL160" s="11">
        <v>0</v>
      </c>
      <c r="CM160" s="11">
        <v>0</v>
      </c>
      <c r="CN160" s="10">
        <v>0</v>
      </c>
      <c r="CO160" s="11">
        <v>0</v>
      </c>
      <c r="CP160" s="11">
        <v>0</v>
      </c>
      <c r="CQ160" s="10">
        <v>0</v>
      </c>
      <c r="CR160" s="11">
        <v>0</v>
      </c>
      <c r="CS160" s="11">
        <v>0</v>
      </c>
      <c r="CT160" s="71">
        <v>0</v>
      </c>
      <c r="CU160" s="11">
        <v>0</v>
      </c>
      <c r="CV160" s="11">
        <v>0</v>
      </c>
      <c r="CW160" s="11">
        <v>0</v>
      </c>
      <c r="CX160" s="10">
        <v>0</v>
      </c>
      <c r="CY160" s="10">
        <v>0</v>
      </c>
      <c r="CZ160" s="10">
        <v>0</v>
      </c>
      <c r="DA160" s="11">
        <v>0</v>
      </c>
      <c r="DB160" s="11">
        <v>0</v>
      </c>
      <c r="DC160" s="11">
        <v>0</v>
      </c>
      <c r="DD160" s="10">
        <v>0</v>
      </c>
      <c r="DE160" s="11">
        <v>0</v>
      </c>
      <c r="DF160" s="11">
        <v>0</v>
      </c>
      <c r="DG160" s="11">
        <v>0</v>
      </c>
      <c r="DH160" s="10">
        <v>0</v>
      </c>
      <c r="DI160" s="2">
        <f t="shared" si="50"/>
        <v>0</v>
      </c>
      <c r="DJ160" s="2">
        <f t="shared" si="51"/>
        <v>0</v>
      </c>
      <c r="DK160" s="38">
        <f t="shared" si="52"/>
        <v>1</v>
      </c>
      <c r="DL160" s="2">
        <f t="shared" si="52"/>
        <v>0</v>
      </c>
      <c r="DM160" s="2">
        <f t="shared" si="53"/>
        <v>0</v>
      </c>
      <c r="DN160" s="2">
        <f t="shared" si="54"/>
        <v>0</v>
      </c>
      <c r="DO160" s="2">
        <f t="shared" si="55"/>
        <v>0</v>
      </c>
      <c r="DP160" s="2">
        <f t="shared" si="56"/>
        <v>0</v>
      </c>
    </row>
    <row r="161" spans="1:120" x14ac:dyDescent="0.25">
      <c r="A161">
        <v>1581</v>
      </c>
      <c r="B161" t="s">
        <v>222</v>
      </c>
      <c r="C161" t="s">
        <v>1419</v>
      </c>
      <c r="D161" t="s">
        <v>1420</v>
      </c>
      <c r="E161" t="s">
        <v>1392</v>
      </c>
      <c r="F161" t="s">
        <v>1392</v>
      </c>
      <c r="H161" t="s">
        <v>1413</v>
      </c>
      <c r="I161">
        <v>2019</v>
      </c>
      <c r="J161" t="s">
        <v>1421</v>
      </c>
      <c r="K161" t="s">
        <v>1415</v>
      </c>
      <c r="L161">
        <v>282</v>
      </c>
      <c r="N161" t="s">
        <v>1422</v>
      </c>
      <c r="O161" t="s">
        <v>108</v>
      </c>
      <c r="P161" t="s">
        <v>1423</v>
      </c>
      <c r="Q161" t="s">
        <v>110</v>
      </c>
      <c r="R161" t="s">
        <v>111</v>
      </c>
      <c r="S161" t="s">
        <v>112</v>
      </c>
      <c r="T161" t="s">
        <v>1424</v>
      </c>
      <c r="U161">
        <v>0</v>
      </c>
      <c r="V161">
        <v>0</v>
      </c>
      <c r="W161">
        <v>1</v>
      </c>
      <c r="X161" s="44">
        <v>0</v>
      </c>
      <c r="Y161" s="44">
        <v>0</v>
      </c>
      <c r="Z161" s="44">
        <v>0</v>
      </c>
      <c r="AA161" s="44">
        <v>0</v>
      </c>
      <c r="AB161" s="14">
        <f t="shared" si="39"/>
        <v>0</v>
      </c>
      <c r="AC161" s="15">
        <f t="shared" si="40"/>
        <v>0</v>
      </c>
      <c r="AD161" s="45">
        <v>1</v>
      </c>
      <c r="AE161" s="45">
        <v>0</v>
      </c>
      <c r="AF161" s="20">
        <f t="shared" si="41"/>
        <v>1</v>
      </c>
      <c r="AG161" s="21">
        <f t="shared" si="42"/>
        <v>1</v>
      </c>
      <c r="AH161" s="23">
        <f t="shared" si="43"/>
        <v>1</v>
      </c>
      <c r="AI161" s="46">
        <v>0</v>
      </c>
      <c r="AJ161" s="46">
        <v>0</v>
      </c>
      <c r="AK161" s="28">
        <f t="shared" si="44"/>
        <v>0</v>
      </c>
      <c r="AL161" s="29">
        <f t="shared" si="45"/>
        <v>0</v>
      </c>
      <c r="AM161" s="47">
        <v>0</v>
      </c>
      <c r="AN161" s="47">
        <v>0</v>
      </c>
      <c r="AO161" s="47">
        <v>0</v>
      </c>
      <c r="AP161" s="32">
        <f t="shared" si="46"/>
        <v>0</v>
      </c>
      <c r="AQ161" s="10">
        <f t="shared" si="47"/>
        <v>0</v>
      </c>
      <c r="AR161" s="23">
        <f t="shared" si="48"/>
        <v>0</v>
      </c>
      <c r="AS161" s="37">
        <f t="shared" si="38"/>
        <v>1</v>
      </c>
      <c r="AT161" s="38">
        <f t="shared" si="49"/>
        <v>1</v>
      </c>
      <c r="AU161" s="9">
        <v>0</v>
      </c>
      <c r="AV161" s="9">
        <v>0</v>
      </c>
      <c r="AW161" s="9">
        <v>0</v>
      </c>
      <c r="AX161" s="9">
        <v>0</v>
      </c>
      <c r="AY161" s="9">
        <v>0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0</v>
      </c>
      <c r="BH161" s="9">
        <v>0</v>
      </c>
      <c r="BI161" s="9">
        <v>0</v>
      </c>
      <c r="BJ161" s="9">
        <v>0</v>
      </c>
      <c r="BK161" s="9">
        <v>0</v>
      </c>
      <c r="BL161" s="9">
        <v>0</v>
      </c>
      <c r="BM161" s="9">
        <v>0</v>
      </c>
      <c r="BN161" s="9">
        <v>0</v>
      </c>
      <c r="BO161" s="9">
        <v>0</v>
      </c>
      <c r="BP161" s="9">
        <v>0</v>
      </c>
      <c r="BQ161" s="9">
        <v>0</v>
      </c>
      <c r="BR161" s="9">
        <v>0</v>
      </c>
      <c r="BS161" s="9">
        <v>0</v>
      </c>
      <c r="BT161" s="9">
        <v>0</v>
      </c>
      <c r="BU161" s="9">
        <v>0</v>
      </c>
      <c r="BV161" s="9">
        <v>0</v>
      </c>
      <c r="BW161" s="9">
        <v>0</v>
      </c>
      <c r="BX161" s="9">
        <v>0</v>
      </c>
      <c r="BY161" s="9">
        <v>0</v>
      </c>
      <c r="BZ161" s="9">
        <v>0</v>
      </c>
      <c r="CA161" s="9">
        <v>0</v>
      </c>
      <c r="CB161" s="9">
        <v>0</v>
      </c>
      <c r="CC161" s="9">
        <v>0</v>
      </c>
      <c r="CD161" s="9">
        <v>0</v>
      </c>
      <c r="CE161" s="9">
        <v>0</v>
      </c>
      <c r="CF161" s="9">
        <v>0</v>
      </c>
      <c r="CG161" s="9">
        <v>0</v>
      </c>
      <c r="CH161" s="10">
        <v>1</v>
      </c>
      <c r="CI161" s="11">
        <v>0</v>
      </c>
      <c r="CJ161" s="38">
        <v>1</v>
      </c>
      <c r="CK161" s="11">
        <v>0</v>
      </c>
      <c r="CL161" s="11">
        <v>0</v>
      </c>
      <c r="CM161" s="11">
        <v>0</v>
      </c>
      <c r="CN161" s="10">
        <v>0</v>
      </c>
      <c r="CO161" s="11">
        <v>0</v>
      </c>
      <c r="CP161" s="11">
        <v>0</v>
      </c>
      <c r="CQ161" s="10">
        <v>0</v>
      </c>
      <c r="CR161" s="11">
        <v>0</v>
      </c>
      <c r="CS161" s="11">
        <v>0</v>
      </c>
      <c r="CT161" s="71">
        <v>0</v>
      </c>
      <c r="CU161" s="11">
        <v>0</v>
      </c>
      <c r="CV161" s="11">
        <v>0</v>
      </c>
      <c r="CW161" s="11">
        <v>0</v>
      </c>
      <c r="CX161" s="10">
        <v>0</v>
      </c>
      <c r="CY161" s="10">
        <v>0</v>
      </c>
      <c r="CZ161" s="10">
        <v>0</v>
      </c>
      <c r="DA161" s="11">
        <v>0</v>
      </c>
      <c r="DB161" s="11">
        <v>0</v>
      </c>
      <c r="DC161" s="11">
        <v>0</v>
      </c>
      <c r="DD161" s="10">
        <v>0</v>
      </c>
      <c r="DE161" s="11">
        <v>0</v>
      </c>
      <c r="DF161" s="11">
        <v>0</v>
      </c>
      <c r="DG161" s="11">
        <v>0</v>
      </c>
      <c r="DH161" s="10">
        <v>0</v>
      </c>
      <c r="DI161" s="2">
        <f t="shared" si="50"/>
        <v>0</v>
      </c>
      <c r="DJ161" s="2">
        <f t="shared" si="51"/>
        <v>0</v>
      </c>
      <c r="DK161" s="38">
        <f t="shared" si="52"/>
        <v>1</v>
      </c>
      <c r="DL161" s="2">
        <f t="shared" si="52"/>
        <v>0</v>
      </c>
      <c r="DM161" s="2">
        <f t="shared" si="53"/>
        <v>0</v>
      </c>
      <c r="DN161" s="2">
        <f t="shared" si="54"/>
        <v>0</v>
      </c>
      <c r="DO161" s="2">
        <f t="shared" si="55"/>
        <v>0</v>
      </c>
      <c r="DP161" s="2">
        <f t="shared" si="56"/>
        <v>0</v>
      </c>
    </row>
    <row r="162" spans="1:120" x14ac:dyDescent="0.25">
      <c r="A162">
        <v>1582</v>
      </c>
      <c r="B162" t="s">
        <v>222</v>
      </c>
      <c r="C162" t="s">
        <v>1425</v>
      </c>
      <c r="D162" t="s">
        <v>1426</v>
      </c>
      <c r="E162" t="s">
        <v>1427</v>
      </c>
      <c r="F162" t="s">
        <v>1392</v>
      </c>
      <c r="G162" t="s">
        <v>1428</v>
      </c>
      <c r="H162" t="s">
        <v>1429</v>
      </c>
      <c r="I162">
        <v>2019</v>
      </c>
      <c r="J162" t="s">
        <v>1430</v>
      </c>
      <c r="K162" t="s">
        <v>1415</v>
      </c>
      <c r="L162">
        <v>282</v>
      </c>
      <c r="N162" t="s">
        <v>1431</v>
      </c>
      <c r="O162" t="s">
        <v>108</v>
      </c>
      <c r="P162" t="s">
        <v>1432</v>
      </c>
      <c r="Q162" t="s">
        <v>110</v>
      </c>
      <c r="R162" t="s">
        <v>111</v>
      </c>
      <c r="S162" t="s">
        <v>112</v>
      </c>
      <c r="T162" t="s">
        <v>1418</v>
      </c>
      <c r="U162">
        <v>1</v>
      </c>
      <c r="V162">
        <v>0</v>
      </c>
      <c r="W162">
        <v>1</v>
      </c>
      <c r="X162" s="44">
        <v>0</v>
      </c>
      <c r="Y162" s="44">
        <v>0</v>
      </c>
      <c r="Z162" s="44">
        <v>0</v>
      </c>
      <c r="AA162" s="44">
        <v>0</v>
      </c>
      <c r="AB162" s="14">
        <f t="shared" si="39"/>
        <v>0</v>
      </c>
      <c r="AC162" s="15">
        <f t="shared" si="40"/>
        <v>0</v>
      </c>
      <c r="AD162" s="45">
        <v>1</v>
      </c>
      <c r="AE162" s="45">
        <v>0</v>
      </c>
      <c r="AF162" s="20">
        <f t="shared" si="41"/>
        <v>1</v>
      </c>
      <c r="AG162" s="21">
        <f t="shared" si="42"/>
        <v>1</v>
      </c>
      <c r="AH162" s="23">
        <f t="shared" si="43"/>
        <v>1</v>
      </c>
      <c r="AI162" s="46">
        <v>0</v>
      </c>
      <c r="AJ162" s="46">
        <v>0</v>
      </c>
      <c r="AK162" s="28">
        <f t="shared" si="44"/>
        <v>0</v>
      </c>
      <c r="AL162" s="29">
        <f t="shared" si="45"/>
        <v>0</v>
      </c>
      <c r="AM162" s="47">
        <v>0</v>
      </c>
      <c r="AN162" s="47">
        <v>0</v>
      </c>
      <c r="AO162" s="47">
        <v>0</v>
      </c>
      <c r="AP162" s="32">
        <f t="shared" si="46"/>
        <v>0</v>
      </c>
      <c r="AQ162" s="10">
        <f t="shared" si="47"/>
        <v>0</v>
      </c>
      <c r="AR162" s="23">
        <f t="shared" si="48"/>
        <v>0</v>
      </c>
      <c r="AS162" s="37">
        <f t="shared" si="38"/>
        <v>1</v>
      </c>
      <c r="AT162" s="38">
        <f t="shared" si="49"/>
        <v>1</v>
      </c>
      <c r="AU162" s="9">
        <v>0</v>
      </c>
      <c r="AV162" s="9">
        <v>0</v>
      </c>
      <c r="AW162" s="9">
        <v>0</v>
      </c>
      <c r="AX162" s="9">
        <v>0</v>
      </c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0</v>
      </c>
      <c r="BG162" s="9">
        <v>0</v>
      </c>
      <c r="BH162" s="9">
        <v>0</v>
      </c>
      <c r="BI162" s="9">
        <v>0</v>
      </c>
      <c r="BJ162" s="9">
        <v>0</v>
      </c>
      <c r="BK162" s="9">
        <v>0</v>
      </c>
      <c r="BL162" s="9">
        <v>0</v>
      </c>
      <c r="BM162" s="9">
        <v>0</v>
      </c>
      <c r="BN162" s="9">
        <v>0</v>
      </c>
      <c r="BO162" s="9">
        <v>0</v>
      </c>
      <c r="BP162" s="9">
        <v>0</v>
      </c>
      <c r="BQ162" s="9">
        <v>0</v>
      </c>
      <c r="BR162" s="9">
        <v>0</v>
      </c>
      <c r="BS162" s="9">
        <v>0</v>
      </c>
      <c r="BT162" s="9">
        <v>0</v>
      </c>
      <c r="BU162" s="9">
        <v>0</v>
      </c>
      <c r="BV162" s="9">
        <v>0</v>
      </c>
      <c r="BW162" s="9">
        <v>0</v>
      </c>
      <c r="BX162" s="9">
        <v>0</v>
      </c>
      <c r="BY162" s="9">
        <v>0</v>
      </c>
      <c r="BZ162" s="9">
        <v>0</v>
      </c>
      <c r="CA162" s="9">
        <v>0</v>
      </c>
      <c r="CB162" s="9">
        <v>0</v>
      </c>
      <c r="CC162" s="9">
        <v>0</v>
      </c>
      <c r="CD162" s="9">
        <v>0</v>
      </c>
      <c r="CE162" s="9">
        <v>0</v>
      </c>
      <c r="CF162" s="9">
        <v>0</v>
      </c>
      <c r="CG162" s="9">
        <v>0</v>
      </c>
      <c r="CH162" s="10">
        <v>1</v>
      </c>
      <c r="CI162" s="11">
        <v>0</v>
      </c>
      <c r="CJ162" s="38">
        <v>1</v>
      </c>
      <c r="CK162" s="11">
        <v>0</v>
      </c>
      <c r="CL162" s="11">
        <v>0</v>
      </c>
      <c r="CM162" s="11">
        <v>0</v>
      </c>
      <c r="CN162" s="10">
        <v>0</v>
      </c>
      <c r="CO162" s="11">
        <v>0</v>
      </c>
      <c r="CP162" s="11">
        <v>0</v>
      </c>
      <c r="CQ162" s="10">
        <v>0</v>
      </c>
      <c r="CR162" s="11">
        <v>0</v>
      </c>
      <c r="CS162" s="11">
        <v>0</v>
      </c>
      <c r="CT162" s="71">
        <v>0</v>
      </c>
      <c r="CU162" s="11">
        <v>0</v>
      </c>
      <c r="CV162" s="11">
        <v>0</v>
      </c>
      <c r="CW162" s="11">
        <v>0</v>
      </c>
      <c r="CX162" s="10">
        <v>0</v>
      </c>
      <c r="CY162" s="10">
        <v>0</v>
      </c>
      <c r="CZ162" s="10">
        <v>0</v>
      </c>
      <c r="DA162" s="11">
        <v>0</v>
      </c>
      <c r="DB162" s="11">
        <v>0</v>
      </c>
      <c r="DC162" s="11">
        <v>0</v>
      </c>
      <c r="DD162" s="10">
        <v>0</v>
      </c>
      <c r="DE162" s="11">
        <v>0</v>
      </c>
      <c r="DF162" s="11">
        <v>0</v>
      </c>
      <c r="DG162" s="11">
        <v>0</v>
      </c>
      <c r="DH162" s="10">
        <v>0</v>
      </c>
      <c r="DI162" s="2">
        <f t="shared" si="50"/>
        <v>0</v>
      </c>
      <c r="DJ162" s="2">
        <f t="shared" si="51"/>
        <v>0</v>
      </c>
      <c r="DK162" s="38">
        <f t="shared" si="52"/>
        <v>1</v>
      </c>
      <c r="DL162" s="2">
        <f t="shared" si="52"/>
        <v>0</v>
      </c>
      <c r="DM162" s="2">
        <f t="shared" si="53"/>
        <v>0</v>
      </c>
      <c r="DN162" s="2">
        <f t="shared" si="54"/>
        <v>0</v>
      </c>
      <c r="DO162" s="2">
        <f t="shared" si="55"/>
        <v>0</v>
      </c>
      <c r="DP162" s="2">
        <f t="shared" si="56"/>
        <v>0</v>
      </c>
    </row>
    <row r="163" spans="1:120" x14ac:dyDescent="0.25">
      <c r="A163">
        <v>1583</v>
      </c>
      <c r="B163" t="s">
        <v>222</v>
      </c>
      <c r="C163" t="s">
        <v>1433</v>
      </c>
      <c r="D163" t="s">
        <v>1434</v>
      </c>
      <c r="E163" t="s">
        <v>1435</v>
      </c>
      <c r="F163" t="s">
        <v>1436</v>
      </c>
      <c r="G163" t="s">
        <v>1437</v>
      </c>
      <c r="H163" t="s">
        <v>1429</v>
      </c>
      <c r="I163">
        <v>2019</v>
      </c>
      <c r="J163" t="s">
        <v>1438</v>
      </c>
      <c r="K163" t="s">
        <v>1415</v>
      </c>
      <c r="L163">
        <v>282</v>
      </c>
      <c r="N163" t="s">
        <v>1439</v>
      </c>
      <c r="O163" t="s">
        <v>108</v>
      </c>
      <c r="P163" t="s">
        <v>1440</v>
      </c>
      <c r="Q163" t="s">
        <v>208</v>
      </c>
      <c r="R163" t="s">
        <v>111</v>
      </c>
      <c r="S163" t="s">
        <v>112</v>
      </c>
      <c r="T163" t="s">
        <v>1441</v>
      </c>
      <c r="U163">
        <v>1</v>
      </c>
      <c r="V163">
        <v>0</v>
      </c>
      <c r="W163">
        <v>1</v>
      </c>
      <c r="X163" s="44">
        <v>0</v>
      </c>
      <c r="Y163" s="44">
        <v>0</v>
      </c>
      <c r="Z163" s="44">
        <v>0</v>
      </c>
      <c r="AA163" s="44">
        <v>0</v>
      </c>
      <c r="AB163" s="14">
        <f t="shared" si="39"/>
        <v>0</v>
      </c>
      <c r="AC163" s="15">
        <f t="shared" si="40"/>
        <v>0</v>
      </c>
      <c r="AD163" s="45">
        <v>1</v>
      </c>
      <c r="AE163" s="45">
        <v>0</v>
      </c>
      <c r="AF163" s="20">
        <f t="shared" si="41"/>
        <v>1</v>
      </c>
      <c r="AG163" s="21">
        <f t="shared" si="42"/>
        <v>1</v>
      </c>
      <c r="AH163" s="23">
        <f t="shared" si="43"/>
        <v>1</v>
      </c>
      <c r="AI163" s="46">
        <v>0</v>
      </c>
      <c r="AJ163" s="46">
        <v>0</v>
      </c>
      <c r="AK163" s="28">
        <f t="shared" si="44"/>
        <v>0</v>
      </c>
      <c r="AL163" s="29">
        <f t="shared" si="45"/>
        <v>0</v>
      </c>
      <c r="AM163" s="47">
        <v>0</v>
      </c>
      <c r="AN163" s="47">
        <v>0</v>
      </c>
      <c r="AO163" s="47">
        <v>0</v>
      </c>
      <c r="AP163" s="32">
        <f t="shared" si="46"/>
        <v>0</v>
      </c>
      <c r="AQ163" s="10">
        <f t="shared" si="47"/>
        <v>0</v>
      </c>
      <c r="AR163" s="23">
        <f t="shared" si="48"/>
        <v>0</v>
      </c>
      <c r="AS163" s="37">
        <f t="shared" si="38"/>
        <v>1</v>
      </c>
      <c r="AT163" s="38">
        <f t="shared" si="49"/>
        <v>1</v>
      </c>
      <c r="AU163" s="9">
        <v>0</v>
      </c>
      <c r="AV163" s="9">
        <v>0</v>
      </c>
      <c r="AW163" s="9">
        <v>0</v>
      </c>
      <c r="AX163" s="9">
        <v>0</v>
      </c>
      <c r="AY163" s="9">
        <v>0</v>
      </c>
      <c r="AZ163" s="9">
        <v>0</v>
      </c>
      <c r="BA163" s="9">
        <v>0</v>
      </c>
      <c r="BB163" s="9">
        <v>0</v>
      </c>
      <c r="BC163" s="9">
        <v>0</v>
      </c>
      <c r="BD163" s="9">
        <v>0</v>
      </c>
      <c r="BE163" s="9">
        <v>0</v>
      </c>
      <c r="BF163" s="9">
        <v>0</v>
      </c>
      <c r="BG163" s="9">
        <v>0</v>
      </c>
      <c r="BH163" s="9">
        <v>0</v>
      </c>
      <c r="BI163" s="9">
        <v>0</v>
      </c>
      <c r="BJ163" s="9">
        <v>0</v>
      </c>
      <c r="BK163" s="9">
        <v>0</v>
      </c>
      <c r="BL163" s="9">
        <v>0</v>
      </c>
      <c r="BM163" s="9">
        <v>0</v>
      </c>
      <c r="BN163" s="9">
        <v>0</v>
      </c>
      <c r="BO163" s="9">
        <v>0</v>
      </c>
      <c r="BP163" s="9">
        <v>0</v>
      </c>
      <c r="BQ163" s="9">
        <v>0</v>
      </c>
      <c r="BR163" s="9">
        <v>0</v>
      </c>
      <c r="BS163" s="9">
        <v>0</v>
      </c>
      <c r="BT163" s="9">
        <v>0</v>
      </c>
      <c r="BU163" s="9">
        <v>0</v>
      </c>
      <c r="BV163" s="9">
        <v>0</v>
      </c>
      <c r="BW163" s="9">
        <v>0</v>
      </c>
      <c r="BX163" s="9">
        <v>0</v>
      </c>
      <c r="BY163" s="9">
        <v>0</v>
      </c>
      <c r="BZ163" s="9">
        <v>0</v>
      </c>
      <c r="CA163" s="9">
        <v>0</v>
      </c>
      <c r="CB163" s="9">
        <v>0</v>
      </c>
      <c r="CC163" s="9">
        <v>0</v>
      </c>
      <c r="CD163" s="9">
        <v>0</v>
      </c>
      <c r="CE163" s="9">
        <v>0</v>
      </c>
      <c r="CF163" s="9">
        <v>0</v>
      </c>
      <c r="CG163" s="9">
        <v>0</v>
      </c>
      <c r="CH163" s="10">
        <v>1</v>
      </c>
      <c r="CI163" s="11">
        <v>0</v>
      </c>
      <c r="CJ163" s="38">
        <v>1</v>
      </c>
      <c r="CK163" s="11">
        <v>0</v>
      </c>
      <c r="CL163" s="11">
        <v>0</v>
      </c>
      <c r="CM163" s="11">
        <v>0</v>
      </c>
      <c r="CN163" s="10">
        <v>0</v>
      </c>
      <c r="CO163" s="11">
        <v>0</v>
      </c>
      <c r="CP163" s="11">
        <v>0</v>
      </c>
      <c r="CQ163" s="10">
        <v>0</v>
      </c>
      <c r="CR163" s="11">
        <v>0</v>
      </c>
      <c r="CS163" s="11">
        <v>0</v>
      </c>
      <c r="CT163" s="71">
        <v>0</v>
      </c>
      <c r="CU163" s="11">
        <v>0</v>
      </c>
      <c r="CV163" s="11">
        <v>0</v>
      </c>
      <c r="CW163" s="11">
        <v>0</v>
      </c>
      <c r="CX163" s="10">
        <v>0</v>
      </c>
      <c r="CY163" s="10">
        <v>0</v>
      </c>
      <c r="CZ163" s="10">
        <v>0</v>
      </c>
      <c r="DA163" s="11">
        <v>0</v>
      </c>
      <c r="DB163" s="11">
        <v>0</v>
      </c>
      <c r="DC163" s="11">
        <v>0</v>
      </c>
      <c r="DD163" s="10">
        <v>0</v>
      </c>
      <c r="DE163" s="11">
        <v>0</v>
      </c>
      <c r="DF163" s="11">
        <v>0</v>
      </c>
      <c r="DG163" s="11">
        <v>0</v>
      </c>
      <c r="DH163" s="10">
        <v>0</v>
      </c>
      <c r="DI163" s="2">
        <f t="shared" si="50"/>
        <v>0</v>
      </c>
      <c r="DJ163" s="2">
        <f t="shared" si="51"/>
        <v>0</v>
      </c>
      <c r="DK163" s="38">
        <f t="shared" si="52"/>
        <v>1</v>
      </c>
      <c r="DL163" s="2">
        <f t="shared" si="52"/>
        <v>0</v>
      </c>
      <c r="DM163" s="2">
        <f t="shared" si="53"/>
        <v>0</v>
      </c>
      <c r="DN163" s="2">
        <f t="shared" si="54"/>
        <v>0</v>
      </c>
      <c r="DO163" s="2">
        <f t="shared" si="55"/>
        <v>0</v>
      </c>
      <c r="DP163" s="2">
        <f t="shared" si="56"/>
        <v>0</v>
      </c>
    </row>
    <row r="164" spans="1:120" x14ac:dyDescent="0.25">
      <c r="A164">
        <v>1584</v>
      </c>
      <c r="B164" t="s">
        <v>100</v>
      </c>
      <c r="C164" t="s">
        <v>1442</v>
      </c>
      <c r="D164" t="s">
        <v>1443</v>
      </c>
      <c r="E164" t="s">
        <v>1444</v>
      </c>
      <c r="F164" t="s">
        <v>1392</v>
      </c>
      <c r="G164" t="s">
        <v>1445</v>
      </c>
      <c r="H164" t="s">
        <v>440</v>
      </c>
      <c r="I164">
        <v>2019</v>
      </c>
      <c r="J164" t="s">
        <v>1446</v>
      </c>
      <c r="K164" t="s">
        <v>1447</v>
      </c>
      <c r="L164">
        <v>46</v>
      </c>
      <c r="N164" t="s">
        <v>1448</v>
      </c>
      <c r="O164" t="s">
        <v>108</v>
      </c>
      <c r="P164" t="s">
        <v>1449</v>
      </c>
      <c r="Q164" t="s">
        <v>208</v>
      </c>
      <c r="R164" t="s">
        <v>111</v>
      </c>
      <c r="S164" t="s">
        <v>112</v>
      </c>
      <c r="T164" t="s">
        <v>124</v>
      </c>
      <c r="U164">
        <v>0</v>
      </c>
      <c r="V164">
        <v>0</v>
      </c>
      <c r="W164">
        <v>0</v>
      </c>
      <c r="X164" s="44">
        <v>0</v>
      </c>
      <c r="Y164" s="44">
        <v>0</v>
      </c>
      <c r="Z164" s="44">
        <v>0</v>
      </c>
      <c r="AA164" s="44">
        <v>0</v>
      </c>
      <c r="AB164" s="14">
        <f t="shared" si="39"/>
        <v>0</v>
      </c>
      <c r="AC164" s="15">
        <f t="shared" si="40"/>
        <v>0</v>
      </c>
      <c r="AD164" s="45">
        <v>1</v>
      </c>
      <c r="AE164" s="45">
        <v>0</v>
      </c>
      <c r="AF164" s="20">
        <f t="shared" si="41"/>
        <v>1</v>
      </c>
      <c r="AG164" s="21">
        <f t="shared" si="42"/>
        <v>1</v>
      </c>
      <c r="AH164" s="23">
        <f t="shared" si="43"/>
        <v>1</v>
      </c>
      <c r="AI164" s="46">
        <v>0</v>
      </c>
      <c r="AJ164" s="46">
        <v>0</v>
      </c>
      <c r="AK164" s="28">
        <f t="shared" si="44"/>
        <v>0</v>
      </c>
      <c r="AL164" s="29">
        <f t="shared" si="45"/>
        <v>0</v>
      </c>
      <c r="AM164" s="47">
        <v>0</v>
      </c>
      <c r="AN164" s="47">
        <v>0</v>
      </c>
      <c r="AO164" s="47">
        <v>0</v>
      </c>
      <c r="AP164" s="32">
        <f t="shared" si="46"/>
        <v>0</v>
      </c>
      <c r="AQ164" s="10">
        <f t="shared" si="47"/>
        <v>0</v>
      </c>
      <c r="AR164" s="23">
        <f t="shared" si="48"/>
        <v>0</v>
      </c>
      <c r="AS164" s="37">
        <f t="shared" si="38"/>
        <v>1</v>
      </c>
      <c r="AT164" s="38">
        <f t="shared" si="49"/>
        <v>1</v>
      </c>
      <c r="AU164" s="9">
        <v>0</v>
      </c>
      <c r="AV164" s="9">
        <v>0</v>
      </c>
      <c r="AW164" s="9">
        <v>0</v>
      </c>
      <c r="AX164" s="9">
        <v>0</v>
      </c>
      <c r="AY164" s="9">
        <v>0</v>
      </c>
      <c r="AZ164" s="9">
        <v>0</v>
      </c>
      <c r="BA164" s="9">
        <v>0</v>
      </c>
      <c r="BB164" s="9">
        <v>0</v>
      </c>
      <c r="BC164" s="9">
        <v>0</v>
      </c>
      <c r="BD164" s="9">
        <v>0</v>
      </c>
      <c r="BE164" s="9">
        <v>0</v>
      </c>
      <c r="BF164" s="9">
        <v>0</v>
      </c>
      <c r="BG164" s="9">
        <v>0</v>
      </c>
      <c r="BH164" s="9">
        <v>0</v>
      </c>
      <c r="BI164" s="9">
        <v>0</v>
      </c>
      <c r="BJ164" s="9">
        <v>0</v>
      </c>
      <c r="BK164" s="9">
        <v>0</v>
      </c>
      <c r="BL164" s="9">
        <v>0</v>
      </c>
      <c r="BM164" s="9">
        <v>0</v>
      </c>
      <c r="BN164" s="9">
        <v>0</v>
      </c>
      <c r="BO164" s="9">
        <v>0</v>
      </c>
      <c r="BP164" s="9">
        <v>0</v>
      </c>
      <c r="BQ164" s="9">
        <v>0</v>
      </c>
      <c r="BR164" s="9">
        <v>0</v>
      </c>
      <c r="BS164" s="9">
        <v>0</v>
      </c>
      <c r="BT164" s="9">
        <v>0</v>
      </c>
      <c r="BU164" s="9">
        <v>0</v>
      </c>
      <c r="BV164" s="9">
        <v>0</v>
      </c>
      <c r="BW164" s="9">
        <v>0</v>
      </c>
      <c r="BX164" s="9">
        <v>0</v>
      </c>
      <c r="BY164" s="9">
        <v>0</v>
      </c>
      <c r="BZ164" s="9">
        <v>0</v>
      </c>
      <c r="CA164" s="9">
        <v>0</v>
      </c>
      <c r="CB164" s="9">
        <v>0</v>
      </c>
      <c r="CC164" s="9">
        <v>0</v>
      </c>
      <c r="CD164" s="9">
        <v>0</v>
      </c>
      <c r="CE164" s="9">
        <v>0</v>
      </c>
      <c r="CF164" s="9">
        <v>0</v>
      </c>
      <c r="CG164" s="9">
        <v>0</v>
      </c>
      <c r="CH164" s="10">
        <v>1</v>
      </c>
      <c r="CI164" s="11">
        <v>0</v>
      </c>
      <c r="CJ164" s="38">
        <v>1</v>
      </c>
      <c r="CK164" s="11">
        <v>0</v>
      </c>
      <c r="CL164" s="11">
        <v>0</v>
      </c>
      <c r="CM164" s="11">
        <v>0</v>
      </c>
      <c r="CN164" s="10">
        <v>0</v>
      </c>
      <c r="CO164" s="11">
        <v>0</v>
      </c>
      <c r="CP164" s="11">
        <v>0</v>
      </c>
      <c r="CQ164" s="10">
        <v>0</v>
      </c>
      <c r="CR164" s="11">
        <v>0</v>
      </c>
      <c r="CS164" s="11">
        <v>0</v>
      </c>
      <c r="CT164" s="71">
        <v>0</v>
      </c>
      <c r="CU164" s="11">
        <v>0</v>
      </c>
      <c r="CV164" s="11">
        <v>0</v>
      </c>
      <c r="CW164" s="11">
        <v>0</v>
      </c>
      <c r="CX164" s="10">
        <v>0</v>
      </c>
      <c r="CY164" s="10">
        <v>0</v>
      </c>
      <c r="CZ164" s="10">
        <v>0</v>
      </c>
      <c r="DA164" s="11">
        <v>0</v>
      </c>
      <c r="DB164" s="11">
        <v>0</v>
      </c>
      <c r="DC164" s="11">
        <v>0</v>
      </c>
      <c r="DD164" s="10">
        <v>0</v>
      </c>
      <c r="DE164" s="11">
        <v>0</v>
      </c>
      <c r="DF164" s="11">
        <v>0</v>
      </c>
      <c r="DG164" s="11">
        <v>0</v>
      </c>
      <c r="DH164" s="10">
        <v>0</v>
      </c>
      <c r="DI164" s="2">
        <f t="shared" si="50"/>
        <v>0</v>
      </c>
      <c r="DJ164" s="2">
        <f t="shared" si="51"/>
        <v>0</v>
      </c>
      <c r="DK164" s="38">
        <f t="shared" si="52"/>
        <v>1</v>
      </c>
      <c r="DL164" s="2">
        <f t="shared" si="52"/>
        <v>0</v>
      </c>
      <c r="DM164" s="2">
        <f t="shared" si="53"/>
        <v>0</v>
      </c>
      <c r="DN164" s="2">
        <f t="shared" si="54"/>
        <v>0</v>
      </c>
      <c r="DO164" s="2">
        <f t="shared" si="55"/>
        <v>0</v>
      </c>
      <c r="DP164" s="2">
        <f t="shared" si="56"/>
        <v>0</v>
      </c>
    </row>
    <row r="165" spans="1:120" x14ac:dyDescent="0.25">
      <c r="A165">
        <v>1585</v>
      </c>
      <c r="B165" t="s">
        <v>222</v>
      </c>
      <c r="C165" t="s">
        <v>1450</v>
      </c>
      <c r="D165" t="s">
        <v>1451</v>
      </c>
      <c r="E165" t="s">
        <v>1452</v>
      </c>
      <c r="F165" t="s">
        <v>1453</v>
      </c>
      <c r="G165" t="s">
        <v>1454</v>
      </c>
      <c r="H165" t="s">
        <v>1455</v>
      </c>
      <c r="I165">
        <v>2019</v>
      </c>
      <c r="J165" t="s">
        <v>1456</v>
      </c>
      <c r="K165" t="s">
        <v>331</v>
      </c>
      <c r="L165">
        <v>292</v>
      </c>
      <c r="M165">
        <v>2</v>
      </c>
      <c r="N165" t="s">
        <v>1457</v>
      </c>
      <c r="O165" t="s">
        <v>108</v>
      </c>
      <c r="P165" t="s">
        <v>1458</v>
      </c>
      <c r="Q165" t="s">
        <v>110</v>
      </c>
      <c r="R165" t="s">
        <v>111</v>
      </c>
      <c r="S165" t="s">
        <v>112</v>
      </c>
      <c r="T165" t="s">
        <v>1459</v>
      </c>
      <c r="U165">
        <v>0</v>
      </c>
      <c r="V165">
        <v>0</v>
      </c>
      <c r="W165">
        <v>0</v>
      </c>
      <c r="X165" s="44">
        <v>0</v>
      </c>
      <c r="Y165" s="44">
        <v>1</v>
      </c>
      <c r="Z165" s="44">
        <v>0</v>
      </c>
      <c r="AA165" s="44">
        <v>0</v>
      </c>
      <c r="AB165" s="14">
        <f t="shared" si="39"/>
        <v>1</v>
      </c>
      <c r="AC165" s="15">
        <f t="shared" si="40"/>
        <v>1</v>
      </c>
      <c r="AD165" s="45">
        <v>0</v>
      </c>
      <c r="AE165" s="45">
        <v>0</v>
      </c>
      <c r="AF165" s="20">
        <f t="shared" si="41"/>
        <v>0</v>
      </c>
      <c r="AG165" s="21">
        <f t="shared" si="42"/>
        <v>0</v>
      </c>
      <c r="AH165" s="23">
        <f t="shared" si="43"/>
        <v>1</v>
      </c>
      <c r="AI165" s="46">
        <v>0</v>
      </c>
      <c r="AJ165" s="46">
        <v>0</v>
      </c>
      <c r="AK165" s="28">
        <f t="shared" si="44"/>
        <v>0</v>
      </c>
      <c r="AL165" s="29">
        <f t="shared" si="45"/>
        <v>0</v>
      </c>
      <c r="AM165" s="47">
        <v>0</v>
      </c>
      <c r="AN165" s="47">
        <v>0</v>
      </c>
      <c r="AO165" s="47">
        <v>0</v>
      </c>
      <c r="AP165" s="32">
        <f t="shared" si="46"/>
        <v>0</v>
      </c>
      <c r="AQ165" s="10">
        <f t="shared" si="47"/>
        <v>0</v>
      </c>
      <c r="AR165" s="23">
        <f t="shared" si="48"/>
        <v>0</v>
      </c>
      <c r="AS165" s="37">
        <f t="shared" si="38"/>
        <v>1</v>
      </c>
      <c r="AT165" s="38">
        <f t="shared" si="49"/>
        <v>1</v>
      </c>
      <c r="AU165" s="9">
        <v>0</v>
      </c>
      <c r="AV165" s="9">
        <v>0</v>
      </c>
      <c r="AW165" s="9">
        <v>0</v>
      </c>
      <c r="AX165" s="9">
        <v>0</v>
      </c>
      <c r="AY165" s="9">
        <v>0</v>
      </c>
      <c r="AZ165" s="9">
        <v>0</v>
      </c>
      <c r="BA165" s="9">
        <v>0</v>
      </c>
      <c r="BB165" s="9">
        <v>0</v>
      </c>
      <c r="BC165" s="9">
        <v>0</v>
      </c>
      <c r="BD165" s="9">
        <v>0</v>
      </c>
      <c r="BE165" s="9">
        <v>0</v>
      </c>
      <c r="BF165" s="9">
        <v>0</v>
      </c>
      <c r="BG165" s="9">
        <v>0</v>
      </c>
      <c r="BH165" s="9">
        <v>0</v>
      </c>
      <c r="BI165" s="9">
        <v>0</v>
      </c>
      <c r="BJ165" s="9">
        <v>0</v>
      </c>
      <c r="BK165" s="9">
        <v>0</v>
      </c>
      <c r="BL165" s="9">
        <v>0</v>
      </c>
      <c r="BM165" s="9">
        <v>0</v>
      </c>
      <c r="BN165" s="9">
        <v>0</v>
      </c>
      <c r="BO165" s="9">
        <v>0</v>
      </c>
      <c r="BP165" s="9">
        <v>0</v>
      </c>
      <c r="BQ165" s="9">
        <v>0</v>
      </c>
      <c r="BR165" s="9">
        <v>0</v>
      </c>
      <c r="BS165" s="9">
        <v>0</v>
      </c>
      <c r="BT165" s="9">
        <v>0</v>
      </c>
      <c r="BU165" s="9">
        <v>0</v>
      </c>
      <c r="BV165" s="9">
        <v>0</v>
      </c>
      <c r="BW165" s="9">
        <v>0</v>
      </c>
      <c r="BX165" s="9">
        <v>1</v>
      </c>
      <c r="BY165" s="9">
        <v>0</v>
      </c>
      <c r="BZ165" s="9">
        <v>0</v>
      </c>
      <c r="CA165" s="9">
        <v>0</v>
      </c>
      <c r="CB165" s="9">
        <v>0</v>
      </c>
      <c r="CC165" s="9">
        <v>0</v>
      </c>
      <c r="CD165" s="9">
        <v>0</v>
      </c>
      <c r="CE165" s="9">
        <v>0</v>
      </c>
      <c r="CF165" s="9">
        <v>0</v>
      </c>
      <c r="CG165" s="9">
        <v>0</v>
      </c>
      <c r="CH165" s="10">
        <v>1</v>
      </c>
      <c r="CI165" s="11">
        <v>0</v>
      </c>
      <c r="CJ165" s="38">
        <v>1</v>
      </c>
      <c r="CK165" s="11">
        <v>0</v>
      </c>
      <c r="CL165" s="11">
        <v>0</v>
      </c>
      <c r="CM165" s="11">
        <v>0</v>
      </c>
      <c r="CN165" s="10">
        <v>0</v>
      </c>
      <c r="CO165" s="11">
        <v>0</v>
      </c>
      <c r="CP165" s="11">
        <v>0</v>
      </c>
      <c r="CQ165" s="10">
        <v>0</v>
      </c>
      <c r="CR165" s="11">
        <v>0</v>
      </c>
      <c r="CS165" s="11">
        <v>0</v>
      </c>
      <c r="CT165" s="71">
        <v>0</v>
      </c>
      <c r="CU165" s="11">
        <v>0</v>
      </c>
      <c r="CV165" s="11">
        <v>0</v>
      </c>
      <c r="CW165" s="11">
        <v>0</v>
      </c>
      <c r="CX165" s="10">
        <v>0</v>
      </c>
      <c r="CY165" s="10">
        <v>0</v>
      </c>
      <c r="CZ165" s="10">
        <v>0</v>
      </c>
      <c r="DA165" s="11">
        <v>0</v>
      </c>
      <c r="DB165" s="11">
        <v>0</v>
      </c>
      <c r="DC165" s="11">
        <v>0</v>
      </c>
      <c r="DD165" s="10">
        <v>0</v>
      </c>
      <c r="DE165" s="11">
        <v>0</v>
      </c>
      <c r="DF165" s="11">
        <v>0</v>
      </c>
      <c r="DG165" s="11">
        <v>0</v>
      </c>
      <c r="DH165" s="10">
        <v>0</v>
      </c>
      <c r="DI165" s="2">
        <f t="shared" si="50"/>
        <v>0</v>
      </c>
      <c r="DJ165" s="2">
        <f t="shared" si="51"/>
        <v>0</v>
      </c>
      <c r="DK165" s="38">
        <f t="shared" si="52"/>
        <v>1</v>
      </c>
      <c r="DL165" s="2">
        <f t="shared" si="52"/>
        <v>0</v>
      </c>
      <c r="DM165" s="2">
        <f t="shared" si="53"/>
        <v>0</v>
      </c>
      <c r="DN165" s="2">
        <f t="shared" si="54"/>
        <v>0</v>
      </c>
      <c r="DO165" s="2">
        <f t="shared" si="55"/>
        <v>0</v>
      </c>
      <c r="DP165" s="2">
        <f t="shared" si="56"/>
        <v>0</v>
      </c>
    </row>
    <row r="166" spans="1:120" x14ac:dyDescent="0.25">
      <c r="A166">
        <v>1586</v>
      </c>
      <c r="B166" t="s">
        <v>114</v>
      </c>
      <c r="C166" t="s">
        <v>1460</v>
      </c>
      <c r="D166" t="s">
        <v>1461</v>
      </c>
      <c r="E166" t="s">
        <v>1462</v>
      </c>
      <c r="F166" t="s">
        <v>1453</v>
      </c>
      <c r="G166" t="s">
        <v>1463</v>
      </c>
      <c r="H166" t="s">
        <v>1464</v>
      </c>
      <c r="I166">
        <v>2019</v>
      </c>
      <c r="J166" t="s">
        <v>1465</v>
      </c>
      <c r="K166" t="s">
        <v>1466</v>
      </c>
      <c r="L166">
        <v>10</v>
      </c>
      <c r="M166">
        <v>2503</v>
      </c>
      <c r="O166" t="s">
        <v>108</v>
      </c>
      <c r="P166" t="s">
        <v>1467</v>
      </c>
      <c r="Q166" t="s">
        <v>208</v>
      </c>
      <c r="R166" t="s">
        <v>111</v>
      </c>
      <c r="S166" t="s">
        <v>112</v>
      </c>
      <c r="T166" t="s">
        <v>1468</v>
      </c>
      <c r="U166">
        <v>0</v>
      </c>
      <c r="V166">
        <v>0</v>
      </c>
      <c r="W166">
        <v>0</v>
      </c>
      <c r="X166" s="44">
        <v>0</v>
      </c>
      <c r="Y166" s="44">
        <v>1</v>
      </c>
      <c r="Z166" s="44">
        <v>0</v>
      </c>
      <c r="AA166" s="44">
        <v>0</v>
      </c>
      <c r="AB166" s="14">
        <f t="shared" si="39"/>
        <v>1</v>
      </c>
      <c r="AC166" s="15">
        <f t="shared" si="40"/>
        <v>1</v>
      </c>
      <c r="AD166" s="45">
        <v>0</v>
      </c>
      <c r="AE166" s="45">
        <v>0</v>
      </c>
      <c r="AF166" s="20">
        <f t="shared" si="41"/>
        <v>0</v>
      </c>
      <c r="AG166" s="21">
        <f t="shared" si="42"/>
        <v>0</v>
      </c>
      <c r="AH166" s="23">
        <f t="shared" si="43"/>
        <v>1</v>
      </c>
      <c r="AI166" s="46">
        <v>0</v>
      </c>
      <c r="AJ166" s="46">
        <v>0</v>
      </c>
      <c r="AK166" s="28">
        <f t="shared" si="44"/>
        <v>0</v>
      </c>
      <c r="AL166" s="29">
        <f t="shared" si="45"/>
        <v>0</v>
      </c>
      <c r="AM166" s="47">
        <v>0</v>
      </c>
      <c r="AN166" s="47">
        <v>0</v>
      </c>
      <c r="AO166" s="47">
        <v>0</v>
      </c>
      <c r="AP166" s="32">
        <f t="shared" si="46"/>
        <v>0</v>
      </c>
      <c r="AQ166" s="10">
        <f t="shared" si="47"/>
        <v>0</v>
      </c>
      <c r="AR166" s="23">
        <f t="shared" si="48"/>
        <v>0</v>
      </c>
      <c r="AS166" s="37">
        <f t="shared" si="38"/>
        <v>1</v>
      </c>
      <c r="AT166" s="38">
        <f t="shared" si="49"/>
        <v>1</v>
      </c>
      <c r="AU166" s="9">
        <v>0</v>
      </c>
      <c r="AV166" s="9">
        <v>0</v>
      </c>
      <c r="AW166" s="9">
        <v>0</v>
      </c>
      <c r="AX166" s="9">
        <v>0</v>
      </c>
      <c r="AY166" s="9">
        <v>0</v>
      </c>
      <c r="AZ166" s="9">
        <v>0</v>
      </c>
      <c r="BA166" s="9">
        <v>0</v>
      </c>
      <c r="BB166" s="9">
        <v>0</v>
      </c>
      <c r="BC166" s="9">
        <v>0</v>
      </c>
      <c r="BD166" s="9">
        <v>0</v>
      </c>
      <c r="BE166" s="9">
        <v>0</v>
      </c>
      <c r="BF166" s="9">
        <v>0</v>
      </c>
      <c r="BG166" s="9">
        <v>0</v>
      </c>
      <c r="BH166" s="9">
        <v>0</v>
      </c>
      <c r="BI166" s="9">
        <v>0</v>
      </c>
      <c r="BJ166" s="9">
        <v>0</v>
      </c>
      <c r="BK166" s="9">
        <v>0</v>
      </c>
      <c r="BL166" s="9">
        <v>0</v>
      </c>
      <c r="BM166" s="9">
        <v>0</v>
      </c>
      <c r="BN166" s="9">
        <v>0</v>
      </c>
      <c r="BO166" s="9">
        <v>0</v>
      </c>
      <c r="BP166" s="9">
        <v>0</v>
      </c>
      <c r="BQ166" s="9">
        <v>0</v>
      </c>
      <c r="BR166" s="9">
        <v>0</v>
      </c>
      <c r="BS166" s="9">
        <v>0</v>
      </c>
      <c r="BT166" s="9">
        <v>0</v>
      </c>
      <c r="BU166" s="9">
        <v>0</v>
      </c>
      <c r="BV166" s="9">
        <v>0</v>
      </c>
      <c r="BW166" s="9">
        <v>0</v>
      </c>
      <c r="BX166" s="9">
        <v>1</v>
      </c>
      <c r="BY166" s="9">
        <v>0</v>
      </c>
      <c r="BZ166" s="9">
        <v>0</v>
      </c>
      <c r="CA166" s="9">
        <v>0</v>
      </c>
      <c r="CB166" s="9">
        <v>0</v>
      </c>
      <c r="CC166" s="9">
        <v>0</v>
      </c>
      <c r="CD166" s="9">
        <v>0</v>
      </c>
      <c r="CE166" s="9">
        <v>0</v>
      </c>
      <c r="CF166" s="9">
        <v>0</v>
      </c>
      <c r="CG166" s="9">
        <v>0</v>
      </c>
      <c r="CH166" s="10">
        <v>1</v>
      </c>
      <c r="CI166" s="11">
        <v>0</v>
      </c>
      <c r="CJ166" s="38">
        <v>1</v>
      </c>
      <c r="CK166" s="11">
        <v>0</v>
      </c>
      <c r="CL166" s="11">
        <v>0</v>
      </c>
      <c r="CM166" s="11">
        <v>0</v>
      </c>
      <c r="CN166" s="10">
        <v>0</v>
      </c>
      <c r="CO166" s="11">
        <v>0</v>
      </c>
      <c r="CP166" s="11">
        <v>0</v>
      </c>
      <c r="CQ166" s="10">
        <v>0</v>
      </c>
      <c r="CR166" s="11">
        <v>0</v>
      </c>
      <c r="CS166" s="11">
        <v>0</v>
      </c>
      <c r="CT166" s="71">
        <v>0</v>
      </c>
      <c r="CU166" s="11">
        <v>0</v>
      </c>
      <c r="CV166" s="11">
        <v>0</v>
      </c>
      <c r="CW166" s="11">
        <v>0</v>
      </c>
      <c r="CX166" s="10">
        <v>0</v>
      </c>
      <c r="CY166" s="10">
        <v>0</v>
      </c>
      <c r="CZ166" s="10">
        <v>0</v>
      </c>
      <c r="DA166" s="11">
        <v>0</v>
      </c>
      <c r="DB166" s="11">
        <v>0</v>
      </c>
      <c r="DC166" s="11">
        <v>0</v>
      </c>
      <c r="DD166" s="10">
        <v>0</v>
      </c>
      <c r="DE166" s="11">
        <v>0</v>
      </c>
      <c r="DF166" s="11">
        <v>0</v>
      </c>
      <c r="DG166" s="11">
        <v>0</v>
      </c>
      <c r="DH166" s="10">
        <v>0</v>
      </c>
      <c r="DI166" s="2">
        <f t="shared" si="50"/>
        <v>0</v>
      </c>
      <c r="DJ166" s="2">
        <f t="shared" si="51"/>
        <v>0</v>
      </c>
      <c r="DK166" s="38">
        <f t="shared" si="52"/>
        <v>1</v>
      </c>
      <c r="DL166" s="2">
        <f t="shared" si="52"/>
        <v>0</v>
      </c>
      <c r="DM166" s="2">
        <f t="shared" si="53"/>
        <v>0</v>
      </c>
      <c r="DN166" s="2">
        <f t="shared" si="54"/>
        <v>0</v>
      </c>
      <c r="DO166" s="2">
        <f t="shared" si="55"/>
        <v>0</v>
      </c>
      <c r="DP166" s="2">
        <f t="shared" si="56"/>
        <v>0</v>
      </c>
    </row>
    <row r="167" spans="1:120" x14ac:dyDescent="0.25">
      <c r="A167">
        <v>1587</v>
      </c>
      <c r="B167" t="s">
        <v>114</v>
      </c>
      <c r="C167" t="s">
        <v>1469</v>
      </c>
      <c r="D167" t="s">
        <v>1470</v>
      </c>
      <c r="E167" t="s">
        <v>1471</v>
      </c>
      <c r="F167" t="s">
        <v>1471</v>
      </c>
      <c r="H167" t="s">
        <v>1472</v>
      </c>
      <c r="I167">
        <v>2019</v>
      </c>
      <c r="J167" t="s">
        <v>1473</v>
      </c>
      <c r="K167" t="s">
        <v>1474</v>
      </c>
      <c r="L167">
        <v>58</v>
      </c>
      <c r="M167">
        <v>1</v>
      </c>
      <c r="N167" t="s">
        <v>1475</v>
      </c>
      <c r="O167" t="s">
        <v>108</v>
      </c>
      <c r="P167" t="s">
        <v>1476</v>
      </c>
      <c r="Q167" t="s">
        <v>208</v>
      </c>
      <c r="R167" t="s">
        <v>111</v>
      </c>
      <c r="S167" t="s">
        <v>112</v>
      </c>
      <c r="T167" t="s">
        <v>1477</v>
      </c>
      <c r="U167">
        <v>0</v>
      </c>
      <c r="V167">
        <v>0</v>
      </c>
      <c r="W167">
        <v>0</v>
      </c>
      <c r="X167" s="44">
        <v>0</v>
      </c>
      <c r="Y167" s="44">
        <v>1</v>
      </c>
      <c r="Z167" s="44">
        <v>0</v>
      </c>
      <c r="AA167" s="44">
        <v>0</v>
      </c>
      <c r="AB167" s="14">
        <f t="shared" si="39"/>
        <v>1</v>
      </c>
      <c r="AC167" s="15">
        <f t="shared" si="40"/>
        <v>1</v>
      </c>
      <c r="AD167" s="45">
        <v>0</v>
      </c>
      <c r="AE167" s="45">
        <v>0</v>
      </c>
      <c r="AF167" s="20">
        <f t="shared" si="41"/>
        <v>0</v>
      </c>
      <c r="AG167" s="21">
        <f t="shared" si="42"/>
        <v>0</v>
      </c>
      <c r="AH167" s="23">
        <f t="shared" si="43"/>
        <v>1</v>
      </c>
      <c r="AI167" s="46">
        <v>0</v>
      </c>
      <c r="AJ167" s="46">
        <v>0</v>
      </c>
      <c r="AK167" s="28">
        <f t="shared" si="44"/>
        <v>0</v>
      </c>
      <c r="AL167" s="29">
        <f t="shared" si="45"/>
        <v>0</v>
      </c>
      <c r="AM167" s="47">
        <v>0</v>
      </c>
      <c r="AN167" s="47">
        <v>0</v>
      </c>
      <c r="AO167" s="47">
        <v>0</v>
      </c>
      <c r="AP167" s="32">
        <f t="shared" si="46"/>
        <v>0</v>
      </c>
      <c r="AQ167" s="10">
        <f t="shared" si="47"/>
        <v>0</v>
      </c>
      <c r="AR167" s="23">
        <f t="shared" si="48"/>
        <v>0</v>
      </c>
      <c r="AS167" s="37">
        <f t="shared" si="38"/>
        <v>1</v>
      </c>
      <c r="AT167" s="38">
        <f t="shared" si="49"/>
        <v>1</v>
      </c>
      <c r="AU167" s="9">
        <v>0</v>
      </c>
      <c r="AV167" s="9">
        <v>0</v>
      </c>
      <c r="AW167" s="9">
        <v>0</v>
      </c>
      <c r="AX167" s="9">
        <v>0</v>
      </c>
      <c r="AY167" s="9">
        <v>0</v>
      </c>
      <c r="AZ167" s="9">
        <v>0</v>
      </c>
      <c r="BA167" s="9">
        <v>0</v>
      </c>
      <c r="BB167" s="9">
        <v>0</v>
      </c>
      <c r="BC167" s="9">
        <v>0</v>
      </c>
      <c r="BD167" s="9">
        <v>0</v>
      </c>
      <c r="BE167" s="9">
        <v>0</v>
      </c>
      <c r="BF167" s="9">
        <v>0</v>
      </c>
      <c r="BG167" s="9">
        <v>0</v>
      </c>
      <c r="BH167" s="9">
        <v>0</v>
      </c>
      <c r="BI167" s="9">
        <v>0</v>
      </c>
      <c r="BJ167" s="9">
        <v>0</v>
      </c>
      <c r="BK167" s="9">
        <v>0</v>
      </c>
      <c r="BL167" s="9">
        <v>0</v>
      </c>
      <c r="BM167" s="9">
        <v>0</v>
      </c>
      <c r="BN167" s="9">
        <v>0</v>
      </c>
      <c r="BO167" s="9">
        <v>0</v>
      </c>
      <c r="BP167" s="9">
        <v>0</v>
      </c>
      <c r="BQ167" s="9">
        <v>0</v>
      </c>
      <c r="BR167" s="9">
        <v>0</v>
      </c>
      <c r="BS167" s="9">
        <v>0</v>
      </c>
      <c r="BT167" s="9">
        <v>0</v>
      </c>
      <c r="BU167" s="9">
        <v>0</v>
      </c>
      <c r="BV167" s="9">
        <v>0</v>
      </c>
      <c r="BW167" s="9">
        <v>0</v>
      </c>
      <c r="BX167" s="9">
        <v>1</v>
      </c>
      <c r="BY167" s="9">
        <v>0</v>
      </c>
      <c r="BZ167" s="9">
        <v>0</v>
      </c>
      <c r="CA167" s="9">
        <v>0</v>
      </c>
      <c r="CB167" s="9">
        <v>0</v>
      </c>
      <c r="CC167" s="9">
        <v>0</v>
      </c>
      <c r="CD167" s="9">
        <v>0</v>
      </c>
      <c r="CE167" s="9">
        <v>0</v>
      </c>
      <c r="CF167" s="9">
        <v>0</v>
      </c>
      <c r="CG167" s="9">
        <v>0</v>
      </c>
      <c r="CH167" s="10">
        <v>1</v>
      </c>
      <c r="CI167" s="11">
        <v>0</v>
      </c>
      <c r="CJ167" s="38">
        <v>1</v>
      </c>
      <c r="CK167" s="11">
        <v>0</v>
      </c>
      <c r="CL167" s="11">
        <v>0</v>
      </c>
      <c r="CM167" s="11">
        <v>0</v>
      </c>
      <c r="CN167" s="10">
        <v>0</v>
      </c>
      <c r="CO167" s="11">
        <v>0</v>
      </c>
      <c r="CP167" s="11">
        <v>0</v>
      </c>
      <c r="CQ167" s="10">
        <v>0</v>
      </c>
      <c r="CR167" s="11">
        <v>0</v>
      </c>
      <c r="CS167" s="11">
        <v>0</v>
      </c>
      <c r="CT167" s="71">
        <v>0</v>
      </c>
      <c r="CU167" s="11">
        <v>0</v>
      </c>
      <c r="CV167" s="11">
        <v>0</v>
      </c>
      <c r="CW167" s="11">
        <v>0</v>
      </c>
      <c r="CX167" s="10">
        <v>0</v>
      </c>
      <c r="CY167" s="10">
        <v>0</v>
      </c>
      <c r="CZ167" s="10">
        <v>0</v>
      </c>
      <c r="DA167" s="11">
        <v>0</v>
      </c>
      <c r="DB167" s="11">
        <v>0</v>
      </c>
      <c r="DC167" s="11">
        <v>0</v>
      </c>
      <c r="DD167" s="10">
        <v>0</v>
      </c>
      <c r="DE167" s="11">
        <v>0</v>
      </c>
      <c r="DF167" s="11">
        <v>0</v>
      </c>
      <c r="DG167" s="11">
        <v>0</v>
      </c>
      <c r="DH167" s="10">
        <v>0</v>
      </c>
      <c r="DI167" s="2">
        <f t="shared" si="50"/>
        <v>0</v>
      </c>
      <c r="DJ167" s="2">
        <f t="shared" si="51"/>
        <v>0</v>
      </c>
      <c r="DK167" s="38">
        <f t="shared" si="52"/>
        <v>1</v>
      </c>
      <c r="DL167" s="2">
        <f t="shared" si="52"/>
        <v>0</v>
      </c>
      <c r="DM167" s="2">
        <f t="shared" si="53"/>
        <v>0</v>
      </c>
      <c r="DN167" s="2">
        <f t="shared" si="54"/>
        <v>0</v>
      </c>
      <c r="DO167" s="2">
        <f t="shared" si="55"/>
        <v>0</v>
      </c>
      <c r="DP167" s="2">
        <f t="shared" si="56"/>
        <v>0</v>
      </c>
    </row>
    <row r="168" spans="1:120" x14ac:dyDescent="0.25">
      <c r="A168">
        <v>1588</v>
      </c>
      <c r="B168" t="s">
        <v>114</v>
      </c>
      <c r="C168" t="s">
        <v>1478</v>
      </c>
      <c r="D168" t="s">
        <v>1479</v>
      </c>
      <c r="E168" t="s">
        <v>1480</v>
      </c>
      <c r="F168" t="s">
        <v>1453</v>
      </c>
      <c r="G168" t="s">
        <v>1481</v>
      </c>
      <c r="H168" t="s">
        <v>1482</v>
      </c>
      <c r="I168">
        <v>2019</v>
      </c>
      <c r="J168" t="s">
        <v>1483</v>
      </c>
      <c r="K168" t="s">
        <v>1484</v>
      </c>
      <c r="L168">
        <v>106</v>
      </c>
      <c r="N168">
        <v>104227</v>
      </c>
      <c r="O168" t="s">
        <v>108</v>
      </c>
      <c r="P168" t="s">
        <v>1485</v>
      </c>
      <c r="Q168" t="s">
        <v>110</v>
      </c>
      <c r="R168" t="s">
        <v>111</v>
      </c>
      <c r="S168" t="s">
        <v>112</v>
      </c>
      <c r="T168" t="s">
        <v>1459</v>
      </c>
      <c r="U168">
        <v>0</v>
      </c>
      <c r="V168">
        <v>0</v>
      </c>
      <c r="W168">
        <v>0</v>
      </c>
      <c r="X168" s="44">
        <v>0</v>
      </c>
      <c r="Y168" s="44">
        <v>1</v>
      </c>
      <c r="Z168" s="44">
        <v>0</v>
      </c>
      <c r="AA168" s="44">
        <v>0</v>
      </c>
      <c r="AB168" s="14">
        <f t="shared" si="39"/>
        <v>1</v>
      </c>
      <c r="AC168" s="15">
        <f t="shared" si="40"/>
        <v>1</v>
      </c>
      <c r="AD168" s="45">
        <v>0</v>
      </c>
      <c r="AE168" s="45">
        <v>0</v>
      </c>
      <c r="AF168" s="20">
        <f t="shared" si="41"/>
        <v>0</v>
      </c>
      <c r="AG168" s="21">
        <f t="shared" si="42"/>
        <v>0</v>
      </c>
      <c r="AH168" s="23">
        <f t="shared" si="43"/>
        <v>1</v>
      </c>
      <c r="AI168" s="46">
        <v>0</v>
      </c>
      <c r="AJ168" s="46">
        <v>0</v>
      </c>
      <c r="AK168" s="28">
        <f t="shared" si="44"/>
        <v>0</v>
      </c>
      <c r="AL168" s="29">
        <f t="shared" si="45"/>
        <v>0</v>
      </c>
      <c r="AM168" s="47">
        <v>0</v>
      </c>
      <c r="AN168" s="47">
        <v>0</v>
      </c>
      <c r="AO168" s="47">
        <v>0</v>
      </c>
      <c r="AP168" s="32">
        <f t="shared" si="46"/>
        <v>0</v>
      </c>
      <c r="AQ168" s="10">
        <f t="shared" si="47"/>
        <v>0</v>
      </c>
      <c r="AR168" s="23">
        <f t="shared" si="48"/>
        <v>0</v>
      </c>
      <c r="AS168" s="37">
        <f t="shared" si="38"/>
        <v>1</v>
      </c>
      <c r="AT168" s="38">
        <f t="shared" si="49"/>
        <v>1</v>
      </c>
      <c r="AU168" s="9">
        <v>0</v>
      </c>
      <c r="AV168" s="9">
        <v>0</v>
      </c>
      <c r="AW168" s="9">
        <v>0</v>
      </c>
      <c r="AX168" s="9">
        <v>0</v>
      </c>
      <c r="AY168" s="9">
        <v>0</v>
      </c>
      <c r="AZ168" s="9">
        <v>0</v>
      </c>
      <c r="BA168" s="9">
        <v>0</v>
      </c>
      <c r="BB168" s="9">
        <v>0</v>
      </c>
      <c r="BC168" s="9">
        <v>0</v>
      </c>
      <c r="BD168" s="9">
        <v>0</v>
      </c>
      <c r="BE168" s="9">
        <v>0</v>
      </c>
      <c r="BF168" s="9">
        <v>0</v>
      </c>
      <c r="BG168" s="9">
        <v>0</v>
      </c>
      <c r="BH168" s="9">
        <v>0</v>
      </c>
      <c r="BI168" s="9">
        <v>0</v>
      </c>
      <c r="BJ168" s="9">
        <v>0</v>
      </c>
      <c r="BK168" s="9">
        <v>0</v>
      </c>
      <c r="BL168" s="9">
        <v>0</v>
      </c>
      <c r="BM168" s="9">
        <v>0</v>
      </c>
      <c r="BN168" s="9">
        <v>0</v>
      </c>
      <c r="BO168" s="9">
        <v>0</v>
      </c>
      <c r="BP168" s="9">
        <v>0</v>
      </c>
      <c r="BQ168" s="9">
        <v>0</v>
      </c>
      <c r="BR168" s="9">
        <v>0</v>
      </c>
      <c r="BS168" s="9">
        <v>0</v>
      </c>
      <c r="BT168" s="9">
        <v>0</v>
      </c>
      <c r="BU168" s="9">
        <v>0</v>
      </c>
      <c r="BV168" s="9">
        <v>0</v>
      </c>
      <c r="BW168" s="9">
        <v>0</v>
      </c>
      <c r="BX168" s="9">
        <v>1</v>
      </c>
      <c r="BY168" s="9">
        <v>0</v>
      </c>
      <c r="BZ168" s="9">
        <v>0</v>
      </c>
      <c r="CA168" s="9">
        <v>0</v>
      </c>
      <c r="CB168" s="9">
        <v>0</v>
      </c>
      <c r="CC168" s="9">
        <v>0</v>
      </c>
      <c r="CD168" s="9">
        <v>0</v>
      </c>
      <c r="CE168" s="9">
        <v>0</v>
      </c>
      <c r="CF168" s="9">
        <v>0</v>
      </c>
      <c r="CG168" s="9">
        <v>0</v>
      </c>
      <c r="CH168" s="10">
        <v>1</v>
      </c>
      <c r="CI168" s="11">
        <v>0</v>
      </c>
      <c r="CJ168" s="38">
        <v>1</v>
      </c>
      <c r="CK168" s="11">
        <v>0</v>
      </c>
      <c r="CL168" s="11">
        <v>0</v>
      </c>
      <c r="CM168" s="11">
        <v>0</v>
      </c>
      <c r="CN168" s="10">
        <v>0</v>
      </c>
      <c r="CO168" s="11">
        <v>0</v>
      </c>
      <c r="CP168" s="11">
        <v>0</v>
      </c>
      <c r="CQ168" s="10">
        <v>0</v>
      </c>
      <c r="CR168" s="11">
        <v>0</v>
      </c>
      <c r="CS168" s="11">
        <v>0</v>
      </c>
      <c r="CT168" s="71">
        <v>0</v>
      </c>
      <c r="CU168" s="11">
        <v>0</v>
      </c>
      <c r="CV168" s="11">
        <v>0</v>
      </c>
      <c r="CW168" s="11">
        <v>0</v>
      </c>
      <c r="CX168" s="10">
        <v>0</v>
      </c>
      <c r="CY168" s="10">
        <v>0</v>
      </c>
      <c r="CZ168" s="10">
        <v>0</v>
      </c>
      <c r="DA168" s="11">
        <v>0</v>
      </c>
      <c r="DB168" s="11">
        <v>0</v>
      </c>
      <c r="DC168" s="11">
        <v>0</v>
      </c>
      <c r="DD168" s="10">
        <v>0</v>
      </c>
      <c r="DE168" s="11">
        <v>0</v>
      </c>
      <c r="DF168" s="11">
        <v>0</v>
      </c>
      <c r="DG168" s="11">
        <v>0</v>
      </c>
      <c r="DH168" s="10">
        <v>0</v>
      </c>
      <c r="DI168" s="2">
        <f t="shared" si="50"/>
        <v>0</v>
      </c>
      <c r="DJ168" s="2">
        <f t="shared" si="51"/>
        <v>0</v>
      </c>
      <c r="DK168" s="38">
        <f t="shared" si="52"/>
        <v>1</v>
      </c>
      <c r="DL168" s="2">
        <f t="shared" si="52"/>
        <v>0</v>
      </c>
      <c r="DM168" s="2">
        <f t="shared" si="53"/>
        <v>0</v>
      </c>
      <c r="DN168" s="2">
        <f t="shared" si="54"/>
        <v>0</v>
      </c>
      <c r="DO168" s="2">
        <f t="shared" si="55"/>
        <v>0</v>
      </c>
      <c r="DP168" s="2">
        <f t="shared" si="56"/>
        <v>0</v>
      </c>
    </row>
    <row r="169" spans="1:120" x14ac:dyDescent="0.25">
      <c r="A169">
        <v>1589</v>
      </c>
      <c r="B169" t="s">
        <v>114</v>
      </c>
      <c r="C169" t="s">
        <v>1486</v>
      </c>
      <c r="D169" t="s">
        <v>1487</v>
      </c>
      <c r="E169" t="s">
        <v>1488</v>
      </c>
      <c r="F169" t="s">
        <v>1489</v>
      </c>
      <c r="G169" t="s">
        <v>1490</v>
      </c>
      <c r="H169" t="s">
        <v>1491</v>
      </c>
      <c r="I169">
        <v>2019</v>
      </c>
      <c r="J169" t="s">
        <v>1492</v>
      </c>
      <c r="K169" t="s">
        <v>1493</v>
      </c>
      <c r="L169">
        <v>162</v>
      </c>
      <c r="M169">
        <v>103718</v>
      </c>
      <c r="O169" t="s">
        <v>108</v>
      </c>
      <c r="P169" t="s">
        <v>1494</v>
      </c>
      <c r="Q169" t="s">
        <v>110</v>
      </c>
      <c r="R169" t="s">
        <v>111</v>
      </c>
      <c r="S169" t="s">
        <v>112</v>
      </c>
      <c r="T169" t="s">
        <v>221</v>
      </c>
      <c r="U169">
        <v>0</v>
      </c>
      <c r="V169">
        <v>0</v>
      </c>
      <c r="W169">
        <v>0</v>
      </c>
      <c r="X169" s="44">
        <v>0</v>
      </c>
      <c r="Y169" s="44">
        <v>0</v>
      </c>
      <c r="Z169" s="44">
        <v>0</v>
      </c>
      <c r="AA169" s="44">
        <v>1</v>
      </c>
      <c r="AB169" s="14">
        <f t="shared" si="39"/>
        <v>1</v>
      </c>
      <c r="AC169" s="15">
        <f t="shared" si="40"/>
        <v>1</v>
      </c>
      <c r="AD169" s="45">
        <v>0</v>
      </c>
      <c r="AE169" s="45">
        <v>0</v>
      </c>
      <c r="AF169" s="20">
        <f t="shared" si="41"/>
        <v>0</v>
      </c>
      <c r="AG169" s="21">
        <f t="shared" si="42"/>
        <v>0</v>
      </c>
      <c r="AH169" s="23">
        <f t="shared" si="43"/>
        <v>1</v>
      </c>
      <c r="AI169" s="46">
        <v>0</v>
      </c>
      <c r="AJ169" s="46">
        <v>0</v>
      </c>
      <c r="AK169" s="28">
        <f t="shared" si="44"/>
        <v>0</v>
      </c>
      <c r="AL169" s="29">
        <f t="shared" si="45"/>
        <v>0</v>
      </c>
      <c r="AM169" s="47">
        <v>0</v>
      </c>
      <c r="AN169" s="47">
        <v>0</v>
      </c>
      <c r="AO169" s="47">
        <v>0</v>
      </c>
      <c r="AP169" s="32">
        <f t="shared" si="46"/>
        <v>0</v>
      </c>
      <c r="AQ169" s="10">
        <f t="shared" si="47"/>
        <v>0</v>
      </c>
      <c r="AR169" s="23">
        <f t="shared" si="48"/>
        <v>0</v>
      </c>
      <c r="AS169" s="37">
        <f t="shared" si="38"/>
        <v>1</v>
      </c>
      <c r="AT169" s="38">
        <f t="shared" si="49"/>
        <v>1</v>
      </c>
      <c r="AU169" s="9">
        <v>0</v>
      </c>
      <c r="AV169" s="9">
        <v>0</v>
      </c>
      <c r="AW169" s="9">
        <v>0</v>
      </c>
      <c r="AX169" s="9">
        <v>0</v>
      </c>
      <c r="AY169" s="9">
        <v>0</v>
      </c>
      <c r="AZ169" s="9">
        <v>0</v>
      </c>
      <c r="BA169" s="9">
        <v>0</v>
      </c>
      <c r="BB169" s="9">
        <v>0</v>
      </c>
      <c r="BC169" s="9">
        <v>0</v>
      </c>
      <c r="BD169" s="9">
        <v>0</v>
      </c>
      <c r="BE169" s="9">
        <v>0</v>
      </c>
      <c r="BF169" s="9">
        <v>0</v>
      </c>
      <c r="BG169" s="9">
        <v>0</v>
      </c>
      <c r="BH169" s="9">
        <v>0</v>
      </c>
      <c r="BI169" s="9">
        <v>0</v>
      </c>
      <c r="BJ169" s="9">
        <v>0</v>
      </c>
      <c r="BK169" s="9">
        <v>0</v>
      </c>
      <c r="BL169" s="9">
        <v>0</v>
      </c>
      <c r="BM169" s="9">
        <v>0</v>
      </c>
      <c r="BN169" s="9">
        <v>0</v>
      </c>
      <c r="BO169" s="9">
        <v>0</v>
      </c>
      <c r="BP169" s="9">
        <v>0</v>
      </c>
      <c r="BQ169" s="9">
        <v>0</v>
      </c>
      <c r="BR169" s="9">
        <v>0</v>
      </c>
      <c r="BS169" s="9">
        <v>0</v>
      </c>
      <c r="BT169" s="9">
        <v>0</v>
      </c>
      <c r="BU169" s="9">
        <v>0</v>
      </c>
      <c r="BV169" s="9">
        <v>0</v>
      </c>
      <c r="BW169" s="9">
        <v>0</v>
      </c>
      <c r="BX169" s="9">
        <v>0</v>
      </c>
      <c r="BY169" s="9">
        <v>0</v>
      </c>
      <c r="BZ169" s="9">
        <v>0</v>
      </c>
      <c r="CA169" s="9">
        <v>0</v>
      </c>
      <c r="CB169" s="9">
        <v>0</v>
      </c>
      <c r="CC169" s="9">
        <v>0</v>
      </c>
      <c r="CD169" s="9">
        <v>0</v>
      </c>
      <c r="CE169" s="9">
        <v>0</v>
      </c>
      <c r="CF169" s="9">
        <v>0</v>
      </c>
      <c r="CG169" s="9">
        <v>0</v>
      </c>
      <c r="CH169" s="10">
        <v>1</v>
      </c>
      <c r="CI169" s="11">
        <v>0</v>
      </c>
      <c r="CJ169" s="38">
        <v>1</v>
      </c>
      <c r="CK169" s="11">
        <v>0</v>
      </c>
      <c r="CL169" s="11">
        <v>0</v>
      </c>
      <c r="CM169" s="11">
        <v>0</v>
      </c>
      <c r="CN169" s="10">
        <v>0</v>
      </c>
      <c r="CO169" s="11">
        <v>0</v>
      </c>
      <c r="CP169" s="11">
        <v>0</v>
      </c>
      <c r="CQ169" s="10">
        <v>0</v>
      </c>
      <c r="CR169" s="11">
        <v>0</v>
      </c>
      <c r="CS169" s="11">
        <v>0</v>
      </c>
      <c r="CT169" s="71">
        <v>0</v>
      </c>
      <c r="CU169" s="11">
        <v>0</v>
      </c>
      <c r="CV169" s="11">
        <v>0</v>
      </c>
      <c r="CW169" s="11">
        <v>0</v>
      </c>
      <c r="CX169" s="10">
        <v>0</v>
      </c>
      <c r="CY169" s="10">
        <v>0</v>
      </c>
      <c r="CZ169" s="10">
        <v>0</v>
      </c>
      <c r="DA169" s="11">
        <v>0</v>
      </c>
      <c r="DB169" s="11">
        <v>0</v>
      </c>
      <c r="DC169" s="11">
        <v>0</v>
      </c>
      <c r="DD169" s="10">
        <v>0</v>
      </c>
      <c r="DE169" s="11">
        <v>0</v>
      </c>
      <c r="DF169" s="11">
        <v>0</v>
      </c>
      <c r="DG169" s="11">
        <v>0</v>
      </c>
      <c r="DH169" s="10">
        <v>0</v>
      </c>
      <c r="DI169" s="2">
        <f t="shared" si="50"/>
        <v>0</v>
      </c>
      <c r="DJ169" s="2">
        <f t="shared" si="51"/>
        <v>0</v>
      </c>
      <c r="DK169" s="38">
        <f t="shared" si="52"/>
        <v>1</v>
      </c>
      <c r="DL169" s="2">
        <f t="shared" si="52"/>
        <v>0</v>
      </c>
      <c r="DM169" s="2">
        <f t="shared" si="53"/>
        <v>0</v>
      </c>
      <c r="DN169" s="2">
        <f t="shared" si="54"/>
        <v>0</v>
      </c>
      <c r="DO169" s="2">
        <f t="shared" si="55"/>
        <v>0</v>
      </c>
      <c r="DP169" s="2">
        <f t="shared" si="56"/>
        <v>0</v>
      </c>
    </row>
    <row r="170" spans="1:120" x14ac:dyDescent="0.25">
      <c r="A170">
        <v>1590</v>
      </c>
      <c r="B170" t="s">
        <v>114</v>
      </c>
      <c r="C170" t="s">
        <v>1495</v>
      </c>
      <c r="D170" t="s">
        <v>1496</v>
      </c>
      <c r="E170" t="s">
        <v>1497</v>
      </c>
      <c r="F170" t="s">
        <v>496</v>
      </c>
      <c r="G170" t="s">
        <v>1498</v>
      </c>
      <c r="H170" t="s">
        <v>1499</v>
      </c>
      <c r="I170">
        <v>2019</v>
      </c>
      <c r="J170" t="s">
        <v>1500</v>
      </c>
      <c r="K170" t="s">
        <v>1501</v>
      </c>
      <c r="L170">
        <v>69</v>
      </c>
      <c r="M170" t="s">
        <v>1502</v>
      </c>
      <c r="N170" t="s">
        <v>1503</v>
      </c>
      <c r="O170" t="s">
        <v>120</v>
      </c>
      <c r="P170" t="s">
        <v>1504</v>
      </c>
      <c r="Q170" t="s">
        <v>208</v>
      </c>
      <c r="R170" t="s">
        <v>111</v>
      </c>
      <c r="S170" t="s">
        <v>112</v>
      </c>
      <c r="T170" t="s">
        <v>124</v>
      </c>
      <c r="U170">
        <v>0</v>
      </c>
      <c r="V170">
        <v>0</v>
      </c>
      <c r="W170">
        <v>0</v>
      </c>
      <c r="X170" s="44">
        <v>0</v>
      </c>
      <c r="Y170" s="44">
        <v>0</v>
      </c>
      <c r="Z170" s="44">
        <v>0</v>
      </c>
      <c r="AA170" s="44">
        <v>0</v>
      </c>
      <c r="AB170" s="14">
        <f t="shared" si="39"/>
        <v>0</v>
      </c>
      <c r="AC170" s="15">
        <f t="shared" si="40"/>
        <v>0</v>
      </c>
      <c r="AD170" s="45">
        <v>1</v>
      </c>
      <c r="AE170" s="45">
        <v>0</v>
      </c>
      <c r="AF170" s="20">
        <f t="shared" si="41"/>
        <v>1</v>
      </c>
      <c r="AG170" s="21">
        <f t="shared" si="42"/>
        <v>1</v>
      </c>
      <c r="AH170" s="23">
        <f t="shared" si="43"/>
        <v>1</v>
      </c>
      <c r="AI170" s="46">
        <v>0</v>
      </c>
      <c r="AJ170" s="46">
        <v>0</v>
      </c>
      <c r="AK170" s="28">
        <f t="shared" si="44"/>
        <v>0</v>
      </c>
      <c r="AL170" s="29">
        <f t="shared" si="45"/>
        <v>0</v>
      </c>
      <c r="AM170" s="47">
        <v>0</v>
      </c>
      <c r="AN170" s="47">
        <v>0</v>
      </c>
      <c r="AO170" s="47">
        <v>0</v>
      </c>
      <c r="AP170" s="32">
        <f t="shared" si="46"/>
        <v>0</v>
      </c>
      <c r="AQ170" s="10">
        <f t="shared" si="47"/>
        <v>0</v>
      </c>
      <c r="AR170" s="23">
        <f t="shared" si="48"/>
        <v>0</v>
      </c>
      <c r="AS170" s="37">
        <f t="shared" si="38"/>
        <v>1</v>
      </c>
      <c r="AT170" s="38">
        <f t="shared" si="49"/>
        <v>1</v>
      </c>
      <c r="AU170" s="9">
        <v>0</v>
      </c>
      <c r="AV170" s="9">
        <v>0</v>
      </c>
      <c r="AW170" s="9">
        <v>0</v>
      </c>
      <c r="AX170" s="9">
        <v>0</v>
      </c>
      <c r="AY170" s="9">
        <v>0</v>
      </c>
      <c r="AZ170" s="9">
        <v>0</v>
      </c>
      <c r="BA170" s="9">
        <v>0</v>
      </c>
      <c r="BB170" s="9">
        <v>0</v>
      </c>
      <c r="BC170" s="9">
        <v>0</v>
      </c>
      <c r="BD170" s="9">
        <v>0</v>
      </c>
      <c r="BE170" s="9">
        <v>0</v>
      </c>
      <c r="BF170" s="9">
        <v>0</v>
      </c>
      <c r="BG170" s="9">
        <v>0</v>
      </c>
      <c r="BH170" s="9">
        <v>0</v>
      </c>
      <c r="BI170" s="9">
        <v>0</v>
      </c>
      <c r="BJ170" s="9">
        <v>0</v>
      </c>
      <c r="BK170" s="9">
        <v>0</v>
      </c>
      <c r="BL170" s="9">
        <v>0</v>
      </c>
      <c r="BM170" s="9">
        <v>0</v>
      </c>
      <c r="BN170" s="9">
        <v>0</v>
      </c>
      <c r="BO170" s="9">
        <v>0</v>
      </c>
      <c r="BP170" s="9">
        <v>0</v>
      </c>
      <c r="BQ170" s="9">
        <v>0</v>
      </c>
      <c r="BR170" s="9">
        <v>0</v>
      </c>
      <c r="BS170" s="9">
        <v>0</v>
      </c>
      <c r="BT170" s="9">
        <v>0</v>
      </c>
      <c r="BU170" s="9">
        <v>0</v>
      </c>
      <c r="BV170" s="9">
        <v>0</v>
      </c>
      <c r="BW170" s="9">
        <v>0</v>
      </c>
      <c r="BX170" s="9">
        <v>0</v>
      </c>
      <c r="BY170" s="9">
        <v>0</v>
      </c>
      <c r="BZ170" s="9">
        <v>0</v>
      </c>
      <c r="CA170" s="9">
        <v>0</v>
      </c>
      <c r="CB170" s="9">
        <v>0</v>
      </c>
      <c r="CC170" s="9">
        <v>0</v>
      </c>
      <c r="CD170" s="9">
        <v>0</v>
      </c>
      <c r="CE170" s="9">
        <v>0</v>
      </c>
      <c r="CF170" s="9">
        <v>0</v>
      </c>
      <c r="CG170" s="9">
        <v>0</v>
      </c>
      <c r="CH170" s="10">
        <v>1</v>
      </c>
      <c r="CI170" s="11">
        <v>0</v>
      </c>
      <c r="CJ170" s="38">
        <v>1</v>
      </c>
      <c r="CK170" s="11">
        <v>0</v>
      </c>
      <c r="CL170" s="11">
        <v>0</v>
      </c>
      <c r="CM170" s="11">
        <v>0</v>
      </c>
      <c r="CN170" s="10">
        <v>0</v>
      </c>
      <c r="CO170" s="11">
        <v>0</v>
      </c>
      <c r="CP170" s="11">
        <v>0</v>
      </c>
      <c r="CQ170" s="10">
        <v>0</v>
      </c>
      <c r="CR170" s="11">
        <v>0</v>
      </c>
      <c r="CS170" s="11">
        <v>0</v>
      </c>
      <c r="CT170" s="71">
        <v>0</v>
      </c>
      <c r="CU170" s="11">
        <v>0</v>
      </c>
      <c r="CV170" s="11">
        <v>0</v>
      </c>
      <c r="CW170" s="11">
        <v>0</v>
      </c>
      <c r="CX170" s="10">
        <v>0</v>
      </c>
      <c r="CY170" s="10">
        <v>0</v>
      </c>
      <c r="CZ170" s="10">
        <v>0</v>
      </c>
      <c r="DA170" s="11">
        <v>0</v>
      </c>
      <c r="DB170" s="11">
        <v>0</v>
      </c>
      <c r="DC170" s="11">
        <v>0</v>
      </c>
      <c r="DD170" s="10">
        <v>0</v>
      </c>
      <c r="DE170" s="11">
        <v>0</v>
      </c>
      <c r="DF170" s="11">
        <v>0</v>
      </c>
      <c r="DG170" s="11">
        <v>0</v>
      </c>
      <c r="DH170" s="10">
        <v>0</v>
      </c>
      <c r="DI170" s="2">
        <f t="shared" si="50"/>
        <v>0</v>
      </c>
      <c r="DJ170" s="2">
        <f t="shared" si="51"/>
        <v>0</v>
      </c>
      <c r="DK170" s="38">
        <f t="shared" si="52"/>
        <v>1</v>
      </c>
      <c r="DL170" s="2">
        <f t="shared" si="52"/>
        <v>0</v>
      </c>
      <c r="DM170" s="2">
        <f t="shared" si="53"/>
        <v>0</v>
      </c>
      <c r="DN170" s="2">
        <f t="shared" si="54"/>
        <v>0</v>
      </c>
      <c r="DO170" s="2">
        <f t="shared" si="55"/>
        <v>0</v>
      </c>
      <c r="DP170" s="2">
        <f t="shared" si="56"/>
        <v>0</v>
      </c>
    </row>
    <row r="171" spans="1:120" x14ac:dyDescent="0.25">
      <c r="A171">
        <v>1591</v>
      </c>
      <c r="B171" t="s">
        <v>114</v>
      </c>
      <c r="C171" t="s">
        <v>1505</v>
      </c>
      <c r="D171" t="s">
        <v>1506</v>
      </c>
      <c r="E171" t="s">
        <v>1507</v>
      </c>
      <c r="F171" t="s">
        <v>1508</v>
      </c>
      <c r="G171" t="s">
        <v>1509</v>
      </c>
      <c r="H171" t="s">
        <v>914</v>
      </c>
      <c r="I171">
        <v>2019</v>
      </c>
      <c r="J171" t="s">
        <v>1510</v>
      </c>
      <c r="K171" t="s">
        <v>648</v>
      </c>
      <c r="L171">
        <v>4671</v>
      </c>
      <c r="M171">
        <v>1</v>
      </c>
      <c r="N171" t="s">
        <v>1511</v>
      </c>
      <c r="O171" t="s">
        <v>108</v>
      </c>
      <c r="P171" t="s">
        <v>1512</v>
      </c>
      <c r="Q171" t="s">
        <v>110</v>
      </c>
      <c r="R171" t="s">
        <v>111</v>
      </c>
      <c r="S171" t="s">
        <v>112</v>
      </c>
      <c r="T171" t="s">
        <v>1513</v>
      </c>
      <c r="U171">
        <v>0</v>
      </c>
      <c r="V171">
        <v>0</v>
      </c>
      <c r="W171">
        <v>1</v>
      </c>
      <c r="X171" s="44">
        <v>0</v>
      </c>
      <c r="Y171" s="44">
        <v>0</v>
      </c>
      <c r="Z171" s="44">
        <v>0</v>
      </c>
      <c r="AA171" s="44">
        <v>0</v>
      </c>
      <c r="AB171" s="14">
        <f t="shared" si="39"/>
        <v>0</v>
      </c>
      <c r="AC171" s="15">
        <f t="shared" si="40"/>
        <v>0</v>
      </c>
      <c r="AD171" s="45">
        <v>1</v>
      </c>
      <c r="AE171" s="45">
        <v>0</v>
      </c>
      <c r="AF171" s="20">
        <f t="shared" si="41"/>
        <v>1</v>
      </c>
      <c r="AG171" s="21">
        <f t="shared" si="42"/>
        <v>1</v>
      </c>
      <c r="AH171" s="23">
        <f t="shared" si="43"/>
        <v>1</v>
      </c>
      <c r="AI171" s="46">
        <v>0</v>
      </c>
      <c r="AJ171" s="46">
        <v>0</v>
      </c>
      <c r="AK171" s="28">
        <f t="shared" si="44"/>
        <v>0</v>
      </c>
      <c r="AL171" s="29">
        <f t="shared" si="45"/>
        <v>0</v>
      </c>
      <c r="AM171" s="47">
        <v>0</v>
      </c>
      <c r="AN171" s="47">
        <v>0</v>
      </c>
      <c r="AO171" s="47">
        <v>0</v>
      </c>
      <c r="AP171" s="32">
        <f t="shared" si="46"/>
        <v>0</v>
      </c>
      <c r="AQ171" s="10">
        <f t="shared" si="47"/>
        <v>0</v>
      </c>
      <c r="AR171" s="23">
        <f t="shared" si="48"/>
        <v>0</v>
      </c>
      <c r="AS171" s="37">
        <f t="shared" si="38"/>
        <v>1</v>
      </c>
      <c r="AT171" s="38">
        <f t="shared" si="49"/>
        <v>1</v>
      </c>
      <c r="AU171" s="9">
        <v>0</v>
      </c>
      <c r="AV171" s="9">
        <v>0</v>
      </c>
      <c r="AW171" s="9">
        <v>0</v>
      </c>
      <c r="AX171" s="9">
        <v>1</v>
      </c>
      <c r="AY171" s="9">
        <v>0</v>
      </c>
      <c r="AZ171" s="9">
        <v>0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  <c r="BF171" s="9">
        <v>0</v>
      </c>
      <c r="BG171" s="9">
        <v>0</v>
      </c>
      <c r="BH171" s="9">
        <v>0</v>
      </c>
      <c r="BI171" s="9">
        <v>0</v>
      </c>
      <c r="BJ171" s="9">
        <v>0</v>
      </c>
      <c r="BK171" s="9">
        <v>0</v>
      </c>
      <c r="BL171" s="9">
        <v>0</v>
      </c>
      <c r="BM171" s="9">
        <v>0</v>
      </c>
      <c r="BN171" s="9">
        <v>0</v>
      </c>
      <c r="BO171" s="9">
        <v>0</v>
      </c>
      <c r="BP171" s="9">
        <v>0</v>
      </c>
      <c r="BQ171" s="9">
        <v>0</v>
      </c>
      <c r="BR171" s="9">
        <v>0</v>
      </c>
      <c r="BS171" s="9">
        <v>0</v>
      </c>
      <c r="BT171" s="9">
        <v>0</v>
      </c>
      <c r="BU171" s="9">
        <v>0</v>
      </c>
      <c r="BV171" s="9">
        <v>0</v>
      </c>
      <c r="BW171" s="9">
        <v>0</v>
      </c>
      <c r="BX171" s="9">
        <v>0</v>
      </c>
      <c r="BY171" s="9">
        <v>0</v>
      </c>
      <c r="BZ171" s="9">
        <v>0</v>
      </c>
      <c r="CA171" s="9">
        <v>0</v>
      </c>
      <c r="CB171" s="9">
        <v>0</v>
      </c>
      <c r="CC171" s="9">
        <v>0</v>
      </c>
      <c r="CD171" s="9">
        <v>0</v>
      </c>
      <c r="CE171" s="9">
        <v>0</v>
      </c>
      <c r="CF171" s="9">
        <v>0</v>
      </c>
      <c r="CG171" s="9">
        <v>0</v>
      </c>
      <c r="CH171" s="10">
        <v>1</v>
      </c>
      <c r="CI171" s="11">
        <v>0</v>
      </c>
      <c r="CJ171" s="38">
        <v>1</v>
      </c>
      <c r="CK171" s="11">
        <v>0</v>
      </c>
      <c r="CL171" s="11">
        <v>0</v>
      </c>
      <c r="CM171" s="11">
        <v>0</v>
      </c>
      <c r="CN171" s="10">
        <v>0</v>
      </c>
      <c r="CO171" s="11">
        <v>0</v>
      </c>
      <c r="CP171" s="11">
        <v>0</v>
      </c>
      <c r="CQ171" s="10">
        <v>0</v>
      </c>
      <c r="CR171" s="11">
        <v>0</v>
      </c>
      <c r="CS171" s="11">
        <v>0</v>
      </c>
      <c r="CT171" s="71">
        <v>0</v>
      </c>
      <c r="CU171" s="11">
        <v>0</v>
      </c>
      <c r="CV171" s="11">
        <v>0</v>
      </c>
      <c r="CW171" s="11">
        <v>0</v>
      </c>
      <c r="CX171" s="10">
        <v>0</v>
      </c>
      <c r="CY171" s="10">
        <v>0</v>
      </c>
      <c r="CZ171" s="10">
        <v>0</v>
      </c>
      <c r="DA171" s="11">
        <v>0</v>
      </c>
      <c r="DB171" s="11">
        <v>0</v>
      </c>
      <c r="DC171" s="11">
        <v>0</v>
      </c>
      <c r="DD171" s="10">
        <v>0</v>
      </c>
      <c r="DE171" s="11">
        <v>0</v>
      </c>
      <c r="DF171" s="11">
        <v>0</v>
      </c>
      <c r="DG171" s="11">
        <v>0</v>
      </c>
      <c r="DH171" s="10">
        <v>0</v>
      </c>
      <c r="DI171" s="2">
        <f t="shared" si="50"/>
        <v>0</v>
      </c>
      <c r="DJ171" s="2">
        <f t="shared" si="51"/>
        <v>0</v>
      </c>
      <c r="DK171" s="38">
        <f t="shared" si="52"/>
        <v>1</v>
      </c>
      <c r="DL171" s="2">
        <f t="shared" si="52"/>
        <v>0</v>
      </c>
      <c r="DM171" s="2">
        <f t="shared" si="53"/>
        <v>0</v>
      </c>
      <c r="DN171" s="2">
        <f t="shared" si="54"/>
        <v>0</v>
      </c>
      <c r="DO171" s="2">
        <f t="shared" si="55"/>
        <v>0</v>
      </c>
      <c r="DP171" s="2">
        <f t="shared" si="56"/>
        <v>0</v>
      </c>
    </row>
    <row r="172" spans="1:120" x14ac:dyDescent="0.25">
      <c r="A172">
        <v>1592</v>
      </c>
      <c r="B172" t="s">
        <v>114</v>
      </c>
      <c r="C172" t="s">
        <v>1514</v>
      </c>
      <c r="D172" t="s">
        <v>1515</v>
      </c>
      <c r="E172" t="s">
        <v>1516</v>
      </c>
      <c r="F172" t="s">
        <v>1508</v>
      </c>
      <c r="G172" t="s">
        <v>1517</v>
      </c>
      <c r="H172" t="s">
        <v>1518</v>
      </c>
      <c r="I172">
        <v>2019</v>
      </c>
      <c r="J172" t="s">
        <v>1519</v>
      </c>
      <c r="K172" t="s">
        <v>648</v>
      </c>
      <c r="L172">
        <v>4652</v>
      </c>
      <c r="M172">
        <v>2</v>
      </c>
      <c r="N172" t="s">
        <v>1520</v>
      </c>
      <c r="O172" t="s">
        <v>108</v>
      </c>
      <c r="P172" t="s">
        <v>1521</v>
      </c>
      <c r="Q172" t="s">
        <v>110</v>
      </c>
      <c r="R172" t="s">
        <v>111</v>
      </c>
      <c r="S172" t="s">
        <v>112</v>
      </c>
      <c r="T172" t="s">
        <v>1522</v>
      </c>
      <c r="U172">
        <v>0</v>
      </c>
      <c r="V172">
        <v>1</v>
      </c>
      <c r="W172">
        <v>0</v>
      </c>
      <c r="X172" s="44">
        <v>0</v>
      </c>
      <c r="Y172" s="44">
        <v>0</v>
      </c>
      <c r="Z172" s="44">
        <v>0</v>
      </c>
      <c r="AA172" s="44">
        <v>0</v>
      </c>
      <c r="AB172" s="14">
        <f t="shared" si="39"/>
        <v>0</v>
      </c>
      <c r="AC172" s="15">
        <f t="shared" si="40"/>
        <v>0</v>
      </c>
      <c r="AD172" s="45">
        <v>1</v>
      </c>
      <c r="AE172" s="45">
        <v>0</v>
      </c>
      <c r="AF172" s="20">
        <f t="shared" si="41"/>
        <v>1</v>
      </c>
      <c r="AG172" s="21">
        <f t="shared" si="42"/>
        <v>1</v>
      </c>
      <c r="AH172" s="23">
        <f t="shared" si="43"/>
        <v>1</v>
      </c>
      <c r="AI172" s="46">
        <v>0</v>
      </c>
      <c r="AJ172" s="46">
        <v>0</v>
      </c>
      <c r="AK172" s="28">
        <f t="shared" si="44"/>
        <v>0</v>
      </c>
      <c r="AL172" s="29">
        <f t="shared" si="45"/>
        <v>0</v>
      </c>
      <c r="AM172" s="47">
        <v>0</v>
      </c>
      <c r="AN172" s="47">
        <v>0</v>
      </c>
      <c r="AO172" s="47">
        <v>0</v>
      </c>
      <c r="AP172" s="32">
        <f t="shared" si="46"/>
        <v>0</v>
      </c>
      <c r="AQ172" s="10">
        <f t="shared" si="47"/>
        <v>0</v>
      </c>
      <c r="AR172" s="23">
        <f t="shared" si="48"/>
        <v>0</v>
      </c>
      <c r="AS172" s="37">
        <f t="shared" si="38"/>
        <v>1</v>
      </c>
      <c r="AT172" s="38">
        <f t="shared" si="49"/>
        <v>1</v>
      </c>
      <c r="AU172" s="9">
        <v>0</v>
      </c>
      <c r="AV172" s="9">
        <v>0</v>
      </c>
      <c r="AW172" s="9">
        <v>0</v>
      </c>
      <c r="AX172" s="9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9">
        <v>0</v>
      </c>
      <c r="BG172" s="9">
        <v>0</v>
      </c>
      <c r="BH172" s="9">
        <v>0</v>
      </c>
      <c r="BI172" s="9">
        <v>0</v>
      </c>
      <c r="BJ172" s="9">
        <v>0</v>
      </c>
      <c r="BK172" s="9">
        <v>0</v>
      </c>
      <c r="BL172" s="9">
        <v>0</v>
      </c>
      <c r="BM172" s="9">
        <v>0</v>
      </c>
      <c r="BN172" s="9">
        <v>0</v>
      </c>
      <c r="BO172" s="9">
        <v>0</v>
      </c>
      <c r="BP172" s="9">
        <v>0</v>
      </c>
      <c r="BQ172" s="9">
        <v>0</v>
      </c>
      <c r="BR172" s="9">
        <v>0</v>
      </c>
      <c r="BS172" s="9">
        <v>0</v>
      </c>
      <c r="BT172" s="9">
        <v>0</v>
      </c>
      <c r="BU172" s="9">
        <v>0</v>
      </c>
      <c r="BV172" s="9">
        <v>0</v>
      </c>
      <c r="BW172" s="9">
        <v>0</v>
      </c>
      <c r="BX172" s="9">
        <v>0</v>
      </c>
      <c r="BY172" s="9">
        <v>0</v>
      </c>
      <c r="BZ172" s="9">
        <v>0</v>
      </c>
      <c r="CA172" s="9">
        <v>0</v>
      </c>
      <c r="CB172" s="9">
        <v>0</v>
      </c>
      <c r="CC172" s="9">
        <v>0</v>
      </c>
      <c r="CD172" s="9">
        <v>0</v>
      </c>
      <c r="CE172" s="9">
        <v>0</v>
      </c>
      <c r="CF172" s="9">
        <v>0</v>
      </c>
      <c r="CG172" s="9">
        <v>0</v>
      </c>
      <c r="CH172" s="10">
        <v>1</v>
      </c>
      <c r="CI172" s="11">
        <v>0</v>
      </c>
      <c r="CJ172" s="38">
        <v>1</v>
      </c>
      <c r="CK172" s="11">
        <v>0</v>
      </c>
      <c r="CL172" s="11">
        <v>0</v>
      </c>
      <c r="CM172" s="11">
        <v>0</v>
      </c>
      <c r="CN172" s="10">
        <v>0</v>
      </c>
      <c r="CO172" s="11">
        <v>0</v>
      </c>
      <c r="CP172" s="11">
        <v>0</v>
      </c>
      <c r="CQ172" s="10">
        <v>0</v>
      </c>
      <c r="CR172" s="11">
        <v>0</v>
      </c>
      <c r="CS172" s="11">
        <v>0</v>
      </c>
      <c r="CT172" s="71">
        <v>0</v>
      </c>
      <c r="CU172" s="11">
        <v>0</v>
      </c>
      <c r="CV172" s="11">
        <v>0</v>
      </c>
      <c r="CW172" s="11">
        <v>0</v>
      </c>
      <c r="CX172" s="10">
        <v>0</v>
      </c>
      <c r="CY172" s="10">
        <v>0</v>
      </c>
      <c r="CZ172" s="10">
        <v>0</v>
      </c>
      <c r="DA172" s="11">
        <v>0</v>
      </c>
      <c r="DB172" s="11">
        <v>0</v>
      </c>
      <c r="DC172" s="11">
        <v>0</v>
      </c>
      <c r="DD172" s="10">
        <v>0</v>
      </c>
      <c r="DE172" s="11">
        <v>0</v>
      </c>
      <c r="DF172" s="11">
        <v>0</v>
      </c>
      <c r="DG172" s="11">
        <v>0</v>
      </c>
      <c r="DH172" s="10">
        <v>0</v>
      </c>
      <c r="DI172" s="2">
        <f t="shared" si="50"/>
        <v>0</v>
      </c>
      <c r="DJ172" s="2">
        <f t="shared" si="51"/>
        <v>0</v>
      </c>
      <c r="DK172" s="38">
        <f t="shared" si="52"/>
        <v>1</v>
      </c>
      <c r="DL172" s="2">
        <f t="shared" si="52"/>
        <v>0</v>
      </c>
      <c r="DM172" s="2">
        <f t="shared" si="53"/>
        <v>0</v>
      </c>
      <c r="DN172" s="2">
        <f t="shared" si="54"/>
        <v>0</v>
      </c>
      <c r="DO172" s="2">
        <f t="shared" si="55"/>
        <v>0</v>
      </c>
      <c r="DP172" s="2">
        <f t="shared" si="56"/>
        <v>0</v>
      </c>
    </row>
    <row r="173" spans="1:120" x14ac:dyDescent="0.25">
      <c r="A173">
        <v>1593</v>
      </c>
      <c r="B173" t="s">
        <v>114</v>
      </c>
      <c r="C173" t="s">
        <v>1523</v>
      </c>
      <c r="D173" t="s">
        <v>1524</v>
      </c>
      <c r="E173" t="s">
        <v>1525</v>
      </c>
      <c r="F173" t="s">
        <v>1508</v>
      </c>
      <c r="G173" t="s">
        <v>1526</v>
      </c>
      <c r="H173" t="s">
        <v>1527</v>
      </c>
      <c r="I173">
        <v>2019</v>
      </c>
      <c r="J173" t="s">
        <v>1528</v>
      </c>
      <c r="K173" t="s">
        <v>1529</v>
      </c>
      <c r="L173">
        <v>35</v>
      </c>
      <c r="M173">
        <v>6</v>
      </c>
      <c r="N173" t="s">
        <v>1530</v>
      </c>
      <c r="O173" t="s">
        <v>108</v>
      </c>
      <c r="P173" t="s">
        <v>1531</v>
      </c>
      <c r="Q173" t="s">
        <v>110</v>
      </c>
      <c r="R173" t="s">
        <v>111</v>
      </c>
      <c r="S173" t="s">
        <v>112</v>
      </c>
      <c r="T173" t="s">
        <v>1532</v>
      </c>
      <c r="U173">
        <v>0</v>
      </c>
      <c r="V173">
        <v>0</v>
      </c>
      <c r="W173">
        <v>0</v>
      </c>
      <c r="X173" s="44">
        <v>0</v>
      </c>
      <c r="Y173" s="44">
        <v>0</v>
      </c>
      <c r="Z173" s="44">
        <v>0</v>
      </c>
      <c r="AA173" s="44">
        <v>0</v>
      </c>
      <c r="AB173" s="14">
        <f t="shared" si="39"/>
        <v>0</v>
      </c>
      <c r="AC173" s="15">
        <f t="shared" si="40"/>
        <v>0</v>
      </c>
      <c r="AD173" s="45">
        <v>1</v>
      </c>
      <c r="AE173" s="45">
        <v>0</v>
      </c>
      <c r="AF173" s="20">
        <f t="shared" si="41"/>
        <v>1</v>
      </c>
      <c r="AG173" s="21">
        <f t="shared" si="42"/>
        <v>1</v>
      </c>
      <c r="AH173" s="23">
        <f t="shared" si="43"/>
        <v>1</v>
      </c>
      <c r="AI173" s="46">
        <v>0</v>
      </c>
      <c r="AJ173" s="46">
        <v>0</v>
      </c>
      <c r="AK173" s="28">
        <f t="shared" si="44"/>
        <v>0</v>
      </c>
      <c r="AL173" s="29">
        <f t="shared" si="45"/>
        <v>0</v>
      </c>
      <c r="AM173" s="47">
        <v>0</v>
      </c>
      <c r="AN173" s="47">
        <v>0</v>
      </c>
      <c r="AO173" s="47">
        <v>0</v>
      </c>
      <c r="AP173" s="32">
        <f t="shared" si="46"/>
        <v>0</v>
      </c>
      <c r="AQ173" s="10">
        <f t="shared" si="47"/>
        <v>0</v>
      </c>
      <c r="AR173" s="23">
        <f t="shared" si="48"/>
        <v>0</v>
      </c>
      <c r="AS173" s="37">
        <f t="shared" si="38"/>
        <v>1</v>
      </c>
      <c r="AT173" s="38">
        <f t="shared" si="49"/>
        <v>1</v>
      </c>
      <c r="AU173" s="9">
        <v>0</v>
      </c>
      <c r="AV173" s="9">
        <v>0</v>
      </c>
      <c r="AW173" s="9">
        <v>0</v>
      </c>
      <c r="AX173" s="9">
        <v>1</v>
      </c>
      <c r="AY173" s="9">
        <v>0</v>
      </c>
      <c r="AZ173" s="9">
        <v>0</v>
      </c>
      <c r="BA173" s="9">
        <v>0</v>
      </c>
      <c r="BB173" s="9">
        <v>0</v>
      </c>
      <c r="BC173" s="9">
        <v>0</v>
      </c>
      <c r="BD173" s="9">
        <v>0</v>
      </c>
      <c r="BE173" s="9">
        <v>0</v>
      </c>
      <c r="BF173" s="9">
        <v>0</v>
      </c>
      <c r="BG173" s="9">
        <v>0</v>
      </c>
      <c r="BH173" s="9">
        <v>0</v>
      </c>
      <c r="BI173" s="9">
        <v>0</v>
      </c>
      <c r="BJ173" s="9">
        <v>0</v>
      </c>
      <c r="BK173" s="9">
        <v>0</v>
      </c>
      <c r="BL173" s="9">
        <v>0</v>
      </c>
      <c r="BM173" s="9">
        <v>0</v>
      </c>
      <c r="BN173" s="9">
        <v>0</v>
      </c>
      <c r="BO173" s="9">
        <v>0</v>
      </c>
      <c r="BP173" s="9">
        <v>0</v>
      </c>
      <c r="BQ173" s="9">
        <v>0</v>
      </c>
      <c r="BR173" s="9">
        <v>0</v>
      </c>
      <c r="BS173" s="9">
        <v>0</v>
      </c>
      <c r="BT173" s="9">
        <v>0</v>
      </c>
      <c r="BU173" s="9">
        <v>0</v>
      </c>
      <c r="BV173" s="9">
        <v>0</v>
      </c>
      <c r="BW173" s="9">
        <v>0</v>
      </c>
      <c r="BX173" s="9">
        <v>0</v>
      </c>
      <c r="BY173" s="9">
        <v>0</v>
      </c>
      <c r="BZ173" s="9">
        <v>0</v>
      </c>
      <c r="CA173" s="9">
        <v>0</v>
      </c>
      <c r="CB173" s="9">
        <v>0</v>
      </c>
      <c r="CC173" s="9">
        <v>0</v>
      </c>
      <c r="CD173" s="9">
        <v>0</v>
      </c>
      <c r="CE173" s="9">
        <v>0</v>
      </c>
      <c r="CF173" s="9">
        <v>0</v>
      </c>
      <c r="CG173" s="9">
        <v>0</v>
      </c>
      <c r="CH173" s="10">
        <v>1</v>
      </c>
      <c r="CI173" s="11">
        <v>0</v>
      </c>
      <c r="CJ173" s="38">
        <v>1</v>
      </c>
      <c r="CK173" s="11">
        <v>0</v>
      </c>
      <c r="CL173" s="11">
        <v>0</v>
      </c>
      <c r="CM173" s="11">
        <v>0</v>
      </c>
      <c r="CN173" s="10">
        <v>0</v>
      </c>
      <c r="CO173" s="11">
        <v>0</v>
      </c>
      <c r="CP173" s="11">
        <v>0</v>
      </c>
      <c r="CQ173" s="10">
        <v>0</v>
      </c>
      <c r="CR173" s="11">
        <v>0</v>
      </c>
      <c r="CS173" s="11">
        <v>0</v>
      </c>
      <c r="CT173" s="71">
        <v>0</v>
      </c>
      <c r="CU173" s="11">
        <v>0</v>
      </c>
      <c r="CV173" s="11">
        <v>0</v>
      </c>
      <c r="CW173" s="11">
        <v>0</v>
      </c>
      <c r="CX173" s="10">
        <v>0</v>
      </c>
      <c r="CY173" s="10">
        <v>0</v>
      </c>
      <c r="CZ173" s="10">
        <v>0</v>
      </c>
      <c r="DA173" s="11">
        <v>0</v>
      </c>
      <c r="DB173" s="11">
        <v>0</v>
      </c>
      <c r="DC173" s="11">
        <v>0</v>
      </c>
      <c r="DD173" s="10">
        <v>0</v>
      </c>
      <c r="DE173" s="11">
        <v>0</v>
      </c>
      <c r="DF173" s="11">
        <v>0</v>
      </c>
      <c r="DG173" s="11">
        <v>0</v>
      </c>
      <c r="DH173" s="10">
        <v>0</v>
      </c>
      <c r="DI173" s="2">
        <f t="shared" si="50"/>
        <v>0</v>
      </c>
      <c r="DJ173" s="2">
        <f t="shared" si="51"/>
        <v>0</v>
      </c>
      <c r="DK173" s="38">
        <f t="shared" si="52"/>
        <v>1</v>
      </c>
      <c r="DL173" s="2">
        <f t="shared" si="52"/>
        <v>0</v>
      </c>
      <c r="DM173" s="2">
        <f t="shared" si="53"/>
        <v>0</v>
      </c>
      <c r="DN173" s="2">
        <f t="shared" si="54"/>
        <v>0</v>
      </c>
      <c r="DO173" s="2">
        <f t="shared" si="55"/>
        <v>0</v>
      </c>
      <c r="DP173" s="2">
        <f t="shared" si="56"/>
        <v>0</v>
      </c>
    </row>
    <row r="174" spans="1:120" x14ac:dyDescent="0.25">
      <c r="A174">
        <v>1594</v>
      </c>
      <c r="B174" t="s">
        <v>114</v>
      </c>
      <c r="C174" t="s">
        <v>1533</v>
      </c>
      <c r="D174" t="s">
        <v>1534</v>
      </c>
      <c r="E174" t="s">
        <v>1535</v>
      </c>
      <c r="F174" t="s">
        <v>1508</v>
      </c>
      <c r="G174" t="s">
        <v>1536</v>
      </c>
      <c r="H174" t="s">
        <v>1537</v>
      </c>
      <c r="I174">
        <v>2019</v>
      </c>
      <c r="J174" t="s">
        <v>1538</v>
      </c>
      <c r="K174" t="s">
        <v>648</v>
      </c>
      <c r="L174">
        <v>4671</v>
      </c>
      <c r="M174">
        <v>2</v>
      </c>
      <c r="N174" t="s">
        <v>1539</v>
      </c>
      <c r="O174" t="s">
        <v>108</v>
      </c>
      <c r="P174" t="s">
        <v>1540</v>
      </c>
      <c r="Q174" t="s">
        <v>110</v>
      </c>
      <c r="R174" t="s">
        <v>111</v>
      </c>
      <c r="S174" t="s">
        <v>112</v>
      </c>
      <c r="T174" t="s">
        <v>1541</v>
      </c>
      <c r="U174">
        <v>0</v>
      </c>
      <c r="V174">
        <v>0</v>
      </c>
      <c r="W174">
        <v>1</v>
      </c>
      <c r="X174" s="44">
        <v>0</v>
      </c>
      <c r="Y174" s="44">
        <v>0</v>
      </c>
      <c r="Z174" s="44">
        <v>0</v>
      </c>
      <c r="AA174" s="44">
        <v>0</v>
      </c>
      <c r="AB174" s="14">
        <f t="shared" si="39"/>
        <v>0</v>
      </c>
      <c r="AC174" s="15">
        <f t="shared" si="40"/>
        <v>0</v>
      </c>
      <c r="AD174" s="45">
        <v>1</v>
      </c>
      <c r="AE174" s="45">
        <v>0</v>
      </c>
      <c r="AF174" s="20">
        <f t="shared" si="41"/>
        <v>1</v>
      </c>
      <c r="AG174" s="21">
        <f t="shared" si="42"/>
        <v>1</v>
      </c>
      <c r="AH174" s="23">
        <f t="shared" si="43"/>
        <v>1</v>
      </c>
      <c r="AI174" s="46">
        <v>0</v>
      </c>
      <c r="AJ174" s="46">
        <v>0</v>
      </c>
      <c r="AK174" s="28">
        <f t="shared" si="44"/>
        <v>0</v>
      </c>
      <c r="AL174" s="29">
        <f t="shared" si="45"/>
        <v>0</v>
      </c>
      <c r="AM174" s="47">
        <v>0</v>
      </c>
      <c r="AN174" s="47">
        <v>0</v>
      </c>
      <c r="AO174" s="47">
        <v>0</v>
      </c>
      <c r="AP174" s="32">
        <f t="shared" si="46"/>
        <v>0</v>
      </c>
      <c r="AQ174" s="10">
        <f t="shared" si="47"/>
        <v>0</v>
      </c>
      <c r="AR174" s="23">
        <f t="shared" si="48"/>
        <v>0</v>
      </c>
      <c r="AS174" s="37">
        <f t="shared" si="38"/>
        <v>1</v>
      </c>
      <c r="AT174" s="38">
        <f t="shared" si="49"/>
        <v>1</v>
      </c>
      <c r="AU174" s="9">
        <v>0</v>
      </c>
      <c r="AV174" s="9">
        <v>0</v>
      </c>
      <c r="AW174" s="9">
        <v>0</v>
      </c>
      <c r="AX174" s="9">
        <v>1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  <c r="BG174" s="9">
        <v>0</v>
      </c>
      <c r="BH174" s="9">
        <v>0</v>
      </c>
      <c r="BI174" s="9">
        <v>0</v>
      </c>
      <c r="BJ174" s="9">
        <v>0</v>
      </c>
      <c r="BK174" s="9">
        <v>0</v>
      </c>
      <c r="BL174" s="9">
        <v>0</v>
      </c>
      <c r="BM174" s="9">
        <v>0</v>
      </c>
      <c r="BN174" s="9">
        <v>0</v>
      </c>
      <c r="BO174" s="9">
        <v>0</v>
      </c>
      <c r="BP174" s="9">
        <v>0</v>
      </c>
      <c r="BQ174" s="9">
        <v>0</v>
      </c>
      <c r="BR174" s="9">
        <v>0</v>
      </c>
      <c r="BS174" s="9">
        <v>0</v>
      </c>
      <c r="BT174" s="9">
        <v>0</v>
      </c>
      <c r="BU174" s="9">
        <v>0</v>
      </c>
      <c r="BV174" s="9">
        <v>0</v>
      </c>
      <c r="BW174" s="9">
        <v>0</v>
      </c>
      <c r="BX174" s="9">
        <v>0</v>
      </c>
      <c r="BY174" s="9">
        <v>0</v>
      </c>
      <c r="BZ174" s="9">
        <v>0</v>
      </c>
      <c r="CA174" s="9">
        <v>0</v>
      </c>
      <c r="CB174" s="9">
        <v>0</v>
      </c>
      <c r="CC174" s="9">
        <v>0</v>
      </c>
      <c r="CD174" s="9">
        <v>0</v>
      </c>
      <c r="CE174" s="9">
        <v>0</v>
      </c>
      <c r="CF174" s="9">
        <v>0</v>
      </c>
      <c r="CG174" s="9">
        <v>0</v>
      </c>
      <c r="CH174" s="10">
        <v>1</v>
      </c>
      <c r="CI174" s="11">
        <v>0</v>
      </c>
      <c r="CJ174" s="38">
        <v>1</v>
      </c>
      <c r="CK174" s="11">
        <v>0</v>
      </c>
      <c r="CL174" s="11">
        <v>0</v>
      </c>
      <c r="CM174" s="11">
        <v>0</v>
      </c>
      <c r="CN174" s="10">
        <v>0</v>
      </c>
      <c r="CO174" s="11">
        <v>0</v>
      </c>
      <c r="CP174" s="11">
        <v>0</v>
      </c>
      <c r="CQ174" s="10">
        <v>0</v>
      </c>
      <c r="CR174" s="11">
        <v>0</v>
      </c>
      <c r="CS174" s="11">
        <v>0</v>
      </c>
      <c r="CT174" s="71">
        <v>0</v>
      </c>
      <c r="CU174" s="11">
        <v>0</v>
      </c>
      <c r="CV174" s="11">
        <v>0</v>
      </c>
      <c r="CW174" s="11">
        <v>0</v>
      </c>
      <c r="CX174" s="10">
        <v>0</v>
      </c>
      <c r="CY174" s="10">
        <v>0</v>
      </c>
      <c r="CZ174" s="10">
        <v>0</v>
      </c>
      <c r="DA174" s="11">
        <v>0</v>
      </c>
      <c r="DB174" s="11">
        <v>0</v>
      </c>
      <c r="DC174" s="11">
        <v>0</v>
      </c>
      <c r="DD174" s="10">
        <v>0</v>
      </c>
      <c r="DE174" s="11">
        <v>0</v>
      </c>
      <c r="DF174" s="11">
        <v>0</v>
      </c>
      <c r="DG174" s="11">
        <v>0</v>
      </c>
      <c r="DH174" s="10">
        <v>0</v>
      </c>
      <c r="DI174" s="2">
        <f t="shared" si="50"/>
        <v>0</v>
      </c>
      <c r="DJ174" s="2">
        <f t="shared" si="51"/>
        <v>0</v>
      </c>
      <c r="DK174" s="38">
        <f t="shared" si="52"/>
        <v>1</v>
      </c>
      <c r="DL174" s="2">
        <f t="shared" si="52"/>
        <v>0</v>
      </c>
      <c r="DM174" s="2">
        <f t="shared" si="53"/>
        <v>0</v>
      </c>
      <c r="DN174" s="2">
        <f t="shared" si="54"/>
        <v>0</v>
      </c>
      <c r="DO174" s="2">
        <f t="shared" si="55"/>
        <v>0</v>
      </c>
      <c r="DP174" s="2">
        <f t="shared" si="56"/>
        <v>0</v>
      </c>
    </row>
    <row r="175" spans="1:120" x14ac:dyDescent="0.25">
      <c r="A175">
        <v>1595</v>
      </c>
      <c r="B175" t="s">
        <v>114</v>
      </c>
      <c r="C175" t="s">
        <v>1542</v>
      </c>
      <c r="D175" t="s">
        <v>1543</v>
      </c>
      <c r="E175" t="s">
        <v>1544</v>
      </c>
      <c r="F175" t="s">
        <v>1508</v>
      </c>
      <c r="G175" t="s">
        <v>1545</v>
      </c>
      <c r="H175" t="s">
        <v>1057</v>
      </c>
      <c r="I175">
        <v>2019</v>
      </c>
      <c r="J175" t="s">
        <v>1546</v>
      </c>
      <c r="K175" t="s">
        <v>648</v>
      </c>
      <c r="L175">
        <v>4668</v>
      </c>
      <c r="M175">
        <v>2</v>
      </c>
      <c r="N175" t="s">
        <v>1547</v>
      </c>
      <c r="O175" t="s">
        <v>108</v>
      </c>
      <c r="P175" t="s">
        <v>1548</v>
      </c>
      <c r="Q175" t="s">
        <v>110</v>
      </c>
      <c r="R175" t="s">
        <v>111</v>
      </c>
      <c r="S175" t="s">
        <v>112</v>
      </c>
      <c r="T175" t="s">
        <v>1549</v>
      </c>
      <c r="U175">
        <v>0</v>
      </c>
      <c r="V175">
        <v>0</v>
      </c>
      <c r="W175">
        <v>1</v>
      </c>
      <c r="X175" s="44">
        <v>0</v>
      </c>
      <c r="Y175" s="44">
        <v>0</v>
      </c>
      <c r="Z175" s="44">
        <v>0</v>
      </c>
      <c r="AA175" s="44">
        <v>0</v>
      </c>
      <c r="AB175" s="14">
        <f t="shared" si="39"/>
        <v>0</v>
      </c>
      <c r="AC175" s="15">
        <f t="shared" si="40"/>
        <v>0</v>
      </c>
      <c r="AD175" s="45">
        <v>1</v>
      </c>
      <c r="AE175" s="45">
        <v>0</v>
      </c>
      <c r="AF175" s="20">
        <f t="shared" si="41"/>
        <v>1</v>
      </c>
      <c r="AG175" s="21">
        <f t="shared" si="42"/>
        <v>1</v>
      </c>
      <c r="AH175" s="23">
        <f t="shared" si="43"/>
        <v>1</v>
      </c>
      <c r="AI175" s="46">
        <v>0</v>
      </c>
      <c r="AJ175" s="46">
        <v>0</v>
      </c>
      <c r="AK175" s="28">
        <f t="shared" si="44"/>
        <v>0</v>
      </c>
      <c r="AL175" s="29">
        <f t="shared" si="45"/>
        <v>0</v>
      </c>
      <c r="AM175" s="47">
        <v>0</v>
      </c>
      <c r="AN175" s="47">
        <v>0</v>
      </c>
      <c r="AO175" s="47">
        <v>0</v>
      </c>
      <c r="AP175" s="32">
        <f t="shared" si="46"/>
        <v>0</v>
      </c>
      <c r="AQ175" s="10">
        <f t="shared" si="47"/>
        <v>0</v>
      </c>
      <c r="AR175" s="23">
        <f t="shared" si="48"/>
        <v>0</v>
      </c>
      <c r="AS175" s="37">
        <f t="shared" si="38"/>
        <v>1</v>
      </c>
      <c r="AT175" s="38">
        <f t="shared" si="49"/>
        <v>1</v>
      </c>
      <c r="AU175" s="9">
        <v>0</v>
      </c>
      <c r="AV175" s="9">
        <v>0</v>
      </c>
      <c r="AW175" s="9">
        <v>0</v>
      </c>
      <c r="AX175" s="9">
        <v>1</v>
      </c>
      <c r="AY175" s="9">
        <v>0</v>
      </c>
      <c r="AZ175" s="9">
        <v>0</v>
      </c>
      <c r="BA175" s="9">
        <v>0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  <c r="BG175" s="9">
        <v>0</v>
      </c>
      <c r="BH175" s="9">
        <v>0</v>
      </c>
      <c r="BI175" s="9">
        <v>0</v>
      </c>
      <c r="BJ175" s="9">
        <v>0</v>
      </c>
      <c r="BK175" s="9">
        <v>0</v>
      </c>
      <c r="BL175" s="9">
        <v>0</v>
      </c>
      <c r="BM175" s="9">
        <v>0</v>
      </c>
      <c r="BN175" s="9">
        <v>0</v>
      </c>
      <c r="BO175" s="9">
        <v>0</v>
      </c>
      <c r="BP175" s="9">
        <v>0</v>
      </c>
      <c r="BQ175" s="9">
        <v>0</v>
      </c>
      <c r="BR175" s="9">
        <v>0</v>
      </c>
      <c r="BS175" s="9">
        <v>0</v>
      </c>
      <c r="BT175" s="9">
        <v>0</v>
      </c>
      <c r="BU175" s="9">
        <v>0</v>
      </c>
      <c r="BV175" s="9">
        <v>0</v>
      </c>
      <c r="BW175" s="9">
        <v>0</v>
      </c>
      <c r="BX175" s="9">
        <v>0</v>
      </c>
      <c r="BY175" s="9">
        <v>0</v>
      </c>
      <c r="BZ175" s="9">
        <v>0</v>
      </c>
      <c r="CA175" s="9">
        <v>0</v>
      </c>
      <c r="CB175" s="9">
        <v>0</v>
      </c>
      <c r="CC175" s="9">
        <v>0</v>
      </c>
      <c r="CD175" s="9">
        <v>0</v>
      </c>
      <c r="CE175" s="9">
        <v>0</v>
      </c>
      <c r="CF175" s="9">
        <v>0</v>
      </c>
      <c r="CG175" s="9">
        <v>0</v>
      </c>
      <c r="CH175" s="10">
        <v>1</v>
      </c>
      <c r="CI175" s="11">
        <v>0</v>
      </c>
      <c r="CJ175" s="38">
        <v>1</v>
      </c>
      <c r="CK175" s="11">
        <v>0</v>
      </c>
      <c r="CL175" s="11">
        <v>0</v>
      </c>
      <c r="CM175" s="11">
        <v>0</v>
      </c>
      <c r="CN175" s="10">
        <v>0</v>
      </c>
      <c r="CO175" s="11">
        <v>0</v>
      </c>
      <c r="CP175" s="11">
        <v>0</v>
      </c>
      <c r="CQ175" s="10">
        <v>0</v>
      </c>
      <c r="CR175" s="11">
        <v>0</v>
      </c>
      <c r="CS175" s="11">
        <v>0</v>
      </c>
      <c r="CT175" s="71">
        <v>0</v>
      </c>
      <c r="CU175" s="11">
        <v>0</v>
      </c>
      <c r="CV175" s="11">
        <v>0</v>
      </c>
      <c r="CW175" s="11">
        <v>0</v>
      </c>
      <c r="CX175" s="10">
        <v>0</v>
      </c>
      <c r="CY175" s="10">
        <v>0</v>
      </c>
      <c r="CZ175" s="10">
        <v>0</v>
      </c>
      <c r="DA175" s="11">
        <v>0</v>
      </c>
      <c r="DB175" s="11">
        <v>0</v>
      </c>
      <c r="DC175" s="11">
        <v>0</v>
      </c>
      <c r="DD175" s="10">
        <v>0</v>
      </c>
      <c r="DE175" s="11">
        <v>0</v>
      </c>
      <c r="DF175" s="11">
        <v>0</v>
      </c>
      <c r="DG175" s="11">
        <v>0</v>
      </c>
      <c r="DH175" s="10">
        <v>0</v>
      </c>
      <c r="DI175" s="2">
        <f t="shared" si="50"/>
        <v>0</v>
      </c>
      <c r="DJ175" s="2">
        <f t="shared" si="51"/>
        <v>0</v>
      </c>
      <c r="DK175" s="38">
        <f t="shared" si="52"/>
        <v>1</v>
      </c>
      <c r="DL175" s="2">
        <f t="shared" si="52"/>
        <v>0</v>
      </c>
      <c r="DM175" s="2">
        <f t="shared" si="53"/>
        <v>0</v>
      </c>
      <c r="DN175" s="2">
        <f t="shared" si="54"/>
        <v>0</v>
      </c>
      <c r="DO175" s="2">
        <f t="shared" si="55"/>
        <v>0</v>
      </c>
      <c r="DP175" s="2">
        <f t="shared" si="56"/>
        <v>0</v>
      </c>
    </row>
    <row r="176" spans="1:120" x14ac:dyDescent="0.25">
      <c r="A176">
        <v>1596</v>
      </c>
      <c r="B176" t="s">
        <v>1550</v>
      </c>
      <c r="C176" t="s">
        <v>1551</v>
      </c>
      <c r="D176" t="s">
        <v>1552</v>
      </c>
      <c r="E176" t="s">
        <v>1553</v>
      </c>
      <c r="F176" t="s">
        <v>1508</v>
      </c>
      <c r="G176" t="s">
        <v>1554</v>
      </c>
      <c r="H176" t="s">
        <v>1555</v>
      </c>
      <c r="I176">
        <v>2019</v>
      </c>
      <c r="J176" t="s">
        <v>1556</v>
      </c>
      <c r="K176" t="s">
        <v>1557</v>
      </c>
      <c r="O176" t="s">
        <v>108</v>
      </c>
      <c r="P176" t="s">
        <v>1558</v>
      </c>
      <c r="Q176" t="s">
        <v>208</v>
      </c>
      <c r="R176" t="s">
        <v>219</v>
      </c>
      <c r="T176" t="s">
        <v>1532</v>
      </c>
      <c r="U176">
        <v>0</v>
      </c>
      <c r="V176">
        <v>0</v>
      </c>
      <c r="W176">
        <v>0</v>
      </c>
      <c r="X176" s="44">
        <v>0</v>
      </c>
      <c r="Y176" s="44">
        <v>0</v>
      </c>
      <c r="Z176" s="44">
        <v>0</v>
      </c>
      <c r="AA176" s="44">
        <v>0</v>
      </c>
      <c r="AB176" s="14">
        <f t="shared" si="39"/>
        <v>0</v>
      </c>
      <c r="AC176" s="15">
        <f t="shared" si="40"/>
        <v>0</v>
      </c>
      <c r="AD176" s="45">
        <v>1</v>
      </c>
      <c r="AE176" s="45">
        <v>0</v>
      </c>
      <c r="AF176" s="20">
        <f t="shared" si="41"/>
        <v>1</v>
      </c>
      <c r="AG176" s="21">
        <f t="shared" si="42"/>
        <v>1</v>
      </c>
      <c r="AH176" s="23">
        <f t="shared" si="43"/>
        <v>1</v>
      </c>
      <c r="AI176" s="46">
        <v>0</v>
      </c>
      <c r="AJ176" s="46">
        <v>0</v>
      </c>
      <c r="AK176" s="28">
        <f t="shared" si="44"/>
        <v>0</v>
      </c>
      <c r="AL176" s="29">
        <f t="shared" si="45"/>
        <v>0</v>
      </c>
      <c r="AM176" s="47">
        <v>0</v>
      </c>
      <c r="AN176" s="47">
        <v>0</v>
      </c>
      <c r="AO176" s="47">
        <v>0</v>
      </c>
      <c r="AP176" s="32">
        <f t="shared" si="46"/>
        <v>0</v>
      </c>
      <c r="AQ176" s="10">
        <f t="shared" si="47"/>
        <v>0</v>
      </c>
      <c r="AR176" s="23">
        <f t="shared" si="48"/>
        <v>0</v>
      </c>
      <c r="AS176" s="37">
        <f t="shared" si="38"/>
        <v>1</v>
      </c>
      <c r="AT176" s="38">
        <f t="shared" si="49"/>
        <v>1</v>
      </c>
      <c r="AU176" s="9">
        <v>0</v>
      </c>
      <c r="AV176" s="9">
        <v>0</v>
      </c>
      <c r="AW176" s="9">
        <v>0</v>
      </c>
      <c r="AX176" s="9">
        <v>1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0</v>
      </c>
      <c r="BG176" s="9">
        <v>0</v>
      </c>
      <c r="BH176" s="9">
        <v>0</v>
      </c>
      <c r="BI176" s="9">
        <v>0</v>
      </c>
      <c r="BJ176" s="9">
        <v>0</v>
      </c>
      <c r="BK176" s="9">
        <v>0</v>
      </c>
      <c r="BL176" s="9">
        <v>0</v>
      </c>
      <c r="BM176" s="9">
        <v>0</v>
      </c>
      <c r="BN176" s="9">
        <v>0</v>
      </c>
      <c r="BO176" s="9">
        <v>0</v>
      </c>
      <c r="BP176" s="9">
        <v>0</v>
      </c>
      <c r="BQ176" s="9">
        <v>0</v>
      </c>
      <c r="BR176" s="9">
        <v>0</v>
      </c>
      <c r="BS176" s="9">
        <v>0</v>
      </c>
      <c r="BT176" s="9">
        <v>0</v>
      </c>
      <c r="BU176" s="9">
        <v>0</v>
      </c>
      <c r="BV176" s="9">
        <v>0</v>
      </c>
      <c r="BW176" s="9">
        <v>0</v>
      </c>
      <c r="BX176" s="9">
        <v>0</v>
      </c>
      <c r="BY176" s="9">
        <v>0</v>
      </c>
      <c r="BZ176" s="9">
        <v>0</v>
      </c>
      <c r="CA176" s="9">
        <v>0</v>
      </c>
      <c r="CB176" s="9">
        <v>0</v>
      </c>
      <c r="CC176" s="9">
        <v>0</v>
      </c>
      <c r="CD176" s="9">
        <v>0</v>
      </c>
      <c r="CE176" s="9">
        <v>0</v>
      </c>
      <c r="CF176" s="9">
        <v>0</v>
      </c>
      <c r="CG176" s="9">
        <v>0</v>
      </c>
      <c r="CH176" s="10">
        <v>0</v>
      </c>
      <c r="CI176" s="11">
        <v>0</v>
      </c>
      <c r="CJ176" s="38">
        <v>0</v>
      </c>
      <c r="CK176" s="11">
        <v>0</v>
      </c>
      <c r="CL176" s="11">
        <v>0</v>
      </c>
      <c r="CM176" s="11">
        <v>0</v>
      </c>
      <c r="CN176" s="10">
        <v>0</v>
      </c>
      <c r="CO176" s="11">
        <v>0</v>
      </c>
      <c r="CP176" s="11">
        <v>0</v>
      </c>
      <c r="CQ176" s="10">
        <v>0</v>
      </c>
      <c r="CR176" s="11">
        <v>0</v>
      </c>
      <c r="CS176" s="11">
        <v>0</v>
      </c>
      <c r="CT176" s="71">
        <v>1</v>
      </c>
      <c r="CU176" s="11">
        <v>0</v>
      </c>
      <c r="CV176" s="11">
        <v>0</v>
      </c>
      <c r="CW176" s="11">
        <v>0</v>
      </c>
      <c r="CX176" s="10">
        <v>0</v>
      </c>
      <c r="CY176" s="10">
        <v>0</v>
      </c>
      <c r="CZ176" s="10">
        <v>0</v>
      </c>
      <c r="DA176" s="11">
        <v>0</v>
      </c>
      <c r="DB176" s="11">
        <v>0</v>
      </c>
      <c r="DC176" s="11">
        <v>0</v>
      </c>
      <c r="DD176" s="10">
        <v>0</v>
      </c>
      <c r="DE176" s="11">
        <v>0</v>
      </c>
      <c r="DF176" s="11">
        <v>0</v>
      </c>
      <c r="DG176" s="11">
        <v>0</v>
      </c>
      <c r="DH176" s="10">
        <v>0</v>
      </c>
      <c r="DI176" s="2">
        <f t="shared" si="50"/>
        <v>0</v>
      </c>
      <c r="DJ176" s="2">
        <f t="shared" si="51"/>
        <v>0</v>
      </c>
      <c r="DK176" s="38">
        <f t="shared" si="52"/>
        <v>0</v>
      </c>
      <c r="DL176" s="2">
        <f t="shared" si="52"/>
        <v>0</v>
      </c>
      <c r="DM176" s="2">
        <f t="shared" si="53"/>
        <v>0</v>
      </c>
      <c r="DN176" s="2">
        <f t="shared" si="54"/>
        <v>0</v>
      </c>
      <c r="DO176" s="2">
        <f t="shared" si="55"/>
        <v>0</v>
      </c>
      <c r="DP176" s="2">
        <f t="shared" si="56"/>
        <v>0</v>
      </c>
    </row>
    <row r="177" spans="1:120" x14ac:dyDescent="0.25">
      <c r="A177">
        <v>1597</v>
      </c>
      <c r="B177" t="s">
        <v>1550</v>
      </c>
      <c r="C177" t="s">
        <v>1559</v>
      </c>
      <c r="D177" t="s">
        <v>1560</v>
      </c>
      <c r="E177" t="s">
        <v>1561</v>
      </c>
      <c r="F177" t="s">
        <v>1508</v>
      </c>
      <c r="G177" t="s">
        <v>1562</v>
      </c>
      <c r="H177" t="s">
        <v>1555</v>
      </c>
      <c r="I177">
        <v>2019</v>
      </c>
      <c r="J177" t="s">
        <v>1563</v>
      </c>
      <c r="K177" t="s">
        <v>1557</v>
      </c>
      <c r="O177" t="s">
        <v>108</v>
      </c>
      <c r="P177" t="s">
        <v>1564</v>
      </c>
      <c r="Q177" t="s">
        <v>208</v>
      </c>
      <c r="R177" t="s">
        <v>219</v>
      </c>
      <c r="T177" t="s">
        <v>1565</v>
      </c>
      <c r="U177">
        <v>0</v>
      </c>
      <c r="V177">
        <v>0</v>
      </c>
      <c r="W177">
        <v>0</v>
      </c>
      <c r="X177" s="44">
        <v>0</v>
      </c>
      <c r="Y177" s="44">
        <v>0</v>
      </c>
      <c r="Z177" s="44">
        <v>0</v>
      </c>
      <c r="AA177" s="44">
        <v>0</v>
      </c>
      <c r="AB177" s="14">
        <f t="shared" si="39"/>
        <v>0</v>
      </c>
      <c r="AC177" s="15">
        <f t="shared" si="40"/>
        <v>0</v>
      </c>
      <c r="AD177" s="45">
        <v>1</v>
      </c>
      <c r="AE177" s="45">
        <v>0</v>
      </c>
      <c r="AF177" s="20">
        <f t="shared" si="41"/>
        <v>1</v>
      </c>
      <c r="AG177" s="21">
        <f t="shared" si="42"/>
        <v>1</v>
      </c>
      <c r="AH177" s="23">
        <f t="shared" si="43"/>
        <v>1</v>
      </c>
      <c r="AI177" s="46">
        <v>0</v>
      </c>
      <c r="AJ177" s="46">
        <v>0</v>
      </c>
      <c r="AK177" s="28">
        <f t="shared" si="44"/>
        <v>0</v>
      </c>
      <c r="AL177" s="29">
        <f t="shared" si="45"/>
        <v>0</v>
      </c>
      <c r="AM177" s="47">
        <v>0</v>
      </c>
      <c r="AN177" s="47">
        <v>0</v>
      </c>
      <c r="AO177" s="47">
        <v>0</v>
      </c>
      <c r="AP177" s="32">
        <f t="shared" si="46"/>
        <v>0</v>
      </c>
      <c r="AQ177" s="10">
        <f t="shared" si="47"/>
        <v>0</v>
      </c>
      <c r="AR177" s="23">
        <f t="shared" si="48"/>
        <v>0</v>
      </c>
      <c r="AS177" s="37">
        <f t="shared" si="38"/>
        <v>1</v>
      </c>
      <c r="AT177" s="38">
        <f t="shared" si="49"/>
        <v>1</v>
      </c>
      <c r="AU177" s="9">
        <v>0</v>
      </c>
      <c r="AV177" s="9">
        <v>0</v>
      </c>
      <c r="AW177" s="9">
        <v>0</v>
      </c>
      <c r="AX177" s="9">
        <v>1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0</v>
      </c>
      <c r="BG177" s="9">
        <v>0</v>
      </c>
      <c r="BH177" s="9">
        <v>0</v>
      </c>
      <c r="BI177" s="9">
        <v>0</v>
      </c>
      <c r="BJ177" s="9">
        <v>0</v>
      </c>
      <c r="BK177" s="9">
        <v>0</v>
      </c>
      <c r="BL177" s="9">
        <v>0</v>
      </c>
      <c r="BM177" s="9">
        <v>0</v>
      </c>
      <c r="BN177" s="9">
        <v>0</v>
      </c>
      <c r="BO177" s="9">
        <v>0</v>
      </c>
      <c r="BP177" s="9">
        <v>0</v>
      </c>
      <c r="BQ177" s="9">
        <v>0</v>
      </c>
      <c r="BR177" s="9">
        <v>0</v>
      </c>
      <c r="BS177" s="9">
        <v>0</v>
      </c>
      <c r="BT177" s="9">
        <v>0</v>
      </c>
      <c r="BU177" s="9">
        <v>0</v>
      </c>
      <c r="BV177" s="9">
        <v>0</v>
      </c>
      <c r="BW177" s="9">
        <v>0</v>
      </c>
      <c r="BX177" s="9">
        <v>0</v>
      </c>
      <c r="BY177" s="9">
        <v>0</v>
      </c>
      <c r="BZ177" s="9">
        <v>0</v>
      </c>
      <c r="CA177" s="9">
        <v>0</v>
      </c>
      <c r="CB177" s="9">
        <v>0</v>
      </c>
      <c r="CC177" s="9">
        <v>0</v>
      </c>
      <c r="CD177" s="9">
        <v>0</v>
      </c>
      <c r="CE177" s="9">
        <v>0</v>
      </c>
      <c r="CF177" s="9">
        <v>0</v>
      </c>
      <c r="CG177" s="9">
        <v>0</v>
      </c>
      <c r="CH177" s="10">
        <v>0</v>
      </c>
      <c r="CI177" s="11">
        <v>0</v>
      </c>
      <c r="CJ177" s="38">
        <v>0</v>
      </c>
      <c r="CK177" s="11">
        <v>0</v>
      </c>
      <c r="CL177" s="11">
        <v>0</v>
      </c>
      <c r="CM177" s="11">
        <v>0</v>
      </c>
      <c r="CN177" s="10">
        <v>0</v>
      </c>
      <c r="CO177" s="11">
        <v>0</v>
      </c>
      <c r="CP177" s="11">
        <v>0</v>
      </c>
      <c r="CQ177" s="10">
        <v>0</v>
      </c>
      <c r="CR177" s="11">
        <v>0</v>
      </c>
      <c r="CS177" s="11">
        <v>0</v>
      </c>
      <c r="CT177" s="71">
        <v>1</v>
      </c>
      <c r="CU177" s="11">
        <v>0</v>
      </c>
      <c r="CV177" s="11">
        <v>0</v>
      </c>
      <c r="CW177" s="11">
        <v>0</v>
      </c>
      <c r="CX177" s="10">
        <v>0</v>
      </c>
      <c r="CY177" s="10">
        <v>0</v>
      </c>
      <c r="CZ177" s="10">
        <v>0</v>
      </c>
      <c r="DA177" s="11">
        <v>0</v>
      </c>
      <c r="DB177" s="11">
        <v>0</v>
      </c>
      <c r="DC177" s="11">
        <v>0</v>
      </c>
      <c r="DD177" s="10">
        <v>0</v>
      </c>
      <c r="DE177" s="11">
        <v>0</v>
      </c>
      <c r="DF177" s="11">
        <v>0</v>
      </c>
      <c r="DG177" s="11">
        <v>0</v>
      </c>
      <c r="DH177" s="10">
        <v>0</v>
      </c>
      <c r="DI177" s="2">
        <f t="shared" si="50"/>
        <v>0</v>
      </c>
      <c r="DJ177" s="2">
        <f t="shared" si="51"/>
        <v>0</v>
      </c>
      <c r="DK177" s="38">
        <f t="shared" si="52"/>
        <v>0</v>
      </c>
      <c r="DL177" s="2">
        <f t="shared" si="52"/>
        <v>0</v>
      </c>
      <c r="DM177" s="2">
        <f t="shared" si="53"/>
        <v>0</v>
      </c>
      <c r="DN177" s="2">
        <f t="shared" si="54"/>
        <v>0</v>
      </c>
      <c r="DO177" s="2">
        <f t="shared" si="55"/>
        <v>0</v>
      </c>
      <c r="DP177" s="2">
        <f t="shared" si="56"/>
        <v>0</v>
      </c>
    </row>
    <row r="178" spans="1:120" x14ac:dyDescent="0.25">
      <c r="A178">
        <v>1598</v>
      </c>
      <c r="B178" t="s">
        <v>1550</v>
      </c>
      <c r="C178" t="s">
        <v>1566</v>
      </c>
      <c r="D178" t="s">
        <v>1567</v>
      </c>
      <c r="E178" t="s">
        <v>1568</v>
      </c>
      <c r="F178" t="s">
        <v>1508</v>
      </c>
      <c r="G178" t="s">
        <v>1569</v>
      </c>
      <c r="H178" t="s">
        <v>1555</v>
      </c>
      <c r="I178">
        <v>2019</v>
      </c>
      <c r="J178" t="s">
        <v>1570</v>
      </c>
      <c r="K178" t="s">
        <v>1557</v>
      </c>
      <c r="O178" t="s">
        <v>108</v>
      </c>
      <c r="P178" t="s">
        <v>1571</v>
      </c>
      <c r="Q178" t="s">
        <v>208</v>
      </c>
      <c r="R178" t="s">
        <v>219</v>
      </c>
      <c r="T178" t="s">
        <v>1532</v>
      </c>
      <c r="U178">
        <v>0</v>
      </c>
      <c r="V178">
        <v>0</v>
      </c>
      <c r="W178">
        <v>0</v>
      </c>
      <c r="X178" s="44">
        <v>0</v>
      </c>
      <c r="Y178" s="44">
        <v>0</v>
      </c>
      <c r="Z178" s="44">
        <v>0</v>
      </c>
      <c r="AA178" s="44">
        <v>0</v>
      </c>
      <c r="AB178" s="14">
        <f t="shared" si="39"/>
        <v>0</v>
      </c>
      <c r="AC178" s="15">
        <f t="shared" si="40"/>
        <v>0</v>
      </c>
      <c r="AD178" s="45">
        <v>1</v>
      </c>
      <c r="AE178" s="45">
        <v>0</v>
      </c>
      <c r="AF178" s="20">
        <f t="shared" si="41"/>
        <v>1</v>
      </c>
      <c r="AG178" s="21">
        <f t="shared" si="42"/>
        <v>1</v>
      </c>
      <c r="AH178" s="23">
        <f t="shared" si="43"/>
        <v>1</v>
      </c>
      <c r="AI178" s="46">
        <v>0</v>
      </c>
      <c r="AJ178" s="46">
        <v>0</v>
      </c>
      <c r="AK178" s="28">
        <f t="shared" si="44"/>
        <v>0</v>
      </c>
      <c r="AL178" s="29">
        <f t="shared" si="45"/>
        <v>0</v>
      </c>
      <c r="AM178" s="47">
        <v>0</v>
      </c>
      <c r="AN178" s="47">
        <v>0</v>
      </c>
      <c r="AO178" s="47">
        <v>0</v>
      </c>
      <c r="AP178" s="32">
        <f t="shared" si="46"/>
        <v>0</v>
      </c>
      <c r="AQ178" s="10">
        <f t="shared" si="47"/>
        <v>0</v>
      </c>
      <c r="AR178" s="23">
        <f t="shared" si="48"/>
        <v>0</v>
      </c>
      <c r="AS178" s="37">
        <f t="shared" si="38"/>
        <v>1</v>
      </c>
      <c r="AT178" s="38">
        <f t="shared" si="49"/>
        <v>1</v>
      </c>
      <c r="AU178" s="9">
        <v>0</v>
      </c>
      <c r="AV178" s="9">
        <v>0</v>
      </c>
      <c r="AW178" s="9">
        <v>0</v>
      </c>
      <c r="AX178" s="9">
        <v>1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 s="9">
        <v>0</v>
      </c>
      <c r="BG178" s="9">
        <v>0</v>
      </c>
      <c r="BH178" s="9">
        <v>0</v>
      </c>
      <c r="BI178" s="9">
        <v>0</v>
      </c>
      <c r="BJ178" s="9">
        <v>0</v>
      </c>
      <c r="BK178" s="9">
        <v>0</v>
      </c>
      <c r="BL178" s="9">
        <v>0</v>
      </c>
      <c r="BM178" s="9">
        <v>0</v>
      </c>
      <c r="BN178" s="9">
        <v>0</v>
      </c>
      <c r="BO178" s="9">
        <v>0</v>
      </c>
      <c r="BP178" s="9">
        <v>0</v>
      </c>
      <c r="BQ178" s="9">
        <v>0</v>
      </c>
      <c r="BR178" s="9">
        <v>0</v>
      </c>
      <c r="BS178" s="9">
        <v>0</v>
      </c>
      <c r="BT178" s="9">
        <v>0</v>
      </c>
      <c r="BU178" s="9">
        <v>0</v>
      </c>
      <c r="BV178" s="9">
        <v>0</v>
      </c>
      <c r="BW178" s="9">
        <v>0</v>
      </c>
      <c r="BX178" s="9">
        <v>0</v>
      </c>
      <c r="BY178" s="9">
        <v>0</v>
      </c>
      <c r="BZ178" s="9">
        <v>0</v>
      </c>
      <c r="CA178" s="9">
        <v>0</v>
      </c>
      <c r="CB178" s="9">
        <v>0</v>
      </c>
      <c r="CC178" s="9">
        <v>0</v>
      </c>
      <c r="CD178" s="9">
        <v>0</v>
      </c>
      <c r="CE178" s="9">
        <v>0</v>
      </c>
      <c r="CF178" s="9">
        <v>0</v>
      </c>
      <c r="CG178" s="9">
        <v>0</v>
      </c>
      <c r="CH178" s="10">
        <v>0</v>
      </c>
      <c r="CI178" s="11">
        <v>0</v>
      </c>
      <c r="CJ178" s="38">
        <v>0</v>
      </c>
      <c r="CK178" s="11">
        <v>0</v>
      </c>
      <c r="CL178" s="11">
        <v>0</v>
      </c>
      <c r="CM178" s="11">
        <v>0</v>
      </c>
      <c r="CN178" s="10">
        <v>0</v>
      </c>
      <c r="CO178" s="11">
        <v>0</v>
      </c>
      <c r="CP178" s="11">
        <v>0</v>
      </c>
      <c r="CQ178" s="10">
        <v>0</v>
      </c>
      <c r="CR178" s="11">
        <v>0</v>
      </c>
      <c r="CS178" s="11">
        <v>0</v>
      </c>
      <c r="CT178" s="71">
        <v>1</v>
      </c>
      <c r="CU178" s="11">
        <v>0</v>
      </c>
      <c r="CV178" s="11">
        <v>0</v>
      </c>
      <c r="CW178" s="11">
        <v>0</v>
      </c>
      <c r="CX178" s="10">
        <v>0</v>
      </c>
      <c r="CY178" s="10">
        <v>0</v>
      </c>
      <c r="CZ178" s="10">
        <v>0</v>
      </c>
      <c r="DA178" s="11">
        <v>0</v>
      </c>
      <c r="DB178" s="11">
        <v>0</v>
      </c>
      <c r="DC178" s="11">
        <v>0</v>
      </c>
      <c r="DD178" s="10">
        <v>0</v>
      </c>
      <c r="DE178" s="11">
        <v>0</v>
      </c>
      <c r="DF178" s="11">
        <v>0</v>
      </c>
      <c r="DG178" s="11">
        <v>0</v>
      </c>
      <c r="DH178" s="10">
        <v>0</v>
      </c>
      <c r="DI178" s="2">
        <f t="shared" si="50"/>
        <v>0</v>
      </c>
      <c r="DJ178" s="2">
        <f t="shared" si="51"/>
        <v>0</v>
      </c>
      <c r="DK178" s="38">
        <f t="shared" si="52"/>
        <v>0</v>
      </c>
      <c r="DL178" s="2">
        <f t="shared" si="52"/>
        <v>0</v>
      </c>
      <c r="DM178" s="2">
        <f t="shared" si="53"/>
        <v>0</v>
      </c>
      <c r="DN178" s="2">
        <f t="shared" si="54"/>
        <v>0</v>
      </c>
      <c r="DO178" s="2">
        <f t="shared" si="55"/>
        <v>0</v>
      </c>
      <c r="DP178" s="2">
        <f t="shared" si="56"/>
        <v>0</v>
      </c>
    </row>
    <row r="179" spans="1:120" x14ac:dyDescent="0.25">
      <c r="A179">
        <v>1599</v>
      </c>
      <c r="B179" t="s">
        <v>1572</v>
      </c>
      <c r="C179" t="s">
        <v>1573</v>
      </c>
      <c r="D179" t="s">
        <v>1574</v>
      </c>
      <c r="E179" t="s">
        <v>1575</v>
      </c>
      <c r="F179" t="s">
        <v>247</v>
      </c>
      <c r="G179" t="s">
        <v>1576</v>
      </c>
      <c r="H179" t="s">
        <v>1577</v>
      </c>
      <c r="I179">
        <v>2019</v>
      </c>
      <c r="J179" t="s">
        <v>1578</v>
      </c>
      <c r="K179" t="s">
        <v>1579</v>
      </c>
      <c r="N179" t="s">
        <v>1580</v>
      </c>
      <c r="O179" t="s">
        <v>108</v>
      </c>
      <c r="P179" t="s">
        <v>1581</v>
      </c>
      <c r="Q179" t="s">
        <v>208</v>
      </c>
      <c r="R179" t="s">
        <v>111</v>
      </c>
      <c r="S179" t="s">
        <v>112</v>
      </c>
      <c r="T179" t="s">
        <v>209</v>
      </c>
      <c r="U179">
        <v>0</v>
      </c>
      <c r="V179">
        <v>0</v>
      </c>
      <c r="W179">
        <v>0</v>
      </c>
      <c r="X179" s="44">
        <v>0</v>
      </c>
      <c r="Y179" s="44">
        <v>1</v>
      </c>
      <c r="Z179" s="44">
        <v>0</v>
      </c>
      <c r="AA179" s="44">
        <v>0</v>
      </c>
      <c r="AB179" s="14">
        <f t="shared" si="39"/>
        <v>1</v>
      </c>
      <c r="AC179" s="15">
        <f t="shared" si="40"/>
        <v>1</v>
      </c>
      <c r="AD179" s="45">
        <v>0</v>
      </c>
      <c r="AE179" s="45">
        <v>0</v>
      </c>
      <c r="AF179" s="20">
        <f t="shared" si="41"/>
        <v>0</v>
      </c>
      <c r="AG179" s="21">
        <f t="shared" si="42"/>
        <v>0</v>
      </c>
      <c r="AH179" s="23">
        <f t="shared" si="43"/>
        <v>1</v>
      </c>
      <c r="AI179" s="46">
        <v>0</v>
      </c>
      <c r="AJ179" s="46">
        <v>0</v>
      </c>
      <c r="AK179" s="28">
        <f t="shared" si="44"/>
        <v>0</v>
      </c>
      <c r="AL179" s="29">
        <f t="shared" si="45"/>
        <v>0</v>
      </c>
      <c r="AM179" s="47">
        <v>0</v>
      </c>
      <c r="AN179" s="47">
        <v>0</v>
      </c>
      <c r="AO179" s="47">
        <v>0</v>
      </c>
      <c r="AP179" s="32">
        <f t="shared" si="46"/>
        <v>0</v>
      </c>
      <c r="AQ179" s="10">
        <f t="shared" si="47"/>
        <v>0</v>
      </c>
      <c r="AR179" s="23">
        <f t="shared" si="48"/>
        <v>0</v>
      </c>
      <c r="AS179" s="37">
        <f t="shared" si="38"/>
        <v>1</v>
      </c>
      <c r="AT179" s="38">
        <f t="shared" si="49"/>
        <v>1</v>
      </c>
      <c r="AU179" s="9">
        <v>0</v>
      </c>
      <c r="AV179" s="9">
        <v>0</v>
      </c>
      <c r="AW179" s="9">
        <v>0</v>
      </c>
      <c r="AX179" s="9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  <c r="BF179" s="9">
        <v>0</v>
      </c>
      <c r="BG179" s="9">
        <v>0</v>
      </c>
      <c r="BH179" s="9">
        <v>0</v>
      </c>
      <c r="BI179" s="9">
        <v>0</v>
      </c>
      <c r="BJ179" s="9">
        <v>0</v>
      </c>
      <c r="BK179" s="9">
        <v>0</v>
      </c>
      <c r="BL179" s="9">
        <v>0</v>
      </c>
      <c r="BM179" s="9">
        <v>0</v>
      </c>
      <c r="BN179" s="9">
        <v>0</v>
      </c>
      <c r="BO179" s="9">
        <v>0</v>
      </c>
      <c r="BP179" s="9">
        <v>0</v>
      </c>
      <c r="BQ179" s="9">
        <v>0</v>
      </c>
      <c r="BR179" s="9">
        <v>0</v>
      </c>
      <c r="BS179" s="9">
        <v>0</v>
      </c>
      <c r="BT179" s="9">
        <v>0</v>
      </c>
      <c r="BU179" s="9">
        <v>0</v>
      </c>
      <c r="BV179" s="9">
        <v>0</v>
      </c>
      <c r="BW179" s="9">
        <v>0</v>
      </c>
      <c r="BX179" s="9">
        <v>0</v>
      </c>
      <c r="BY179" s="9">
        <v>0</v>
      </c>
      <c r="BZ179" s="9">
        <v>0</v>
      </c>
      <c r="CA179" s="9">
        <v>0</v>
      </c>
      <c r="CB179" s="9">
        <v>0</v>
      </c>
      <c r="CC179" s="9">
        <v>0</v>
      </c>
      <c r="CD179" s="9">
        <v>0</v>
      </c>
      <c r="CE179" s="9">
        <v>0</v>
      </c>
      <c r="CF179" s="9">
        <v>0</v>
      </c>
      <c r="CG179" s="9">
        <v>0</v>
      </c>
      <c r="CH179" s="10">
        <v>1</v>
      </c>
      <c r="CI179" s="11">
        <v>0</v>
      </c>
      <c r="CJ179" s="38">
        <v>1</v>
      </c>
      <c r="CK179" s="11">
        <v>0</v>
      </c>
      <c r="CL179" s="11">
        <v>0</v>
      </c>
      <c r="CM179" s="11">
        <v>0</v>
      </c>
      <c r="CN179" s="10">
        <v>0</v>
      </c>
      <c r="CO179" s="11">
        <v>0</v>
      </c>
      <c r="CP179" s="11">
        <v>0</v>
      </c>
      <c r="CQ179" s="10">
        <v>0</v>
      </c>
      <c r="CR179" s="11">
        <v>0</v>
      </c>
      <c r="CS179" s="11">
        <v>0</v>
      </c>
      <c r="CT179" s="71">
        <v>0</v>
      </c>
      <c r="CU179" s="11">
        <v>0</v>
      </c>
      <c r="CV179" s="11">
        <v>0</v>
      </c>
      <c r="CW179" s="11">
        <v>0</v>
      </c>
      <c r="CX179" s="10">
        <v>0</v>
      </c>
      <c r="CY179" s="10">
        <v>0</v>
      </c>
      <c r="CZ179" s="10">
        <v>0</v>
      </c>
      <c r="DA179" s="11">
        <v>0</v>
      </c>
      <c r="DB179" s="11">
        <v>0</v>
      </c>
      <c r="DC179" s="11">
        <v>0</v>
      </c>
      <c r="DD179" s="10">
        <v>0</v>
      </c>
      <c r="DE179" s="11">
        <v>0</v>
      </c>
      <c r="DF179" s="11">
        <v>0</v>
      </c>
      <c r="DG179" s="11">
        <v>0</v>
      </c>
      <c r="DH179" s="10">
        <v>0</v>
      </c>
      <c r="DI179" s="2">
        <f t="shared" si="50"/>
        <v>0</v>
      </c>
      <c r="DJ179" s="2">
        <f t="shared" si="51"/>
        <v>0</v>
      </c>
      <c r="DK179" s="38">
        <f t="shared" si="52"/>
        <v>1</v>
      </c>
      <c r="DL179" s="2">
        <f t="shared" si="52"/>
        <v>0</v>
      </c>
      <c r="DM179" s="2">
        <f t="shared" si="53"/>
        <v>0</v>
      </c>
      <c r="DN179" s="2">
        <f t="shared" si="54"/>
        <v>0</v>
      </c>
      <c r="DO179" s="2">
        <f t="shared" si="55"/>
        <v>0</v>
      </c>
      <c r="DP179" s="2">
        <f t="shared" si="56"/>
        <v>0</v>
      </c>
    </row>
    <row r="180" spans="1:120" x14ac:dyDescent="0.25">
      <c r="A180">
        <v>1600</v>
      </c>
      <c r="B180" t="s">
        <v>114</v>
      </c>
      <c r="C180" t="s">
        <v>1582</v>
      </c>
      <c r="D180" t="s">
        <v>1583</v>
      </c>
      <c r="E180" t="s">
        <v>1584</v>
      </c>
      <c r="F180" t="s">
        <v>328</v>
      </c>
      <c r="G180" t="s">
        <v>1585</v>
      </c>
      <c r="H180" t="s">
        <v>1586</v>
      </c>
      <c r="I180">
        <v>2019</v>
      </c>
      <c r="J180" t="s">
        <v>1587</v>
      </c>
      <c r="K180" t="s">
        <v>968</v>
      </c>
      <c r="N180" t="s">
        <v>1588</v>
      </c>
      <c r="O180" t="s">
        <v>108</v>
      </c>
      <c r="P180" t="s">
        <v>1589</v>
      </c>
      <c r="Q180" t="s">
        <v>110</v>
      </c>
      <c r="R180" t="s">
        <v>111</v>
      </c>
      <c r="S180" t="s">
        <v>112</v>
      </c>
      <c r="T180" t="s">
        <v>1187</v>
      </c>
      <c r="U180">
        <v>0</v>
      </c>
      <c r="V180">
        <v>0</v>
      </c>
      <c r="W180">
        <v>0</v>
      </c>
      <c r="X180" s="44">
        <v>0</v>
      </c>
      <c r="Y180" s="44">
        <v>0</v>
      </c>
      <c r="Z180" s="44">
        <v>1</v>
      </c>
      <c r="AA180" s="44">
        <v>0</v>
      </c>
      <c r="AB180" s="14">
        <f t="shared" si="39"/>
        <v>1</v>
      </c>
      <c r="AC180" s="15">
        <f t="shared" si="40"/>
        <v>1</v>
      </c>
      <c r="AD180" s="45">
        <v>0</v>
      </c>
      <c r="AE180" s="45">
        <v>0</v>
      </c>
      <c r="AF180" s="20">
        <f t="shared" si="41"/>
        <v>0</v>
      </c>
      <c r="AG180" s="21">
        <f t="shared" si="42"/>
        <v>0</v>
      </c>
      <c r="AH180" s="23">
        <f t="shared" si="43"/>
        <v>1</v>
      </c>
      <c r="AI180" s="46">
        <v>0</v>
      </c>
      <c r="AJ180" s="46">
        <v>0</v>
      </c>
      <c r="AK180" s="28">
        <f t="shared" si="44"/>
        <v>0</v>
      </c>
      <c r="AL180" s="29">
        <f t="shared" si="45"/>
        <v>0</v>
      </c>
      <c r="AM180" s="47">
        <v>0</v>
      </c>
      <c r="AN180" s="47">
        <v>0</v>
      </c>
      <c r="AO180" s="47">
        <v>0</v>
      </c>
      <c r="AP180" s="32">
        <f t="shared" si="46"/>
        <v>0</v>
      </c>
      <c r="AQ180" s="10">
        <f t="shared" si="47"/>
        <v>0</v>
      </c>
      <c r="AR180" s="23">
        <f t="shared" si="48"/>
        <v>0</v>
      </c>
      <c r="AS180" s="37">
        <f t="shared" si="38"/>
        <v>1</v>
      </c>
      <c r="AT180" s="38">
        <f t="shared" si="49"/>
        <v>1</v>
      </c>
      <c r="AU180" s="9">
        <v>0</v>
      </c>
      <c r="AV180" s="9">
        <v>0</v>
      </c>
      <c r="AW180" s="9">
        <v>0</v>
      </c>
      <c r="AX180" s="9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0</v>
      </c>
      <c r="BE180" s="9">
        <v>0</v>
      </c>
      <c r="BF180" s="9">
        <v>0</v>
      </c>
      <c r="BG180" s="9">
        <v>0</v>
      </c>
      <c r="BH180" s="9">
        <v>0</v>
      </c>
      <c r="BI180" s="9">
        <v>0</v>
      </c>
      <c r="BJ180" s="9">
        <v>0</v>
      </c>
      <c r="BK180" s="9">
        <v>0</v>
      </c>
      <c r="BL180" s="9">
        <v>0</v>
      </c>
      <c r="BM180" s="9">
        <v>0</v>
      </c>
      <c r="BN180" s="9">
        <v>1</v>
      </c>
      <c r="BO180" s="9">
        <v>0</v>
      </c>
      <c r="BP180" s="9">
        <v>0</v>
      </c>
      <c r="BQ180" s="9">
        <v>0</v>
      </c>
      <c r="BR180" s="9">
        <v>0</v>
      </c>
      <c r="BS180" s="9">
        <v>0</v>
      </c>
      <c r="BT180" s="9">
        <v>0</v>
      </c>
      <c r="BU180" s="9">
        <v>0</v>
      </c>
      <c r="BV180" s="9">
        <v>0</v>
      </c>
      <c r="BW180" s="9">
        <v>0</v>
      </c>
      <c r="BX180" s="9">
        <v>0</v>
      </c>
      <c r="BY180" s="9">
        <v>1</v>
      </c>
      <c r="BZ180" s="9">
        <v>0</v>
      </c>
      <c r="CA180" s="9">
        <v>0</v>
      </c>
      <c r="CB180" s="9">
        <v>0</v>
      </c>
      <c r="CC180" s="9">
        <v>0</v>
      </c>
      <c r="CD180" s="9">
        <v>0</v>
      </c>
      <c r="CE180" s="9">
        <v>0</v>
      </c>
      <c r="CF180" s="9">
        <v>0</v>
      </c>
      <c r="CG180" s="9">
        <v>0</v>
      </c>
      <c r="CH180" s="10">
        <v>1</v>
      </c>
      <c r="CI180" s="11">
        <v>0</v>
      </c>
      <c r="CJ180" s="38">
        <v>1</v>
      </c>
      <c r="CK180" s="11">
        <v>0</v>
      </c>
      <c r="CL180" s="11">
        <v>0</v>
      </c>
      <c r="CM180" s="11">
        <v>0</v>
      </c>
      <c r="CN180" s="10">
        <v>0</v>
      </c>
      <c r="CO180" s="11">
        <v>0</v>
      </c>
      <c r="CP180" s="11">
        <v>0</v>
      </c>
      <c r="CQ180" s="10">
        <v>0</v>
      </c>
      <c r="CR180" s="11">
        <v>0</v>
      </c>
      <c r="CS180" s="11">
        <v>0</v>
      </c>
      <c r="CT180" s="71">
        <v>0</v>
      </c>
      <c r="CU180" s="11">
        <v>0</v>
      </c>
      <c r="CV180" s="11">
        <v>0</v>
      </c>
      <c r="CW180" s="11">
        <v>0</v>
      </c>
      <c r="CX180" s="10">
        <v>0</v>
      </c>
      <c r="CY180" s="10">
        <v>0</v>
      </c>
      <c r="CZ180" s="10">
        <v>0</v>
      </c>
      <c r="DA180" s="11">
        <v>0</v>
      </c>
      <c r="DB180" s="11">
        <v>0</v>
      </c>
      <c r="DC180" s="11">
        <v>0</v>
      </c>
      <c r="DD180" s="10">
        <v>0</v>
      </c>
      <c r="DE180" s="11">
        <v>0</v>
      </c>
      <c r="DF180" s="11">
        <v>0</v>
      </c>
      <c r="DG180" s="11">
        <v>0</v>
      </c>
      <c r="DH180" s="10">
        <v>0</v>
      </c>
      <c r="DI180" s="2">
        <f t="shared" si="50"/>
        <v>0</v>
      </c>
      <c r="DJ180" s="2">
        <f t="shared" si="51"/>
        <v>0</v>
      </c>
      <c r="DK180" s="38">
        <f t="shared" si="52"/>
        <v>1</v>
      </c>
      <c r="DL180" s="2">
        <f t="shared" si="52"/>
        <v>0</v>
      </c>
      <c r="DM180" s="2">
        <f t="shared" si="53"/>
        <v>0</v>
      </c>
      <c r="DN180" s="2">
        <f t="shared" si="54"/>
        <v>0</v>
      </c>
      <c r="DO180" s="2">
        <f t="shared" si="55"/>
        <v>0</v>
      </c>
      <c r="DP180" s="2">
        <f t="shared" si="56"/>
        <v>0</v>
      </c>
    </row>
    <row r="181" spans="1:120" x14ac:dyDescent="0.25">
      <c r="A181">
        <v>1601</v>
      </c>
      <c r="B181" t="s">
        <v>114</v>
      </c>
      <c r="C181" t="s">
        <v>1590</v>
      </c>
      <c r="D181" t="s">
        <v>1591</v>
      </c>
      <c r="E181" t="s">
        <v>1592</v>
      </c>
      <c r="F181" t="s">
        <v>582</v>
      </c>
      <c r="G181" t="s">
        <v>1593</v>
      </c>
      <c r="H181" t="s">
        <v>1594</v>
      </c>
      <c r="I181">
        <v>2019</v>
      </c>
      <c r="J181" t="s">
        <v>1595</v>
      </c>
      <c r="K181" t="s">
        <v>1596</v>
      </c>
      <c r="N181" t="s">
        <v>1597</v>
      </c>
      <c r="O181" t="s">
        <v>108</v>
      </c>
      <c r="P181" t="s">
        <v>1598</v>
      </c>
      <c r="Q181" t="s">
        <v>208</v>
      </c>
      <c r="R181" t="s">
        <v>111</v>
      </c>
      <c r="S181" t="s">
        <v>112</v>
      </c>
      <c r="T181" t="s">
        <v>1599</v>
      </c>
      <c r="U181">
        <v>1</v>
      </c>
      <c r="V181">
        <v>0</v>
      </c>
      <c r="W181">
        <v>0</v>
      </c>
      <c r="X181" s="44">
        <v>0</v>
      </c>
      <c r="Y181" s="44">
        <v>1</v>
      </c>
      <c r="Z181" s="44">
        <v>0</v>
      </c>
      <c r="AA181" s="44">
        <v>0</v>
      </c>
      <c r="AB181" s="14">
        <f t="shared" si="39"/>
        <v>1</v>
      </c>
      <c r="AC181" s="15">
        <f t="shared" si="40"/>
        <v>1</v>
      </c>
      <c r="AD181" s="45">
        <v>0</v>
      </c>
      <c r="AE181" s="45">
        <v>0</v>
      </c>
      <c r="AF181" s="20">
        <f t="shared" si="41"/>
        <v>0</v>
      </c>
      <c r="AG181" s="21">
        <f t="shared" si="42"/>
        <v>0</v>
      </c>
      <c r="AH181" s="23">
        <f t="shared" si="43"/>
        <v>1</v>
      </c>
      <c r="AI181" s="46">
        <v>0</v>
      </c>
      <c r="AJ181" s="46">
        <v>0</v>
      </c>
      <c r="AK181" s="28">
        <f t="shared" si="44"/>
        <v>0</v>
      </c>
      <c r="AL181" s="29">
        <f t="shared" si="45"/>
        <v>0</v>
      </c>
      <c r="AM181" s="47">
        <v>0</v>
      </c>
      <c r="AN181" s="47">
        <v>0</v>
      </c>
      <c r="AO181" s="47">
        <v>0</v>
      </c>
      <c r="AP181" s="32">
        <f t="shared" si="46"/>
        <v>0</v>
      </c>
      <c r="AQ181" s="10">
        <f t="shared" si="47"/>
        <v>0</v>
      </c>
      <c r="AR181" s="23">
        <f t="shared" si="48"/>
        <v>0</v>
      </c>
      <c r="AS181" s="37">
        <f t="shared" si="38"/>
        <v>1</v>
      </c>
      <c r="AT181" s="38">
        <f t="shared" si="49"/>
        <v>1</v>
      </c>
      <c r="AU181" s="9">
        <v>0</v>
      </c>
      <c r="AV181" s="9">
        <v>0</v>
      </c>
      <c r="AW181" s="9">
        <v>0</v>
      </c>
      <c r="AX181" s="9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 s="9">
        <v>0</v>
      </c>
      <c r="BG181" s="9">
        <v>0</v>
      </c>
      <c r="BH181" s="9">
        <v>0</v>
      </c>
      <c r="BI181" s="9">
        <v>0</v>
      </c>
      <c r="BJ181" s="9">
        <v>0</v>
      </c>
      <c r="BK181" s="9">
        <v>0</v>
      </c>
      <c r="BL181" s="9">
        <v>1</v>
      </c>
      <c r="BM181" s="9">
        <v>0</v>
      </c>
      <c r="BN181" s="9">
        <v>0</v>
      </c>
      <c r="BO181" s="9">
        <v>0</v>
      </c>
      <c r="BP181" s="9">
        <v>0</v>
      </c>
      <c r="BQ181" s="9">
        <v>0</v>
      </c>
      <c r="BR181" s="9">
        <v>0</v>
      </c>
      <c r="BS181" s="9">
        <v>0</v>
      </c>
      <c r="BT181" s="9">
        <v>0</v>
      </c>
      <c r="BU181" s="9">
        <v>0</v>
      </c>
      <c r="BV181" s="9">
        <v>0</v>
      </c>
      <c r="BW181" s="9">
        <v>0</v>
      </c>
      <c r="BX181" s="9">
        <v>0</v>
      </c>
      <c r="BY181" s="9">
        <v>0</v>
      </c>
      <c r="BZ181" s="9">
        <v>0</v>
      </c>
      <c r="CA181" s="9">
        <v>0</v>
      </c>
      <c r="CB181" s="9">
        <v>0</v>
      </c>
      <c r="CC181" s="9">
        <v>0</v>
      </c>
      <c r="CD181" s="9">
        <v>1</v>
      </c>
      <c r="CE181" s="9">
        <v>0</v>
      </c>
      <c r="CF181" s="9">
        <v>0</v>
      </c>
      <c r="CG181" s="9">
        <v>0</v>
      </c>
      <c r="CH181" s="10">
        <v>1</v>
      </c>
      <c r="CI181" s="11">
        <v>0</v>
      </c>
      <c r="CJ181" s="38">
        <v>1</v>
      </c>
      <c r="CK181" s="11">
        <v>0</v>
      </c>
      <c r="CL181" s="11">
        <v>0</v>
      </c>
      <c r="CM181" s="11">
        <v>0</v>
      </c>
      <c r="CN181" s="10">
        <v>0</v>
      </c>
      <c r="CO181" s="11">
        <v>0</v>
      </c>
      <c r="CP181" s="11">
        <v>0</v>
      </c>
      <c r="CQ181" s="10">
        <v>0</v>
      </c>
      <c r="CR181" s="11">
        <v>0</v>
      </c>
      <c r="CS181" s="11">
        <v>0</v>
      </c>
      <c r="CT181" s="71">
        <v>0</v>
      </c>
      <c r="CU181" s="11">
        <v>0</v>
      </c>
      <c r="CV181" s="11">
        <v>0</v>
      </c>
      <c r="CW181" s="11">
        <v>0</v>
      </c>
      <c r="CX181" s="10">
        <v>0</v>
      </c>
      <c r="CY181" s="10">
        <v>0</v>
      </c>
      <c r="CZ181" s="10">
        <v>0</v>
      </c>
      <c r="DA181" s="11">
        <v>0</v>
      </c>
      <c r="DB181" s="11">
        <v>0</v>
      </c>
      <c r="DC181" s="11">
        <v>0</v>
      </c>
      <c r="DD181" s="10">
        <v>0</v>
      </c>
      <c r="DE181" s="11">
        <v>0</v>
      </c>
      <c r="DF181" s="11">
        <v>0</v>
      </c>
      <c r="DG181" s="11">
        <v>0</v>
      </c>
      <c r="DH181" s="10">
        <v>0</v>
      </c>
      <c r="DI181" s="2">
        <f t="shared" si="50"/>
        <v>0</v>
      </c>
      <c r="DJ181" s="2">
        <f t="shared" si="51"/>
        <v>0</v>
      </c>
      <c r="DK181" s="38">
        <f t="shared" si="52"/>
        <v>1</v>
      </c>
      <c r="DL181" s="2">
        <f t="shared" si="52"/>
        <v>0</v>
      </c>
      <c r="DM181" s="2">
        <f t="shared" si="53"/>
        <v>0</v>
      </c>
      <c r="DN181" s="2">
        <f t="shared" si="54"/>
        <v>0</v>
      </c>
      <c r="DO181" s="2">
        <f t="shared" si="55"/>
        <v>0</v>
      </c>
      <c r="DP181" s="2">
        <f t="shared" si="56"/>
        <v>0</v>
      </c>
    </row>
    <row r="182" spans="1:120" x14ac:dyDescent="0.25">
      <c r="A182">
        <v>1602</v>
      </c>
      <c r="B182" t="s">
        <v>114</v>
      </c>
      <c r="C182" t="s">
        <v>1600</v>
      </c>
      <c r="D182" t="s">
        <v>1601</v>
      </c>
      <c r="E182" t="s">
        <v>1602</v>
      </c>
      <c r="F182" t="s">
        <v>1603</v>
      </c>
      <c r="G182" t="s">
        <v>1604</v>
      </c>
      <c r="H182" t="s">
        <v>1605</v>
      </c>
      <c r="I182">
        <v>2019</v>
      </c>
      <c r="J182" t="s">
        <v>1606</v>
      </c>
      <c r="K182" t="s">
        <v>1607</v>
      </c>
      <c r="L182">
        <v>26</v>
      </c>
      <c r="M182">
        <v>20</v>
      </c>
      <c r="N182" t="s">
        <v>1608</v>
      </c>
      <c r="O182" t="s">
        <v>108</v>
      </c>
      <c r="P182" t="s">
        <v>1609</v>
      </c>
      <c r="Q182" t="s">
        <v>208</v>
      </c>
      <c r="R182" t="s">
        <v>111</v>
      </c>
      <c r="S182" t="s">
        <v>112</v>
      </c>
      <c r="T182" t="s">
        <v>1610</v>
      </c>
      <c r="U182">
        <v>0</v>
      </c>
      <c r="V182">
        <v>0</v>
      </c>
      <c r="W182">
        <v>0</v>
      </c>
      <c r="X182" s="44">
        <v>0</v>
      </c>
      <c r="Y182" s="44">
        <v>0</v>
      </c>
      <c r="Z182" s="44">
        <v>0</v>
      </c>
      <c r="AA182" s="44">
        <v>0</v>
      </c>
      <c r="AB182" s="14">
        <f t="shared" si="39"/>
        <v>0</v>
      </c>
      <c r="AC182" s="15">
        <f t="shared" si="40"/>
        <v>0</v>
      </c>
      <c r="AD182" s="45">
        <v>0</v>
      </c>
      <c r="AE182" s="45">
        <v>1</v>
      </c>
      <c r="AF182" s="20">
        <f t="shared" si="41"/>
        <v>1</v>
      </c>
      <c r="AG182" s="21">
        <f t="shared" si="42"/>
        <v>1</v>
      </c>
      <c r="AH182" s="23">
        <f t="shared" si="43"/>
        <v>1</v>
      </c>
      <c r="AI182" s="46">
        <v>0</v>
      </c>
      <c r="AJ182" s="46">
        <v>0</v>
      </c>
      <c r="AK182" s="28">
        <f t="shared" si="44"/>
        <v>0</v>
      </c>
      <c r="AL182" s="29">
        <f t="shared" si="45"/>
        <v>0</v>
      </c>
      <c r="AM182" s="47">
        <v>0</v>
      </c>
      <c r="AN182" s="47">
        <v>0</v>
      </c>
      <c r="AO182" s="47">
        <v>0</v>
      </c>
      <c r="AP182" s="32">
        <f t="shared" si="46"/>
        <v>0</v>
      </c>
      <c r="AQ182" s="10">
        <f t="shared" si="47"/>
        <v>0</v>
      </c>
      <c r="AR182" s="23">
        <f t="shared" si="48"/>
        <v>0</v>
      </c>
      <c r="AS182" s="37">
        <f t="shared" si="38"/>
        <v>1</v>
      </c>
      <c r="AT182" s="38">
        <f t="shared" si="49"/>
        <v>1</v>
      </c>
      <c r="AU182" s="9">
        <v>0</v>
      </c>
      <c r="AV182" s="9">
        <v>0</v>
      </c>
      <c r="AW182" s="9">
        <v>0</v>
      </c>
      <c r="AX182" s="9">
        <v>0</v>
      </c>
      <c r="AY182" s="9">
        <v>0</v>
      </c>
      <c r="AZ182" s="9">
        <v>0</v>
      </c>
      <c r="BA182" s="9">
        <v>0</v>
      </c>
      <c r="BB182" s="9">
        <v>0</v>
      </c>
      <c r="BC182" s="9">
        <v>0</v>
      </c>
      <c r="BD182" s="9">
        <v>0</v>
      </c>
      <c r="BE182" s="9">
        <v>0</v>
      </c>
      <c r="BF182" s="9">
        <v>0</v>
      </c>
      <c r="BG182" s="9">
        <v>0</v>
      </c>
      <c r="BH182" s="9">
        <v>0</v>
      </c>
      <c r="BI182" s="9">
        <v>0</v>
      </c>
      <c r="BJ182" s="9">
        <v>0</v>
      </c>
      <c r="BK182" s="9">
        <v>0</v>
      </c>
      <c r="BL182" s="9">
        <v>0</v>
      </c>
      <c r="BM182" s="9">
        <v>0</v>
      </c>
      <c r="BN182" s="9">
        <v>0</v>
      </c>
      <c r="BO182" s="9">
        <v>0</v>
      </c>
      <c r="BP182" s="9">
        <v>0</v>
      </c>
      <c r="BQ182" s="9">
        <v>0</v>
      </c>
      <c r="BR182" s="9">
        <v>0</v>
      </c>
      <c r="BS182" s="9">
        <v>0</v>
      </c>
      <c r="BT182" s="9">
        <v>0</v>
      </c>
      <c r="BU182" s="9">
        <v>0</v>
      </c>
      <c r="BV182" s="9">
        <v>0</v>
      </c>
      <c r="BW182" s="9">
        <v>0</v>
      </c>
      <c r="BX182" s="9">
        <v>0</v>
      </c>
      <c r="BY182" s="9">
        <v>0</v>
      </c>
      <c r="BZ182" s="9">
        <v>0</v>
      </c>
      <c r="CA182" s="9">
        <v>0</v>
      </c>
      <c r="CB182" s="9">
        <v>0</v>
      </c>
      <c r="CC182" s="9">
        <v>0</v>
      </c>
      <c r="CD182" s="9">
        <v>0</v>
      </c>
      <c r="CE182" s="9">
        <v>0</v>
      </c>
      <c r="CF182" s="9">
        <v>0</v>
      </c>
      <c r="CG182" s="9">
        <v>0</v>
      </c>
      <c r="CH182" s="10">
        <v>1</v>
      </c>
      <c r="CI182" s="11">
        <v>0</v>
      </c>
      <c r="CJ182" s="38">
        <v>1</v>
      </c>
      <c r="CK182" s="11">
        <v>0</v>
      </c>
      <c r="CL182" s="11">
        <v>0</v>
      </c>
      <c r="CM182" s="11">
        <v>0</v>
      </c>
      <c r="CN182" s="10">
        <v>0</v>
      </c>
      <c r="CO182" s="11">
        <v>0</v>
      </c>
      <c r="CP182" s="11">
        <v>0</v>
      </c>
      <c r="CQ182" s="10">
        <v>0</v>
      </c>
      <c r="CR182" s="11">
        <v>0</v>
      </c>
      <c r="CS182" s="11">
        <v>0</v>
      </c>
      <c r="CT182" s="71">
        <v>0</v>
      </c>
      <c r="CU182" s="11">
        <v>0</v>
      </c>
      <c r="CV182" s="11">
        <v>0</v>
      </c>
      <c r="CW182" s="11">
        <v>0</v>
      </c>
      <c r="CX182" s="10">
        <v>0</v>
      </c>
      <c r="CY182" s="10">
        <v>0</v>
      </c>
      <c r="CZ182" s="10">
        <v>0</v>
      </c>
      <c r="DA182" s="11">
        <v>0</v>
      </c>
      <c r="DB182" s="11">
        <v>0</v>
      </c>
      <c r="DC182" s="11">
        <v>0</v>
      </c>
      <c r="DD182" s="10">
        <v>0</v>
      </c>
      <c r="DE182" s="11">
        <v>0</v>
      </c>
      <c r="DF182" s="11">
        <v>0</v>
      </c>
      <c r="DG182" s="11">
        <v>0</v>
      </c>
      <c r="DH182" s="10">
        <v>0</v>
      </c>
      <c r="DI182" s="2">
        <f t="shared" si="50"/>
        <v>0</v>
      </c>
      <c r="DJ182" s="2">
        <f t="shared" si="51"/>
        <v>0</v>
      </c>
      <c r="DK182" s="38">
        <f t="shared" si="52"/>
        <v>1</v>
      </c>
      <c r="DL182" s="2">
        <f t="shared" si="52"/>
        <v>0</v>
      </c>
      <c r="DM182" s="2">
        <f t="shared" si="53"/>
        <v>0</v>
      </c>
      <c r="DN182" s="2">
        <f t="shared" si="54"/>
        <v>0</v>
      </c>
      <c r="DO182" s="2">
        <f t="shared" si="55"/>
        <v>0</v>
      </c>
      <c r="DP182" s="2">
        <f t="shared" si="56"/>
        <v>0</v>
      </c>
    </row>
    <row r="183" spans="1:120" x14ac:dyDescent="0.25">
      <c r="A183">
        <v>1604</v>
      </c>
      <c r="B183" t="s">
        <v>222</v>
      </c>
      <c r="C183" t="s">
        <v>1611</v>
      </c>
      <c r="D183" t="s">
        <v>1612</v>
      </c>
      <c r="E183" t="s">
        <v>1613</v>
      </c>
      <c r="F183" t="s">
        <v>1613</v>
      </c>
      <c r="H183" t="s">
        <v>807</v>
      </c>
      <c r="I183">
        <v>2019</v>
      </c>
      <c r="J183" t="s">
        <v>1614</v>
      </c>
      <c r="O183" t="s">
        <v>108</v>
      </c>
      <c r="P183" t="s">
        <v>1615</v>
      </c>
      <c r="Q183" t="s">
        <v>208</v>
      </c>
      <c r="R183" t="s">
        <v>501</v>
      </c>
      <c r="T183" t="s">
        <v>1616</v>
      </c>
      <c r="U183">
        <v>0</v>
      </c>
      <c r="V183">
        <v>0</v>
      </c>
      <c r="W183">
        <v>0</v>
      </c>
      <c r="X183" s="44">
        <v>0</v>
      </c>
      <c r="Y183" s="44">
        <v>1</v>
      </c>
      <c r="Z183" s="44">
        <v>0</v>
      </c>
      <c r="AA183" s="44">
        <v>0</v>
      </c>
      <c r="AB183" s="14">
        <f t="shared" si="39"/>
        <v>1</v>
      </c>
      <c r="AC183" s="15">
        <f t="shared" si="40"/>
        <v>1</v>
      </c>
      <c r="AD183" s="45">
        <v>0</v>
      </c>
      <c r="AE183" s="45">
        <v>0</v>
      </c>
      <c r="AF183" s="20">
        <f t="shared" si="41"/>
        <v>0</v>
      </c>
      <c r="AG183" s="21">
        <f t="shared" si="42"/>
        <v>0</v>
      </c>
      <c r="AH183" s="23">
        <f t="shared" si="43"/>
        <v>1</v>
      </c>
      <c r="AI183" s="46">
        <v>1</v>
      </c>
      <c r="AJ183" s="46">
        <v>0</v>
      </c>
      <c r="AK183" s="28">
        <f t="shared" si="44"/>
        <v>1</v>
      </c>
      <c r="AL183" s="29">
        <f t="shared" si="45"/>
        <v>1</v>
      </c>
      <c r="AM183" s="47">
        <v>0</v>
      </c>
      <c r="AN183" s="47">
        <v>0</v>
      </c>
      <c r="AO183" s="47">
        <v>0</v>
      </c>
      <c r="AP183" s="32">
        <f t="shared" si="46"/>
        <v>0</v>
      </c>
      <c r="AQ183" s="10">
        <f t="shared" si="47"/>
        <v>0</v>
      </c>
      <c r="AR183" s="23">
        <f t="shared" si="48"/>
        <v>1</v>
      </c>
      <c r="AS183" s="37">
        <f t="shared" si="38"/>
        <v>2</v>
      </c>
      <c r="AT183" s="38">
        <f t="shared" si="49"/>
        <v>1</v>
      </c>
      <c r="AU183" s="9">
        <v>0</v>
      </c>
      <c r="AV183" s="9">
        <v>0</v>
      </c>
      <c r="AW183" s="9">
        <v>0</v>
      </c>
      <c r="AX183" s="9">
        <v>0</v>
      </c>
      <c r="AY183" s="9">
        <v>0</v>
      </c>
      <c r="AZ183" s="9">
        <v>0</v>
      </c>
      <c r="BA183" s="9">
        <v>0</v>
      </c>
      <c r="BB183" s="9">
        <v>0</v>
      </c>
      <c r="BC183" s="9">
        <v>0</v>
      </c>
      <c r="BD183" s="9">
        <v>0</v>
      </c>
      <c r="BE183" s="9">
        <v>0</v>
      </c>
      <c r="BF183" s="9">
        <v>0</v>
      </c>
      <c r="BG183" s="9">
        <v>0</v>
      </c>
      <c r="BH183" s="9">
        <v>0</v>
      </c>
      <c r="BI183" s="9">
        <v>0</v>
      </c>
      <c r="BJ183" s="9">
        <v>0</v>
      </c>
      <c r="BK183" s="9">
        <v>0</v>
      </c>
      <c r="BL183" s="9">
        <v>0</v>
      </c>
      <c r="BM183" s="9">
        <v>0</v>
      </c>
      <c r="BN183" s="9">
        <v>0</v>
      </c>
      <c r="BO183" s="9">
        <v>0</v>
      </c>
      <c r="BP183" s="9">
        <v>0</v>
      </c>
      <c r="BQ183" s="9">
        <v>0</v>
      </c>
      <c r="BR183" s="9">
        <v>0</v>
      </c>
      <c r="BS183" s="9">
        <v>0</v>
      </c>
      <c r="BT183" s="9">
        <v>0</v>
      </c>
      <c r="BU183" s="9">
        <v>0</v>
      </c>
      <c r="BV183" s="9">
        <v>0</v>
      </c>
      <c r="BW183" s="9">
        <v>1</v>
      </c>
      <c r="BX183" s="9">
        <v>0</v>
      </c>
      <c r="BY183" s="9">
        <v>0</v>
      </c>
      <c r="BZ183" s="9">
        <v>0</v>
      </c>
      <c r="CA183" s="9">
        <v>0</v>
      </c>
      <c r="CB183" s="9">
        <v>0</v>
      </c>
      <c r="CC183" s="9">
        <v>0</v>
      </c>
      <c r="CD183" s="9">
        <v>0</v>
      </c>
      <c r="CE183" s="9">
        <v>0</v>
      </c>
      <c r="CF183" s="9">
        <v>0</v>
      </c>
      <c r="CG183" s="9">
        <v>0</v>
      </c>
      <c r="CH183" s="10">
        <v>0</v>
      </c>
      <c r="CI183" s="11">
        <v>0</v>
      </c>
      <c r="CJ183" s="38">
        <v>0</v>
      </c>
      <c r="CK183" s="11">
        <v>0</v>
      </c>
      <c r="CL183" s="11">
        <v>0</v>
      </c>
      <c r="CM183" s="11">
        <v>0</v>
      </c>
      <c r="CN183" s="10">
        <v>0</v>
      </c>
      <c r="CO183" s="11">
        <v>0</v>
      </c>
      <c r="CP183" s="11">
        <v>0</v>
      </c>
      <c r="CQ183" s="10">
        <v>0</v>
      </c>
      <c r="CR183" s="11">
        <v>0</v>
      </c>
      <c r="CS183" s="11">
        <v>0</v>
      </c>
      <c r="CT183" s="71">
        <v>0</v>
      </c>
      <c r="CU183" s="11">
        <v>0</v>
      </c>
      <c r="CV183" s="11">
        <v>0</v>
      </c>
      <c r="CW183" s="11">
        <v>0</v>
      </c>
      <c r="CX183" s="10">
        <v>1</v>
      </c>
      <c r="CY183" s="10">
        <v>0</v>
      </c>
      <c r="CZ183" s="10">
        <v>0</v>
      </c>
      <c r="DA183" s="11">
        <v>0</v>
      </c>
      <c r="DB183" s="11">
        <v>0</v>
      </c>
      <c r="DC183" s="11">
        <v>0</v>
      </c>
      <c r="DD183" s="10">
        <v>0</v>
      </c>
      <c r="DE183" s="11">
        <v>0</v>
      </c>
      <c r="DF183" s="11">
        <v>0</v>
      </c>
      <c r="DG183" s="11">
        <v>0</v>
      </c>
      <c r="DH183" s="10">
        <v>0</v>
      </c>
      <c r="DI183" s="2">
        <f t="shared" si="50"/>
        <v>0</v>
      </c>
      <c r="DJ183" s="2">
        <f t="shared" si="51"/>
        <v>0</v>
      </c>
      <c r="DK183" s="38">
        <f t="shared" si="52"/>
        <v>0</v>
      </c>
      <c r="DL183" s="2">
        <f t="shared" si="52"/>
        <v>0</v>
      </c>
      <c r="DM183" s="2">
        <f t="shared" si="53"/>
        <v>0</v>
      </c>
      <c r="DN183" s="2">
        <f t="shared" si="54"/>
        <v>0</v>
      </c>
      <c r="DO183" s="2">
        <f t="shared" si="55"/>
        <v>0</v>
      </c>
      <c r="DP183" s="2">
        <f t="shared" si="56"/>
        <v>0</v>
      </c>
    </row>
    <row r="184" spans="1:120" x14ac:dyDescent="0.25">
      <c r="A184">
        <v>1606</v>
      </c>
      <c r="B184" t="s">
        <v>1617</v>
      </c>
      <c r="C184" t="s">
        <v>1618</v>
      </c>
      <c r="D184" t="s">
        <v>1619</v>
      </c>
      <c r="E184" t="s">
        <v>1620</v>
      </c>
      <c r="F184" t="s">
        <v>1621</v>
      </c>
      <c r="G184" t="s">
        <v>1622</v>
      </c>
      <c r="H184" t="s">
        <v>1137</v>
      </c>
      <c r="I184">
        <v>2019</v>
      </c>
      <c r="J184" t="s">
        <v>1623</v>
      </c>
      <c r="K184" t="s">
        <v>1624</v>
      </c>
      <c r="L184" t="s">
        <v>1625</v>
      </c>
      <c r="N184" t="s">
        <v>1626</v>
      </c>
      <c r="O184" t="s">
        <v>120</v>
      </c>
      <c r="P184" t="s">
        <v>1627</v>
      </c>
      <c r="Q184" t="s">
        <v>110</v>
      </c>
      <c r="R184" t="s">
        <v>122</v>
      </c>
      <c r="S184" t="s">
        <v>123</v>
      </c>
      <c r="T184" t="s">
        <v>950</v>
      </c>
      <c r="U184">
        <v>0</v>
      </c>
      <c r="V184">
        <v>0</v>
      </c>
      <c r="W184">
        <v>0</v>
      </c>
      <c r="X184" s="44">
        <v>0</v>
      </c>
      <c r="Y184" s="44">
        <v>0</v>
      </c>
      <c r="Z184" s="44">
        <v>0</v>
      </c>
      <c r="AA184" s="44">
        <v>0</v>
      </c>
      <c r="AB184" s="14">
        <f t="shared" si="39"/>
        <v>0</v>
      </c>
      <c r="AC184" s="15">
        <f t="shared" si="40"/>
        <v>0</v>
      </c>
      <c r="AD184" s="45">
        <v>0</v>
      </c>
      <c r="AE184" s="45">
        <v>1</v>
      </c>
      <c r="AF184" s="20">
        <f t="shared" si="41"/>
        <v>1</v>
      </c>
      <c r="AG184" s="21">
        <f t="shared" si="42"/>
        <v>1</v>
      </c>
      <c r="AH184" s="23">
        <f t="shared" si="43"/>
        <v>1</v>
      </c>
      <c r="AI184" s="46">
        <v>0</v>
      </c>
      <c r="AJ184" s="46">
        <v>0</v>
      </c>
      <c r="AK184" s="28">
        <f t="shared" si="44"/>
        <v>0</v>
      </c>
      <c r="AL184" s="29">
        <f t="shared" si="45"/>
        <v>0</v>
      </c>
      <c r="AM184" s="47">
        <v>0</v>
      </c>
      <c r="AN184" s="47">
        <v>0</v>
      </c>
      <c r="AO184" s="47">
        <v>0</v>
      </c>
      <c r="AP184" s="32">
        <f t="shared" si="46"/>
        <v>0</v>
      </c>
      <c r="AQ184" s="10">
        <f t="shared" si="47"/>
        <v>0</v>
      </c>
      <c r="AR184" s="23">
        <f t="shared" si="48"/>
        <v>0</v>
      </c>
      <c r="AS184" s="37">
        <f t="shared" si="38"/>
        <v>1</v>
      </c>
      <c r="AT184" s="38">
        <f t="shared" si="49"/>
        <v>1</v>
      </c>
      <c r="AU184" s="9">
        <v>0</v>
      </c>
      <c r="AV184" s="9">
        <v>0</v>
      </c>
      <c r="AW184" s="9">
        <v>0</v>
      </c>
      <c r="AX184" s="9">
        <v>0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  <c r="BF184" s="9">
        <v>0</v>
      </c>
      <c r="BG184" s="9">
        <v>0</v>
      </c>
      <c r="BH184" s="9">
        <v>0</v>
      </c>
      <c r="BI184" s="9">
        <v>0</v>
      </c>
      <c r="BJ184" s="9">
        <v>0</v>
      </c>
      <c r="BK184" s="9">
        <v>0</v>
      </c>
      <c r="BL184" s="9">
        <v>0</v>
      </c>
      <c r="BM184" s="9">
        <v>0</v>
      </c>
      <c r="BN184" s="9">
        <v>0</v>
      </c>
      <c r="BO184" s="9">
        <v>0</v>
      </c>
      <c r="BP184" s="9">
        <v>0</v>
      </c>
      <c r="BQ184" s="9">
        <v>0</v>
      </c>
      <c r="BR184" s="9">
        <v>0</v>
      </c>
      <c r="BS184" s="9">
        <v>0</v>
      </c>
      <c r="BT184" s="9">
        <v>0</v>
      </c>
      <c r="BU184" s="9">
        <v>0</v>
      </c>
      <c r="BV184" s="9">
        <v>0</v>
      </c>
      <c r="BW184" s="9">
        <v>0</v>
      </c>
      <c r="BX184" s="9">
        <v>0</v>
      </c>
      <c r="BY184" s="9">
        <v>0</v>
      </c>
      <c r="BZ184" s="9">
        <v>0</v>
      </c>
      <c r="CA184" s="9">
        <v>0</v>
      </c>
      <c r="CB184" s="9">
        <v>0</v>
      </c>
      <c r="CC184" s="9">
        <v>0</v>
      </c>
      <c r="CD184" s="9">
        <v>0</v>
      </c>
      <c r="CE184" s="9">
        <v>0</v>
      </c>
      <c r="CF184" s="9">
        <v>0</v>
      </c>
      <c r="CG184" s="9">
        <v>0</v>
      </c>
      <c r="CH184" s="10">
        <v>0</v>
      </c>
      <c r="CI184" s="11">
        <v>0</v>
      </c>
      <c r="CJ184" s="38">
        <v>0</v>
      </c>
      <c r="CK184" s="11">
        <v>0</v>
      </c>
      <c r="CL184" s="11">
        <v>0</v>
      </c>
      <c r="CM184" s="11">
        <v>0</v>
      </c>
      <c r="CN184" s="10">
        <v>1</v>
      </c>
      <c r="CO184" s="11">
        <v>0</v>
      </c>
      <c r="CP184" s="11">
        <v>1</v>
      </c>
      <c r="CQ184" s="10">
        <v>0</v>
      </c>
      <c r="CR184" s="11">
        <v>0</v>
      </c>
      <c r="CS184" s="11">
        <v>0</v>
      </c>
      <c r="CT184" s="71">
        <v>0</v>
      </c>
      <c r="CU184" s="11">
        <v>0</v>
      </c>
      <c r="CV184" s="11">
        <v>0</v>
      </c>
      <c r="CW184" s="11">
        <v>0</v>
      </c>
      <c r="CX184" s="10">
        <v>0</v>
      </c>
      <c r="CY184" s="10">
        <v>0</v>
      </c>
      <c r="CZ184" s="10">
        <v>0</v>
      </c>
      <c r="DA184" s="11">
        <v>0</v>
      </c>
      <c r="DB184" s="11">
        <v>0</v>
      </c>
      <c r="DC184" s="11">
        <v>0</v>
      </c>
      <c r="DD184" s="10">
        <v>0</v>
      </c>
      <c r="DE184" s="11">
        <v>0</v>
      </c>
      <c r="DF184" s="11">
        <v>0</v>
      </c>
      <c r="DG184" s="11">
        <v>0</v>
      </c>
      <c r="DH184" s="10">
        <v>0</v>
      </c>
      <c r="DI184" s="2">
        <f t="shared" si="50"/>
        <v>0</v>
      </c>
      <c r="DJ184" s="2">
        <f t="shared" si="51"/>
        <v>0</v>
      </c>
      <c r="DK184" s="38">
        <f t="shared" si="52"/>
        <v>0</v>
      </c>
      <c r="DL184" s="2">
        <f t="shared" si="52"/>
        <v>0</v>
      </c>
      <c r="DM184" s="2">
        <f t="shared" si="53"/>
        <v>1</v>
      </c>
      <c r="DN184" s="2">
        <f t="shared" si="54"/>
        <v>0</v>
      </c>
      <c r="DO184" s="2">
        <f t="shared" si="55"/>
        <v>0</v>
      </c>
      <c r="DP184" s="2">
        <f t="shared" si="56"/>
        <v>0</v>
      </c>
    </row>
    <row r="185" spans="1:120" x14ac:dyDescent="0.25">
      <c r="A185">
        <v>1608</v>
      </c>
      <c r="B185" t="s">
        <v>222</v>
      </c>
      <c r="C185" t="s">
        <v>1628</v>
      </c>
      <c r="D185" t="s">
        <v>1629</v>
      </c>
      <c r="E185" t="s">
        <v>1630</v>
      </c>
      <c r="F185" t="s">
        <v>1630</v>
      </c>
      <c r="H185" t="s">
        <v>185</v>
      </c>
      <c r="I185">
        <v>2019</v>
      </c>
      <c r="J185" t="s">
        <v>1631</v>
      </c>
      <c r="N185" t="s">
        <v>1632</v>
      </c>
      <c r="O185" t="s">
        <v>120</v>
      </c>
      <c r="P185" t="s">
        <v>1633</v>
      </c>
      <c r="Q185" t="s">
        <v>110</v>
      </c>
      <c r="R185" t="s">
        <v>111</v>
      </c>
      <c r="S185" t="s">
        <v>144</v>
      </c>
      <c r="T185" t="s">
        <v>485</v>
      </c>
      <c r="U185">
        <v>0</v>
      </c>
      <c r="V185">
        <v>0</v>
      </c>
      <c r="W185">
        <v>0</v>
      </c>
      <c r="X185" s="44">
        <v>0</v>
      </c>
      <c r="Y185" s="44">
        <v>0</v>
      </c>
      <c r="Z185" s="44">
        <v>0</v>
      </c>
      <c r="AA185" s="44">
        <v>0</v>
      </c>
      <c r="AB185" s="14">
        <f t="shared" si="39"/>
        <v>0</v>
      </c>
      <c r="AC185" s="15">
        <f t="shared" si="40"/>
        <v>0</v>
      </c>
      <c r="AD185" s="45">
        <v>0</v>
      </c>
      <c r="AE185" s="45">
        <v>0</v>
      </c>
      <c r="AF185" s="20">
        <f t="shared" si="41"/>
        <v>0</v>
      </c>
      <c r="AG185" s="21">
        <f t="shared" si="42"/>
        <v>0</v>
      </c>
      <c r="AH185" s="23">
        <f t="shared" si="43"/>
        <v>0</v>
      </c>
      <c r="AI185" s="46">
        <v>0</v>
      </c>
      <c r="AJ185" s="46">
        <v>0</v>
      </c>
      <c r="AK185" s="28">
        <f t="shared" si="44"/>
        <v>0</v>
      </c>
      <c r="AL185" s="29">
        <f t="shared" si="45"/>
        <v>0</v>
      </c>
      <c r="AM185" s="47">
        <v>0</v>
      </c>
      <c r="AN185" s="47">
        <v>1</v>
      </c>
      <c r="AO185" s="47">
        <v>0</v>
      </c>
      <c r="AP185" s="32">
        <f t="shared" si="46"/>
        <v>1</v>
      </c>
      <c r="AQ185" s="10">
        <f t="shared" si="47"/>
        <v>1</v>
      </c>
      <c r="AR185" s="23">
        <f t="shared" si="48"/>
        <v>1</v>
      </c>
      <c r="AS185" s="37">
        <f t="shared" si="38"/>
        <v>1</v>
      </c>
      <c r="AT185" s="38">
        <f t="shared" si="49"/>
        <v>1</v>
      </c>
      <c r="AU185" s="9">
        <v>0</v>
      </c>
      <c r="AV185" s="9">
        <v>0</v>
      </c>
      <c r="AW185" s="9">
        <v>0</v>
      </c>
      <c r="AX185" s="9">
        <v>0</v>
      </c>
      <c r="AY185" s="9">
        <v>0</v>
      </c>
      <c r="AZ185" s="9">
        <v>0</v>
      </c>
      <c r="BA185" s="9">
        <v>0</v>
      </c>
      <c r="BB185" s="9">
        <v>0</v>
      </c>
      <c r="BC185" s="9">
        <v>0</v>
      </c>
      <c r="BD185" s="9">
        <v>0</v>
      </c>
      <c r="BE185" s="9">
        <v>0</v>
      </c>
      <c r="BF185" s="9">
        <v>0</v>
      </c>
      <c r="BG185" s="9">
        <v>0</v>
      </c>
      <c r="BH185" s="9">
        <v>0</v>
      </c>
      <c r="BI185" s="9">
        <v>0</v>
      </c>
      <c r="BJ185" s="9">
        <v>0</v>
      </c>
      <c r="BK185" s="9">
        <v>0</v>
      </c>
      <c r="BL185" s="9">
        <v>0</v>
      </c>
      <c r="BM185" s="9">
        <v>0</v>
      </c>
      <c r="BN185" s="9">
        <v>0</v>
      </c>
      <c r="BO185" s="9">
        <v>0</v>
      </c>
      <c r="BP185" s="9">
        <v>0</v>
      </c>
      <c r="BQ185" s="9">
        <v>0</v>
      </c>
      <c r="BR185" s="9">
        <v>0</v>
      </c>
      <c r="BS185" s="9">
        <v>0</v>
      </c>
      <c r="BT185" s="9">
        <v>0</v>
      </c>
      <c r="BU185" s="9">
        <v>0</v>
      </c>
      <c r="BV185" s="9">
        <v>0</v>
      </c>
      <c r="BW185" s="9">
        <v>0</v>
      </c>
      <c r="BX185" s="9">
        <v>0</v>
      </c>
      <c r="BY185" s="9">
        <v>0</v>
      </c>
      <c r="BZ185" s="9">
        <v>0</v>
      </c>
      <c r="CA185" s="9">
        <v>0</v>
      </c>
      <c r="CB185" s="9">
        <v>0</v>
      </c>
      <c r="CC185" s="9">
        <v>0</v>
      </c>
      <c r="CD185" s="9">
        <v>0</v>
      </c>
      <c r="CE185" s="9">
        <v>0</v>
      </c>
      <c r="CF185" s="9">
        <v>0</v>
      </c>
      <c r="CG185" s="9">
        <v>0</v>
      </c>
      <c r="CH185" s="10">
        <v>1</v>
      </c>
      <c r="CI185" s="11">
        <v>0</v>
      </c>
      <c r="CJ185" s="38">
        <v>0</v>
      </c>
      <c r="CK185" s="11">
        <v>1</v>
      </c>
      <c r="CL185" s="11">
        <v>0</v>
      </c>
      <c r="CM185" s="11">
        <v>0</v>
      </c>
      <c r="CN185" s="10">
        <v>0</v>
      </c>
      <c r="CO185" s="11">
        <v>0</v>
      </c>
      <c r="CP185" s="11">
        <v>0</v>
      </c>
      <c r="CQ185" s="10">
        <v>0</v>
      </c>
      <c r="CR185" s="11">
        <v>0</v>
      </c>
      <c r="CS185" s="11">
        <v>0</v>
      </c>
      <c r="CT185" s="71">
        <v>0</v>
      </c>
      <c r="CU185" s="11">
        <v>0</v>
      </c>
      <c r="CV185" s="11">
        <v>0</v>
      </c>
      <c r="CW185" s="11">
        <v>0</v>
      </c>
      <c r="CX185" s="10">
        <v>0</v>
      </c>
      <c r="CY185" s="10">
        <v>0</v>
      </c>
      <c r="CZ185" s="10">
        <v>0</v>
      </c>
      <c r="DA185" s="11">
        <v>0</v>
      </c>
      <c r="DB185" s="11">
        <v>0</v>
      </c>
      <c r="DC185" s="11">
        <v>0</v>
      </c>
      <c r="DD185" s="10">
        <v>0</v>
      </c>
      <c r="DE185" s="11">
        <v>0</v>
      </c>
      <c r="DF185" s="11">
        <v>0</v>
      </c>
      <c r="DG185" s="11">
        <v>0</v>
      </c>
      <c r="DH185" s="10">
        <v>0</v>
      </c>
      <c r="DI185" s="2">
        <f t="shared" si="50"/>
        <v>0</v>
      </c>
      <c r="DJ185" s="2">
        <f t="shared" si="51"/>
        <v>0</v>
      </c>
      <c r="DK185" s="38">
        <f t="shared" si="52"/>
        <v>0</v>
      </c>
      <c r="DL185" s="2">
        <f t="shared" si="52"/>
        <v>1</v>
      </c>
      <c r="DM185" s="2">
        <f t="shared" si="53"/>
        <v>0</v>
      </c>
      <c r="DN185" s="2">
        <f t="shared" si="54"/>
        <v>0</v>
      </c>
      <c r="DO185" s="2">
        <f t="shared" si="55"/>
        <v>0</v>
      </c>
      <c r="DP185" s="2">
        <f t="shared" si="56"/>
        <v>0</v>
      </c>
    </row>
    <row r="186" spans="1:120" x14ac:dyDescent="0.25">
      <c r="A186">
        <v>1610</v>
      </c>
      <c r="B186" t="s">
        <v>222</v>
      </c>
      <c r="C186" t="s">
        <v>1634</v>
      </c>
      <c r="D186" t="s">
        <v>1635</v>
      </c>
      <c r="E186" t="s">
        <v>1636</v>
      </c>
      <c r="F186" t="s">
        <v>1630</v>
      </c>
      <c r="G186" t="s">
        <v>1637</v>
      </c>
      <c r="H186" t="s">
        <v>1638</v>
      </c>
      <c r="I186">
        <v>2019</v>
      </c>
      <c r="J186" t="s">
        <v>1639</v>
      </c>
      <c r="K186" t="s">
        <v>555</v>
      </c>
      <c r="L186">
        <v>364</v>
      </c>
      <c r="M186">
        <v>6436</v>
      </c>
      <c r="N186" t="s">
        <v>1640</v>
      </c>
      <c r="O186" t="s">
        <v>108</v>
      </c>
      <c r="P186" t="s">
        <v>1641</v>
      </c>
      <c r="Q186" t="s">
        <v>208</v>
      </c>
      <c r="R186" t="s">
        <v>111</v>
      </c>
      <c r="S186" t="s">
        <v>282</v>
      </c>
      <c r="T186" t="s">
        <v>485</v>
      </c>
      <c r="U186">
        <v>0</v>
      </c>
      <c r="V186">
        <v>0</v>
      </c>
      <c r="W186">
        <v>0</v>
      </c>
      <c r="X186" s="44">
        <v>0</v>
      </c>
      <c r="Y186" s="44">
        <v>0</v>
      </c>
      <c r="Z186" s="44">
        <v>0</v>
      </c>
      <c r="AA186" s="44">
        <v>0</v>
      </c>
      <c r="AB186" s="14">
        <f t="shared" si="39"/>
        <v>0</v>
      </c>
      <c r="AC186" s="15">
        <f t="shared" si="40"/>
        <v>0</v>
      </c>
      <c r="AD186" s="45">
        <v>0</v>
      </c>
      <c r="AE186" s="45">
        <v>0</v>
      </c>
      <c r="AF186" s="20">
        <f t="shared" si="41"/>
        <v>0</v>
      </c>
      <c r="AG186" s="21">
        <f t="shared" si="42"/>
        <v>0</v>
      </c>
      <c r="AH186" s="23">
        <f t="shared" si="43"/>
        <v>0</v>
      </c>
      <c r="AI186" s="46">
        <v>0</v>
      </c>
      <c r="AJ186" s="46">
        <v>0</v>
      </c>
      <c r="AK186" s="28">
        <f t="shared" si="44"/>
        <v>0</v>
      </c>
      <c r="AL186" s="29">
        <f t="shared" si="45"/>
        <v>0</v>
      </c>
      <c r="AM186" s="47">
        <v>0</v>
      </c>
      <c r="AN186" s="47">
        <v>1</v>
      </c>
      <c r="AO186" s="47">
        <v>0</v>
      </c>
      <c r="AP186" s="32">
        <f t="shared" si="46"/>
        <v>1</v>
      </c>
      <c r="AQ186" s="10">
        <f t="shared" si="47"/>
        <v>1</v>
      </c>
      <c r="AR186" s="23">
        <f t="shared" si="48"/>
        <v>1</v>
      </c>
      <c r="AS186" s="37">
        <f t="shared" si="38"/>
        <v>1</v>
      </c>
      <c r="AT186" s="38">
        <f t="shared" si="49"/>
        <v>1</v>
      </c>
      <c r="AU186" s="9">
        <v>0</v>
      </c>
      <c r="AV186" s="9">
        <v>0</v>
      </c>
      <c r="AW186" s="9">
        <v>0</v>
      </c>
      <c r="AX186" s="9">
        <v>0</v>
      </c>
      <c r="AY186" s="9">
        <v>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  <c r="BF186" s="9">
        <v>0</v>
      </c>
      <c r="BG186" s="9">
        <v>0</v>
      </c>
      <c r="BH186" s="9">
        <v>0</v>
      </c>
      <c r="BI186" s="9">
        <v>0</v>
      </c>
      <c r="BJ186" s="9">
        <v>0</v>
      </c>
      <c r="BK186" s="9">
        <v>0</v>
      </c>
      <c r="BL186" s="9">
        <v>0</v>
      </c>
      <c r="BM186" s="9">
        <v>0</v>
      </c>
      <c r="BN186" s="9">
        <v>0</v>
      </c>
      <c r="BO186" s="9">
        <v>0</v>
      </c>
      <c r="BP186" s="9">
        <v>0</v>
      </c>
      <c r="BQ186" s="9">
        <v>0</v>
      </c>
      <c r="BR186" s="9">
        <v>0</v>
      </c>
      <c r="BS186" s="9">
        <v>0</v>
      </c>
      <c r="BT186" s="9">
        <v>0</v>
      </c>
      <c r="BU186" s="9">
        <v>0</v>
      </c>
      <c r="BV186" s="9">
        <v>0</v>
      </c>
      <c r="BW186" s="9">
        <v>0</v>
      </c>
      <c r="BX186" s="9">
        <v>0</v>
      </c>
      <c r="BY186" s="9">
        <v>0</v>
      </c>
      <c r="BZ186" s="9">
        <v>0</v>
      </c>
      <c r="CA186" s="9">
        <v>0</v>
      </c>
      <c r="CB186" s="9">
        <v>0</v>
      </c>
      <c r="CC186" s="9">
        <v>0</v>
      </c>
      <c r="CD186" s="9">
        <v>0</v>
      </c>
      <c r="CE186" s="9">
        <v>0</v>
      </c>
      <c r="CF186" s="9">
        <v>0</v>
      </c>
      <c r="CG186" s="9">
        <v>0</v>
      </c>
      <c r="CH186" s="10">
        <v>1</v>
      </c>
      <c r="CI186" s="11">
        <v>0</v>
      </c>
      <c r="CJ186" s="38">
        <v>0</v>
      </c>
      <c r="CK186" s="11">
        <v>0</v>
      </c>
      <c r="CL186" s="11">
        <v>0</v>
      </c>
      <c r="CM186" s="11">
        <v>1</v>
      </c>
      <c r="CN186" s="10">
        <v>0</v>
      </c>
      <c r="CO186" s="11">
        <v>0</v>
      </c>
      <c r="CP186" s="11">
        <v>0</v>
      </c>
      <c r="CQ186" s="10">
        <v>0</v>
      </c>
      <c r="CR186" s="11">
        <v>0</v>
      </c>
      <c r="CS186" s="11">
        <v>0</v>
      </c>
      <c r="CT186" s="71">
        <v>0</v>
      </c>
      <c r="CU186" s="11">
        <v>0</v>
      </c>
      <c r="CV186" s="11">
        <v>0</v>
      </c>
      <c r="CW186" s="11">
        <v>0</v>
      </c>
      <c r="CX186" s="10">
        <v>0</v>
      </c>
      <c r="CY186" s="10">
        <v>0</v>
      </c>
      <c r="CZ186" s="10">
        <v>0</v>
      </c>
      <c r="DA186" s="11">
        <v>0</v>
      </c>
      <c r="DB186" s="11">
        <v>0</v>
      </c>
      <c r="DC186" s="11">
        <v>0</v>
      </c>
      <c r="DD186" s="10">
        <v>0</v>
      </c>
      <c r="DE186" s="11">
        <v>0</v>
      </c>
      <c r="DF186" s="11">
        <v>0</v>
      </c>
      <c r="DG186" s="11">
        <v>0</v>
      </c>
      <c r="DH186" s="10">
        <v>0</v>
      </c>
      <c r="DI186" s="2">
        <f t="shared" si="50"/>
        <v>0</v>
      </c>
      <c r="DJ186" s="2">
        <f t="shared" si="51"/>
        <v>1</v>
      </c>
      <c r="DK186" s="38">
        <f t="shared" si="52"/>
        <v>0</v>
      </c>
      <c r="DL186" s="2">
        <f t="shared" si="52"/>
        <v>0</v>
      </c>
      <c r="DM186" s="2">
        <f t="shared" si="53"/>
        <v>0</v>
      </c>
      <c r="DN186" s="2">
        <f t="shared" si="54"/>
        <v>0</v>
      </c>
      <c r="DO186" s="2">
        <f t="shared" si="55"/>
        <v>0</v>
      </c>
      <c r="DP186" s="2">
        <f t="shared" si="56"/>
        <v>0</v>
      </c>
    </row>
    <row r="187" spans="1:120" x14ac:dyDescent="0.25">
      <c r="A187">
        <v>1611</v>
      </c>
      <c r="B187" t="s">
        <v>114</v>
      </c>
      <c r="C187" t="s">
        <v>1642</v>
      </c>
      <c r="D187" t="s">
        <v>1643</v>
      </c>
      <c r="E187" t="s">
        <v>1630</v>
      </c>
      <c r="F187" t="s">
        <v>1630</v>
      </c>
      <c r="H187" t="s">
        <v>185</v>
      </c>
      <c r="I187">
        <v>2019</v>
      </c>
      <c r="J187" t="s">
        <v>1644</v>
      </c>
      <c r="K187" t="s">
        <v>1645</v>
      </c>
      <c r="O187" t="s">
        <v>120</v>
      </c>
      <c r="P187" t="s">
        <v>1646</v>
      </c>
      <c r="Q187" t="s">
        <v>208</v>
      </c>
      <c r="R187" t="s">
        <v>539</v>
      </c>
      <c r="S187" t="s">
        <v>1647</v>
      </c>
      <c r="T187" t="s">
        <v>485</v>
      </c>
      <c r="U187">
        <v>0</v>
      </c>
      <c r="V187">
        <v>0</v>
      </c>
      <c r="W187">
        <v>0</v>
      </c>
      <c r="X187" s="44">
        <v>0</v>
      </c>
      <c r="Y187" s="44">
        <v>0</v>
      </c>
      <c r="Z187" s="44">
        <v>0</v>
      </c>
      <c r="AA187" s="44">
        <v>0</v>
      </c>
      <c r="AB187" s="14">
        <f t="shared" si="39"/>
        <v>0</v>
      </c>
      <c r="AC187" s="15">
        <f t="shared" si="40"/>
        <v>0</v>
      </c>
      <c r="AD187" s="45">
        <v>0</v>
      </c>
      <c r="AE187" s="45">
        <v>0</v>
      </c>
      <c r="AF187" s="20">
        <f t="shared" si="41"/>
        <v>0</v>
      </c>
      <c r="AG187" s="21">
        <f t="shared" si="42"/>
        <v>0</v>
      </c>
      <c r="AH187" s="23">
        <f t="shared" si="43"/>
        <v>0</v>
      </c>
      <c r="AI187" s="46">
        <v>0</v>
      </c>
      <c r="AJ187" s="46">
        <v>0</v>
      </c>
      <c r="AK187" s="28">
        <f t="shared" si="44"/>
        <v>0</v>
      </c>
      <c r="AL187" s="29">
        <f t="shared" si="45"/>
        <v>0</v>
      </c>
      <c r="AM187" s="47">
        <v>0</v>
      </c>
      <c r="AN187" s="47">
        <v>1</v>
      </c>
      <c r="AO187" s="47">
        <v>0</v>
      </c>
      <c r="AP187" s="32">
        <f t="shared" si="46"/>
        <v>1</v>
      </c>
      <c r="AQ187" s="10">
        <f t="shared" si="47"/>
        <v>1</v>
      </c>
      <c r="AR187" s="23">
        <f t="shared" si="48"/>
        <v>1</v>
      </c>
      <c r="AS187" s="37">
        <f t="shared" si="38"/>
        <v>1</v>
      </c>
      <c r="AT187" s="38">
        <f t="shared" si="49"/>
        <v>1</v>
      </c>
      <c r="AU187" s="9">
        <v>0</v>
      </c>
      <c r="AV187" s="9">
        <v>0</v>
      </c>
      <c r="AW187" s="9">
        <v>0</v>
      </c>
      <c r="AX187" s="9">
        <v>0</v>
      </c>
      <c r="AY187" s="9">
        <v>0</v>
      </c>
      <c r="AZ187" s="9">
        <v>0</v>
      </c>
      <c r="BA187" s="9">
        <v>0</v>
      </c>
      <c r="BB187" s="9">
        <v>0</v>
      </c>
      <c r="BC187" s="9">
        <v>0</v>
      </c>
      <c r="BD187" s="9">
        <v>0</v>
      </c>
      <c r="BE187" s="9">
        <v>0</v>
      </c>
      <c r="BF187" s="9">
        <v>0</v>
      </c>
      <c r="BG187" s="9">
        <v>0</v>
      </c>
      <c r="BH187" s="9">
        <v>0</v>
      </c>
      <c r="BI187" s="9">
        <v>0</v>
      </c>
      <c r="BJ187" s="9">
        <v>0</v>
      </c>
      <c r="BK187" s="9">
        <v>0</v>
      </c>
      <c r="BL187" s="9">
        <v>0</v>
      </c>
      <c r="BM187" s="9">
        <v>0</v>
      </c>
      <c r="BN187" s="9">
        <v>0</v>
      </c>
      <c r="BO187" s="9">
        <v>0</v>
      </c>
      <c r="BP187" s="9">
        <v>0</v>
      </c>
      <c r="BQ187" s="9">
        <v>0</v>
      </c>
      <c r="BR187" s="9">
        <v>0</v>
      </c>
      <c r="BS187" s="9">
        <v>0</v>
      </c>
      <c r="BT187" s="9">
        <v>0</v>
      </c>
      <c r="BU187" s="9">
        <v>0</v>
      </c>
      <c r="BV187" s="9">
        <v>0</v>
      </c>
      <c r="BW187" s="9">
        <v>0</v>
      </c>
      <c r="BX187" s="9">
        <v>0</v>
      </c>
      <c r="BY187" s="9">
        <v>0</v>
      </c>
      <c r="BZ187" s="9">
        <v>0</v>
      </c>
      <c r="CA187" s="9">
        <v>0</v>
      </c>
      <c r="CB187" s="9">
        <v>0</v>
      </c>
      <c r="CC187" s="9">
        <v>0</v>
      </c>
      <c r="CD187" s="9">
        <v>0</v>
      </c>
      <c r="CE187" s="9">
        <v>0</v>
      </c>
      <c r="CF187" s="9">
        <v>0</v>
      </c>
      <c r="CG187" s="9">
        <v>0</v>
      </c>
      <c r="CH187" s="10">
        <v>0</v>
      </c>
      <c r="CI187" s="11">
        <v>0</v>
      </c>
      <c r="CJ187" s="38">
        <v>0</v>
      </c>
      <c r="CK187" s="11">
        <v>0</v>
      </c>
      <c r="CL187" s="11">
        <v>0</v>
      </c>
      <c r="CM187" s="11">
        <v>0</v>
      </c>
      <c r="CN187" s="10">
        <v>0</v>
      </c>
      <c r="CO187" s="11">
        <v>0</v>
      </c>
      <c r="CP187" s="11">
        <v>0</v>
      </c>
      <c r="CQ187" s="10">
        <v>0</v>
      </c>
      <c r="CR187" s="11">
        <v>0</v>
      </c>
      <c r="CS187" s="11">
        <v>0</v>
      </c>
      <c r="CT187" s="71">
        <v>0</v>
      </c>
      <c r="CU187" s="11">
        <v>0</v>
      </c>
      <c r="CV187" s="11">
        <v>0</v>
      </c>
      <c r="CW187" s="11">
        <v>0</v>
      </c>
      <c r="CX187" s="10">
        <v>0</v>
      </c>
      <c r="CY187" s="10">
        <v>0</v>
      </c>
      <c r="CZ187" s="10">
        <v>0</v>
      </c>
      <c r="DA187" s="11">
        <v>0</v>
      </c>
      <c r="DB187" s="11">
        <v>0</v>
      </c>
      <c r="DC187" s="11">
        <v>0</v>
      </c>
      <c r="DD187" s="10">
        <v>1</v>
      </c>
      <c r="DE187" s="11">
        <v>1</v>
      </c>
      <c r="DF187" s="11">
        <v>0</v>
      </c>
      <c r="DG187" s="11">
        <v>0</v>
      </c>
      <c r="DH187" s="10">
        <v>0</v>
      </c>
      <c r="DI187" s="2">
        <f t="shared" si="50"/>
        <v>0</v>
      </c>
      <c r="DJ187" s="2">
        <f t="shared" si="51"/>
        <v>0</v>
      </c>
      <c r="DK187" s="38">
        <f t="shared" si="52"/>
        <v>0</v>
      </c>
      <c r="DL187" s="2">
        <f t="shared" si="52"/>
        <v>0</v>
      </c>
      <c r="DM187" s="2">
        <f t="shared" si="53"/>
        <v>0</v>
      </c>
      <c r="DN187" s="2">
        <f t="shared" si="54"/>
        <v>0</v>
      </c>
      <c r="DO187" s="2">
        <f t="shared" si="55"/>
        <v>0</v>
      </c>
      <c r="DP187" s="2">
        <f t="shared" si="56"/>
        <v>1</v>
      </c>
    </row>
    <row r="188" spans="1:120" x14ac:dyDescent="0.25">
      <c r="A188">
        <v>1612</v>
      </c>
      <c r="B188" t="s">
        <v>114</v>
      </c>
      <c r="C188" t="s">
        <v>1648</v>
      </c>
      <c r="D188" t="s">
        <v>1649</v>
      </c>
      <c r="E188" t="s">
        <v>1630</v>
      </c>
      <c r="F188" t="s">
        <v>1630</v>
      </c>
      <c r="H188" t="s">
        <v>1289</v>
      </c>
      <c r="I188">
        <v>2019</v>
      </c>
      <c r="J188" t="s">
        <v>1650</v>
      </c>
      <c r="K188" t="s">
        <v>1651</v>
      </c>
      <c r="O188" t="s">
        <v>108</v>
      </c>
      <c r="P188" t="s">
        <v>1652</v>
      </c>
      <c r="Q188" t="s">
        <v>208</v>
      </c>
      <c r="R188" t="s">
        <v>111</v>
      </c>
      <c r="S188" t="s">
        <v>282</v>
      </c>
      <c r="T188" t="s">
        <v>485</v>
      </c>
      <c r="U188">
        <v>0</v>
      </c>
      <c r="V188">
        <v>0</v>
      </c>
      <c r="W188">
        <v>0</v>
      </c>
      <c r="X188" s="44">
        <v>0</v>
      </c>
      <c r="Y188" s="44">
        <v>0</v>
      </c>
      <c r="Z188" s="44">
        <v>0</v>
      </c>
      <c r="AA188" s="44">
        <v>0</v>
      </c>
      <c r="AB188" s="14">
        <f t="shared" si="39"/>
        <v>0</v>
      </c>
      <c r="AC188" s="15">
        <f t="shared" si="40"/>
        <v>0</v>
      </c>
      <c r="AD188" s="45">
        <v>0</v>
      </c>
      <c r="AE188" s="45">
        <v>0</v>
      </c>
      <c r="AF188" s="20">
        <f t="shared" si="41"/>
        <v>0</v>
      </c>
      <c r="AG188" s="21">
        <f t="shared" si="42"/>
        <v>0</v>
      </c>
      <c r="AH188" s="23">
        <f t="shared" si="43"/>
        <v>0</v>
      </c>
      <c r="AI188" s="46">
        <v>0</v>
      </c>
      <c r="AJ188" s="46">
        <v>0</v>
      </c>
      <c r="AK188" s="28">
        <f t="shared" si="44"/>
        <v>0</v>
      </c>
      <c r="AL188" s="29">
        <f t="shared" si="45"/>
        <v>0</v>
      </c>
      <c r="AM188" s="47">
        <v>0</v>
      </c>
      <c r="AN188" s="47">
        <v>1</v>
      </c>
      <c r="AO188" s="47">
        <v>0</v>
      </c>
      <c r="AP188" s="32">
        <f t="shared" si="46"/>
        <v>1</v>
      </c>
      <c r="AQ188" s="10">
        <f t="shared" si="47"/>
        <v>1</v>
      </c>
      <c r="AR188" s="23">
        <f t="shared" si="48"/>
        <v>1</v>
      </c>
      <c r="AS188" s="37">
        <f t="shared" si="38"/>
        <v>1</v>
      </c>
      <c r="AT188" s="38">
        <f t="shared" si="49"/>
        <v>1</v>
      </c>
      <c r="AU188" s="9">
        <v>0</v>
      </c>
      <c r="AV188" s="9">
        <v>0</v>
      </c>
      <c r="AW188" s="9">
        <v>0</v>
      </c>
      <c r="AX188" s="9">
        <v>0</v>
      </c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  <c r="BG188" s="9">
        <v>0</v>
      </c>
      <c r="BH188" s="9">
        <v>0</v>
      </c>
      <c r="BI188" s="9">
        <v>0</v>
      </c>
      <c r="BJ188" s="9">
        <v>0</v>
      </c>
      <c r="BK188" s="9">
        <v>0</v>
      </c>
      <c r="BL188" s="9">
        <v>0</v>
      </c>
      <c r="BM188" s="9">
        <v>0</v>
      </c>
      <c r="BN188" s="9">
        <v>0</v>
      </c>
      <c r="BO188" s="9">
        <v>0</v>
      </c>
      <c r="BP188" s="9">
        <v>0</v>
      </c>
      <c r="BQ188" s="9">
        <v>0</v>
      </c>
      <c r="BR188" s="9">
        <v>0</v>
      </c>
      <c r="BS188" s="9">
        <v>0</v>
      </c>
      <c r="BT188" s="9">
        <v>0</v>
      </c>
      <c r="BU188" s="9">
        <v>0</v>
      </c>
      <c r="BV188" s="9">
        <v>0</v>
      </c>
      <c r="BW188" s="9">
        <v>0</v>
      </c>
      <c r="BX188" s="9">
        <v>0</v>
      </c>
      <c r="BY188" s="9">
        <v>0</v>
      </c>
      <c r="BZ188" s="9">
        <v>0</v>
      </c>
      <c r="CA188" s="9">
        <v>0</v>
      </c>
      <c r="CB188" s="9">
        <v>0</v>
      </c>
      <c r="CC188" s="9">
        <v>0</v>
      </c>
      <c r="CD188" s="9">
        <v>0</v>
      </c>
      <c r="CE188" s="9">
        <v>0</v>
      </c>
      <c r="CF188" s="9">
        <v>0</v>
      </c>
      <c r="CG188" s="9">
        <v>0</v>
      </c>
      <c r="CH188" s="10">
        <v>1</v>
      </c>
      <c r="CI188" s="11">
        <v>0</v>
      </c>
      <c r="CJ188" s="38">
        <v>0</v>
      </c>
      <c r="CK188" s="11">
        <v>0</v>
      </c>
      <c r="CL188" s="11">
        <v>0</v>
      </c>
      <c r="CM188" s="11">
        <v>1</v>
      </c>
      <c r="CN188" s="10">
        <v>0</v>
      </c>
      <c r="CO188" s="11">
        <v>0</v>
      </c>
      <c r="CP188" s="11">
        <v>0</v>
      </c>
      <c r="CQ188" s="10">
        <v>0</v>
      </c>
      <c r="CR188" s="11">
        <v>0</v>
      </c>
      <c r="CS188" s="11">
        <v>0</v>
      </c>
      <c r="CT188" s="71">
        <v>0</v>
      </c>
      <c r="CU188" s="11">
        <v>0</v>
      </c>
      <c r="CV188" s="11">
        <v>0</v>
      </c>
      <c r="CW188" s="11">
        <v>0</v>
      </c>
      <c r="CX188" s="10">
        <v>0</v>
      </c>
      <c r="CY188" s="10">
        <v>0</v>
      </c>
      <c r="CZ188" s="10">
        <v>0</v>
      </c>
      <c r="DA188" s="11">
        <v>0</v>
      </c>
      <c r="DB188" s="11">
        <v>0</v>
      </c>
      <c r="DC188" s="11">
        <v>0</v>
      </c>
      <c r="DD188" s="10">
        <v>0</v>
      </c>
      <c r="DE188" s="11">
        <v>0</v>
      </c>
      <c r="DF188" s="11">
        <v>0</v>
      </c>
      <c r="DG188" s="11">
        <v>0</v>
      </c>
      <c r="DH188" s="10">
        <v>0</v>
      </c>
      <c r="DI188" s="2">
        <f t="shared" si="50"/>
        <v>0</v>
      </c>
      <c r="DJ188" s="2">
        <f t="shared" si="51"/>
        <v>1</v>
      </c>
      <c r="DK188" s="38">
        <f t="shared" si="52"/>
        <v>0</v>
      </c>
      <c r="DL188" s="2">
        <f t="shared" si="52"/>
        <v>0</v>
      </c>
      <c r="DM188" s="2">
        <f t="shared" si="53"/>
        <v>0</v>
      </c>
      <c r="DN188" s="2">
        <f t="shared" si="54"/>
        <v>0</v>
      </c>
      <c r="DO188" s="2">
        <f t="shared" si="55"/>
        <v>0</v>
      </c>
      <c r="DP188" s="2">
        <f t="shared" si="56"/>
        <v>0</v>
      </c>
    </row>
    <row r="189" spans="1:120" x14ac:dyDescent="0.25">
      <c r="A189">
        <v>1613</v>
      </c>
      <c r="B189" t="s">
        <v>114</v>
      </c>
      <c r="C189" t="s">
        <v>1653</v>
      </c>
      <c r="D189" t="s">
        <v>1654</v>
      </c>
      <c r="E189" t="s">
        <v>1655</v>
      </c>
      <c r="F189" t="s">
        <v>1630</v>
      </c>
      <c r="G189" t="s">
        <v>1656</v>
      </c>
      <c r="H189" t="s">
        <v>1657</v>
      </c>
      <c r="I189">
        <v>2019</v>
      </c>
      <c r="J189" t="s">
        <v>1658</v>
      </c>
      <c r="K189" t="s">
        <v>1659</v>
      </c>
      <c r="N189">
        <v>43</v>
      </c>
      <c r="O189" t="s">
        <v>108</v>
      </c>
      <c r="P189" t="s">
        <v>1660</v>
      </c>
      <c r="Q189" t="s">
        <v>208</v>
      </c>
      <c r="R189" t="s">
        <v>111</v>
      </c>
      <c r="S189" t="s">
        <v>282</v>
      </c>
      <c r="T189" t="s">
        <v>485</v>
      </c>
      <c r="U189">
        <v>0</v>
      </c>
      <c r="V189">
        <v>0</v>
      </c>
      <c r="W189">
        <v>0</v>
      </c>
      <c r="X189" s="44">
        <v>0</v>
      </c>
      <c r="Y189" s="44">
        <v>0</v>
      </c>
      <c r="Z189" s="44">
        <v>0</v>
      </c>
      <c r="AA189" s="44">
        <v>0</v>
      </c>
      <c r="AB189" s="14">
        <f t="shared" si="39"/>
        <v>0</v>
      </c>
      <c r="AC189" s="15">
        <f t="shared" si="40"/>
        <v>0</v>
      </c>
      <c r="AD189" s="45">
        <v>0</v>
      </c>
      <c r="AE189" s="45">
        <v>0</v>
      </c>
      <c r="AF189" s="20">
        <f t="shared" si="41"/>
        <v>0</v>
      </c>
      <c r="AG189" s="21">
        <f t="shared" si="42"/>
        <v>0</v>
      </c>
      <c r="AH189" s="23">
        <f t="shared" si="43"/>
        <v>0</v>
      </c>
      <c r="AI189" s="46">
        <v>0</v>
      </c>
      <c r="AJ189" s="46">
        <v>0</v>
      </c>
      <c r="AK189" s="28">
        <f t="shared" si="44"/>
        <v>0</v>
      </c>
      <c r="AL189" s="29">
        <f t="shared" si="45"/>
        <v>0</v>
      </c>
      <c r="AM189" s="47">
        <v>0</v>
      </c>
      <c r="AN189" s="47">
        <v>1</v>
      </c>
      <c r="AO189" s="47">
        <v>0</v>
      </c>
      <c r="AP189" s="32">
        <f t="shared" si="46"/>
        <v>1</v>
      </c>
      <c r="AQ189" s="10">
        <f t="shared" si="47"/>
        <v>1</v>
      </c>
      <c r="AR189" s="23">
        <f t="shared" si="48"/>
        <v>1</v>
      </c>
      <c r="AS189" s="37">
        <f t="shared" si="38"/>
        <v>1</v>
      </c>
      <c r="AT189" s="38">
        <f t="shared" si="49"/>
        <v>1</v>
      </c>
      <c r="AU189" s="9">
        <v>0</v>
      </c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  <c r="BG189" s="9">
        <v>0</v>
      </c>
      <c r="BH189" s="9">
        <v>0</v>
      </c>
      <c r="BI189" s="9">
        <v>0</v>
      </c>
      <c r="BJ189" s="9">
        <v>0</v>
      </c>
      <c r="BK189" s="9">
        <v>0</v>
      </c>
      <c r="BL189" s="9">
        <v>0</v>
      </c>
      <c r="BM189" s="9">
        <v>0</v>
      </c>
      <c r="BN189" s="9">
        <v>0</v>
      </c>
      <c r="BO189" s="9">
        <v>0</v>
      </c>
      <c r="BP189" s="9">
        <v>0</v>
      </c>
      <c r="BQ189" s="9">
        <v>0</v>
      </c>
      <c r="BR189" s="9">
        <v>0</v>
      </c>
      <c r="BS189" s="9">
        <v>0</v>
      </c>
      <c r="BT189" s="9">
        <v>0</v>
      </c>
      <c r="BU189" s="9">
        <v>0</v>
      </c>
      <c r="BV189" s="9">
        <v>0</v>
      </c>
      <c r="BW189" s="9">
        <v>0</v>
      </c>
      <c r="BX189" s="9">
        <v>0</v>
      </c>
      <c r="BY189" s="9">
        <v>0</v>
      </c>
      <c r="BZ189" s="9">
        <v>0</v>
      </c>
      <c r="CA189" s="9">
        <v>0</v>
      </c>
      <c r="CB189" s="9">
        <v>0</v>
      </c>
      <c r="CC189" s="9">
        <v>0</v>
      </c>
      <c r="CD189" s="9">
        <v>0</v>
      </c>
      <c r="CE189" s="9">
        <v>0</v>
      </c>
      <c r="CF189" s="9">
        <v>0</v>
      </c>
      <c r="CG189" s="9">
        <v>0</v>
      </c>
      <c r="CH189" s="10">
        <v>1</v>
      </c>
      <c r="CI189" s="11">
        <v>0</v>
      </c>
      <c r="CJ189" s="38">
        <v>0</v>
      </c>
      <c r="CK189" s="11">
        <v>0</v>
      </c>
      <c r="CL189" s="11">
        <v>0</v>
      </c>
      <c r="CM189" s="11">
        <v>1</v>
      </c>
      <c r="CN189" s="10">
        <v>0</v>
      </c>
      <c r="CO189" s="11">
        <v>0</v>
      </c>
      <c r="CP189" s="11">
        <v>0</v>
      </c>
      <c r="CQ189" s="10">
        <v>0</v>
      </c>
      <c r="CR189" s="11">
        <v>0</v>
      </c>
      <c r="CS189" s="11">
        <v>0</v>
      </c>
      <c r="CT189" s="71">
        <v>0</v>
      </c>
      <c r="CU189" s="11">
        <v>0</v>
      </c>
      <c r="CV189" s="11">
        <v>0</v>
      </c>
      <c r="CW189" s="11">
        <v>0</v>
      </c>
      <c r="CX189" s="10">
        <v>0</v>
      </c>
      <c r="CY189" s="10">
        <v>0</v>
      </c>
      <c r="CZ189" s="10">
        <v>0</v>
      </c>
      <c r="DA189" s="11">
        <v>0</v>
      </c>
      <c r="DB189" s="11">
        <v>0</v>
      </c>
      <c r="DC189" s="11">
        <v>0</v>
      </c>
      <c r="DD189" s="10">
        <v>0</v>
      </c>
      <c r="DE189" s="11">
        <v>0</v>
      </c>
      <c r="DF189" s="11">
        <v>0</v>
      </c>
      <c r="DG189" s="11">
        <v>0</v>
      </c>
      <c r="DH189" s="10">
        <v>0</v>
      </c>
      <c r="DI189" s="2">
        <f t="shared" si="50"/>
        <v>0</v>
      </c>
      <c r="DJ189" s="2">
        <f t="shared" si="51"/>
        <v>1</v>
      </c>
      <c r="DK189" s="38">
        <f t="shared" si="52"/>
        <v>0</v>
      </c>
      <c r="DL189" s="2">
        <f t="shared" si="52"/>
        <v>0</v>
      </c>
      <c r="DM189" s="2">
        <f t="shared" si="53"/>
        <v>0</v>
      </c>
      <c r="DN189" s="2">
        <f t="shared" si="54"/>
        <v>0</v>
      </c>
      <c r="DO189" s="2">
        <f t="shared" si="55"/>
        <v>0</v>
      </c>
      <c r="DP189" s="2">
        <f t="shared" si="56"/>
        <v>0</v>
      </c>
    </row>
    <row r="190" spans="1:120" x14ac:dyDescent="0.25">
      <c r="A190">
        <v>1614</v>
      </c>
      <c r="B190" t="s">
        <v>222</v>
      </c>
      <c r="C190" t="s">
        <v>1661</v>
      </c>
      <c r="D190" t="s">
        <v>1662</v>
      </c>
      <c r="E190" t="s">
        <v>1630</v>
      </c>
      <c r="F190" t="s">
        <v>1630</v>
      </c>
      <c r="H190" t="s">
        <v>946</v>
      </c>
      <c r="I190">
        <v>2019</v>
      </c>
      <c r="J190" t="s">
        <v>1663</v>
      </c>
      <c r="K190" t="s">
        <v>1664</v>
      </c>
      <c r="M190">
        <v>9</v>
      </c>
      <c r="N190" t="s">
        <v>1665</v>
      </c>
      <c r="O190" t="s">
        <v>120</v>
      </c>
      <c r="P190" t="s">
        <v>1666</v>
      </c>
      <c r="Q190" t="s">
        <v>208</v>
      </c>
      <c r="R190" t="s">
        <v>539</v>
      </c>
      <c r="S190" t="s">
        <v>1667</v>
      </c>
      <c r="T190" t="s">
        <v>485</v>
      </c>
      <c r="U190">
        <v>0</v>
      </c>
      <c r="V190">
        <v>0</v>
      </c>
      <c r="W190">
        <v>0</v>
      </c>
      <c r="X190" s="44">
        <v>0</v>
      </c>
      <c r="Y190" s="44">
        <v>0</v>
      </c>
      <c r="Z190" s="44">
        <v>0</v>
      </c>
      <c r="AA190" s="44">
        <v>0</v>
      </c>
      <c r="AB190" s="14">
        <f t="shared" si="39"/>
        <v>0</v>
      </c>
      <c r="AC190" s="15">
        <f t="shared" si="40"/>
        <v>0</v>
      </c>
      <c r="AD190" s="45">
        <v>0</v>
      </c>
      <c r="AE190" s="45">
        <v>0</v>
      </c>
      <c r="AF190" s="20">
        <f t="shared" si="41"/>
        <v>0</v>
      </c>
      <c r="AG190" s="21">
        <f t="shared" si="42"/>
        <v>0</v>
      </c>
      <c r="AH190" s="23">
        <f t="shared" si="43"/>
        <v>0</v>
      </c>
      <c r="AI190" s="46">
        <v>0</v>
      </c>
      <c r="AJ190" s="46">
        <v>0</v>
      </c>
      <c r="AK190" s="28">
        <f t="shared" si="44"/>
        <v>0</v>
      </c>
      <c r="AL190" s="29">
        <f t="shared" si="45"/>
        <v>0</v>
      </c>
      <c r="AM190" s="47">
        <v>0</v>
      </c>
      <c r="AN190" s="47">
        <v>1</v>
      </c>
      <c r="AO190" s="47">
        <v>0</v>
      </c>
      <c r="AP190" s="32">
        <f t="shared" si="46"/>
        <v>1</v>
      </c>
      <c r="AQ190" s="10">
        <f t="shared" si="47"/>
        <v>1</v>
      </c>
      <c r="AR190" s="23">
        <f t="shared" si="48"/>
        <v>1</v>
      </c>
      <c r="AS190" s="37">
        <f t="shared" si="38"/>
        <v>1</v>
      </c>
      <c r="AT190" s="38">
        <f t="shared" si="49"/>
        <v>1</v>
      </c>
      <c r="AU190" s="9">
        <v>0</v>
      </c>
      <c r="AV190" s="9">
        <v>0</v>
      </c>
      <c r="AW190" s="9">
        <v>0</v>
      </c>
      <c r="AX190" s="9">
        <v>0</v>
      </c>
      <c r="AY190" s="9">
        <v>0</v>
      </c>
      <c r="AZ190" s="9">
        <v>0</v>
      </c>
      <c r="BA190" s="9">
        <v>0</v>
      </c>
      <c r="BB190" s="9">
        <v>0</v>
      </c>
      <c r="BC190" s="9">
        <v>0</v>
      </c>
      <c r="BD190" s="9">
        <v>0</v>
      </c>
      <c r="BE190" s="9">
        <v>0</v>
      </c>
      <c r="BF190" s="9">
        <v>0</v>
      </c>
      <c r="BG190" s="9">
        <v>0</v>
      </c>
      <c r="BH190" s="9">
        <v>0</v>
      </c>
      <c r="BI190" s="9">
        <v>0</v>
      </c>
      <c r="BJ190" s="9">
        <v>0</v>
      </c>
      <c r="BK190" s="9">
        <v>0</v>
      </c>
      <c r="BL190" s="9">
        <v>0</v>
      </c>
      <c r="BM190" s="9">
        <v>0</v>
      </c>
      <c r="BN190" s="9">
        <v>0</v>
      </c>
      <c r="BO190" s="9">
        <v>0</v>
      </c>
      <c r="BP190" s="9">
        <v>0</v>
      </c>
      <c r="BQ190" s="9">
        <v>0</v>
      </c>
      <c r="BR190" s="9">
        <v>0</v>
      </c>
      <c r="BS190" s="9">
        <v>0</v>
      </c>
      <c r="BT190" s="9">
        <v>0</v>
      </c>
      <c r="BU190" s="9">
        <v>0</v>
      </c>
      <c r="BV190" s="9">
        <v>0</v>
      </c>
      <c r="BW190" s="9">
        <v>0</v>
      </c>
      <c r="BX190" s="9">
        <v>0</v>
      </c>
      <c r="BY190" s="9">
        <v>0</v>
      </c>
      <c r="BZ190" s="9">
        <v>0</v>
      </c>
      <c r="CA190" s="9">
        <v>0</v>
      </c>
      <c r="CB190" s="9">
        <v>0</v>
      </c>
      <c r="CC190" s="9">
        <v>0</v>
      </c>
      <c r="CD190" s="9">
        <v>0</v>
      </c>
      <c r="CE190" s="9">
        <v>0</v>
      </c>
      <c r="CF190" s="9">
        <v>0</v>
      </c>
      <c r="CG190" s="9">
        <v>0</v>
      </c>
      <c r="CH190" s="10">
        <v>0</v>
      </c>
      <c r="CI190" s="11">
        <v>0</v>
      </c>
      <c r="CJ190" s="38">
        <v>0</v>
      </c>
      <c r="CK190" s="11">
        <v>0</v>
      </c>
      <c r="CL190" s="11">
        <v>0</v>
      </c>
      <c r="CM190" s="11">
        <v>0</v>
      </c>
      <c r="CN190" s="10">
        <v>0</v>
      </c>
      <c r="CO190" s="11">
        <v>0</v>
      </c>
      <c r="CP190" s="11">
        <v>0</v>
      </c>
      <c r="CQ190" s="10">
        <v>0</v>
      </c>
      <c r="CR190" s="11">
        <v>0</v>
      </c>
      <c r="CS190" s="11">
        <v>0</v>
      </c>
      <c r="CT190" s="71">
        <v>0</v>
      </c>
      <c r="CU190" s="11">
        <v>0</v>
      </c>
      <c r="CV190" s="11">
        <v>0</v>
      </c>
      <c r="CW190" s="11">
        <v>0</v>
      </c>
      <c r="CX190" s="10">
        <v>0</v>
      </c>
      <c r="CY190" s="10">
        <v>0</v>
      </c>
      <c r="CZ190" s="10">
        <v>0</v>
      </c>
      <c r="DA190" s="11">
        <v>0</v>
      </c>
      <c r="DB190" s="11">
        <v>0</v>
      </c>
      <c r="DC190" s="11">
        <v>0</v>
      </c>
      <c r="DD190" s="10">
        <v>1</v>
      </c>
      <c r="DE190" s="11">
        <v>0</v>
      </c>
      <c r="DF190" s="11">
        <v>0</v>
      </c>
      <c r="DG190" s="11">
        <v>1</v>
      </c>
      <c r="DH190" s="10">
        <v>0</v>
      </c>
      <c r="DI190" s="2">
        <f t="shared" si="50"/>
        <v>0</v>
      </c>
      <c r="DJ190" s="2">
        <f t="shared" si="51"/>
        <v>0</v>
      </c>
      <c r="DK190" s="38">
        <f t="shared" si="52"/>
        <v>0</v>
      </c>
      <c r="DL190" s="2">
        <f t="shared" si="52"/>
        <v>0</v>
      </c>
      <c r="DM190" s="2">
        <f t="shared" si="53"/>
        <v>0</v>
      </c>
      <c r="DN190" s="2">
        <f t="shared" si="54"/>
        <v>0</v>
      </c>
      <c r="DO190" s="2">
        <f t="shared" si="55"/>
        <v>0</v>
      </c>
      <c r="DP190" s="2">
        <f t="shared" si="56"/>
        <v>1</v>
      </c>
    </row>
    <row r="191" spans="1:120" x14ac:dyDescent="0.25">
      <c r="A191">
        <v>1615</v>
      </c>
      <c r="B191" t="s">
        <v>222</v>
      </c>
      <c r="C191" t="s">
        <v>1668</v>
      </c>
      <c r="D191" t="s">
        <v>1669</v>
      </c>
      <c r="E191" t="s">
        <v>1630</v>
      </c>
      <c r="F191" t="s">
        <v>1630</v>
      </c>
      <c r="H191" t="s">
        <v>185</v>
      </c>
      <c r="I191">
        <v>2019</v>
      </c>
      <c r="J191" t="s">
        <v>1670</v>
      </c>
      <c r="K191" t="s">
        <v>1671</v>
      </c>
      <c r="L191">
        <v>2019</v>
      </c>
      <c r="N191" t="s">
        <v>1672</v>
      </c>
      <c r="O191" t="s">
        <v>120</v>
      </c>
      <c r="P191" t="s">
        <v>1673</v>
      </c>
      <c r="Q191" t="s">
        <v>208</v>
      </c>
      <c r="R191" t="s">
        <v>111</v>
      </c>
      <c r="S191" t="s">
        <v>282</v>
      </c>
      <c r="T191" t="s">
        <v>485</v>
      </c>
      <c r="U191">
        <v>0</v>
      </c>
      <c r="V191">
        <v>0</v>
      </c>
      <c r="W191">
        <v>0</v>
      </c>
      <c r="X191" s="44">
        <v>0</v>
      </c>
      <c r="Y191" s="44">
        <v>0</v>
      </c>
      <c r="Z191" s="44">
        <v>0</v>
      </c>
      <c r="AA191" s="44">
        <v>0</v>
      </c>
      <c r="AB191" s="14">
        <f t="shared" si="39"/>
        <v>0</v>
      </c>
      <c r="AC191" s="15">
        <f t="shared" si="40"/>
        <v>0</v>
      </c>
      <c r="AD191" s="45">
        <v>0</v>
      </c>
      <c r="AE191" s="45">
        <v>0</v>
      </c>
      <c r="AF191" s="20">
        <f t="shared" si="41"/>
        <v>0</v>
      </c>
      <c r="AG191" s="21">
        <f t="shared" si="42"/>
        <v>0</v>
      </c>
      <c r="AH191" s="23">
        <f t="shared" si="43"/>
        <v>0</v>
      </c>
      <c r="AI191" s="46">
        <v>0</v>
      </c>
      <c r="AJ191" s="46">
        <v>0</v>
      </c>
      <c r="AK191" s="28">
        <f t="shared" si="44"/>
        <v>0</v>
      </c>
      <c r="AL191" s="29">
        <f t="shared" si="45"/>
        <v>0</v>
      </c>
      <c r="AM191" s="47">
        <v>0</v>
      </c>
      <c r="AN191" s="47">
        <v>1</v>
      </c>
      <c r="AO191" s="47">
        <v>0</v>
      </c>
      <c r="AP191" s="32">
        <f t="shared" si="46"/>
        <v>1</v>
      </c>
      <c r="AQ191" s="10">
        <f t="shared" si="47"/>
        <v>1</v>
      </c>
      <c r="AR191" s="23">
        <f t="shared" si="48"/>
        <v>1</v>
      </c>
      <c r="AS191" s="37">
        <f t="shared" si="38"/>
        <v>1</v>
      </c>
      <c r="AT191" s="38">
        <f t="shared" si="49"/>
        <v>1</v>
      </c>
      <c r="AU191" s="9">
        <v>0</v>
      </c>
      <c r="AV191" s="9">
        <v>0</v>
      </c>
      <c r="AW191" s="9">
        <v>0</v>
      </c>
      <c r="AX191" s="9">
        <v>0</v>
      </c>
      <c r="AY191" s="9">
        <v>0</v>
      </c>
      <c r="AZ191" s="9">
        <v>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  <c r="BF191" s="9">
        <v>0</v>
      </c>
      <c r="BG191" s="9">
        <v>0</v>
      </c>
      <c r="BH191" s="9">
        <v>0</v>
      </c>
      <c r="BI191" s="9">
        <v>0</v>
      </c>
      <c r="BJ191" s="9">
        <v>0</v>
      </c>
      <c r="BK191" s="9">
        <v>0</v>
      </c>
      <c r="BL191" s="9">
        <v>0</v>
      </c>
      <c r="BM191" s="9">
        <v>0</v>
      </c>
      <c r="BN191" s="9">
        <v>0</v>
      </c>
      <c r="BO191" s="9">
        <v>0</v>
      </c>
      <c r="BP191" s="9">
        <v>0</v>
      </c>
      <c r="BQ191" s="9">
        <v>0</v>
      </c>
      <c r="BR191" s="9">
        <v>0</v>
      </c>
      <c r="BS191" s="9">
        <v>0</v>
      </c>
      <c r="BT191" s="9">
        <v>0</v>
      </c>
      <c r="BU191" s="9">
        <v>0</v>
      </c>
      <c r="BV191" s="9">
        <v>0</v>
      </c>
      <c r="BW191" s="9">
        <v>0</v>
      </c>
      <c r="BX191" s="9">
        <v>0</v>
      </c>
      <c r="BY191" s="9">
        <v>0</v>
      </c>
      <c r="BZ191" s="9">
        <v>0</v>
      </c>
      <c r="CA191" s="9">
        <v>0</v>
      </c>
      <c r="CB191" s="9">
        <v>0</v>
      </c>
      <c r="CC191" s="9">
        <v>0</v>
      </c>
      <c r="CD191" s="9">
        <v>0</v>
      </c>
      <c r="CE191" s="9">
        <v>0</v>
      </c>
      <c r="CF191" s="9">
        <v>0</v>
      </c>
      <c r="CG191" s="9">
        <v>0</v>
      </c>
      <c r="CH191" s="10">
        <v>1</v>
      </c>
      <c r="CI191" s="11">
        <v>0</v>
      </c>
      <c r="CJ191" s="38">
        <v>0</v>
      </c>
      <c r="CK191" s="11">
        <v>0</v>
      </c>
      <c r="CL191" s="11">
        <v>0</v>
      </c>
      <c r="CM191" s="11">
        <v>1</v>
      </c>
      <c r="CN191" s="10">
        <v>0</v>
      </c>
      <c r="CO191" s="11">
        <v>0</v>
      </c>
      <c r="CP191" s="11">
        <v>0</v>
      </c>
      <c r="CQ191" s="10">
        <v>0</v>
      </c>
      <c r="CR191" s="11">
        <v>0</v>
      </c>
      <c r="CS191" s="11">
        <v>0</v>
      </c>
      <c r="CT191" s="71">
        <v>0</v>
      </c>
      <c r="CU191" s="11">
        <v>0</v>
      </c>
      <c r="CV191" s="11">
        <v>0</v>
      </c>
      <c r="CW191" s="11">
        <v>0</v>
      </c>
      <c r="CX191" s="10">
        <v>0</v>
      </c>
      <c r="CY191" s="10">
        <v>0</v>
      </c>
      <c r="CZ191" s="10">
        <v>0</v>
      </c>
      <c r="DA191" s="11">
        <v>0</v>
      </c>
      <c r="DB191" s="11">
        <v>0</v>
      </c>
      <c r="DC191" s="11">
        <v>0</v>
      </c>
      <c r="DD191" s="10">
        <v>0</v>
      </c>
      <c r="DE191" s="11">
        <v>0</v>
      </c>
      <c r="DF191" s="11">
        <v>0</v>
      </c>
      <c r="DG191" s="11">
        <v>0</v>
      </c>
      <c r="DH191" s="10">
        <v>0</v>
      </c>
      <c r="DI191" s="2">
        <f t="shared" si="50"/>
        <v>0</v>
      </c>
      <c r="DJ191" s="2">
        <f t="shared" si="51"/>
        <v>1</v>
      </c>
      <c r="DK191" s="38">
        <f t="shared" si="52"/>
        <v>0</v>
      </c>
      <c r="DL191" s="2">
        <f t="shared" si="52"/>
        <v>0</v>
      </c>
      <c r="DM191" s="2">
        <f t="shared" si="53"/>
        <v>0</v>
      </c>
      <c r="DN191" s="2">
        <f t="shared" si="54"/>
        <v>0</v>
      </c>
      <c r="DO191" s="2">
        <f t="shared" si="55"/>
        <v>0</v>
      </c>
      <c r="DP191" s="2">
        <f t="shared" si="56"/>
        <v>0</v>
      </c>
    </row>
    <row r="192" spans="1:120" x14ac:dyDescent="0.25">
      <c r="A192">
        <v>1616</v>
      </c>
      <c r="B192" t="s">
        <v>114</v>
      </c>
      <c r="C192" t="s">
        <v>1674</v>
      </c>
      <c r="D192" t="s">
        <v>1675</v>
      </c>
      <c r="E192" t="s">
        <v>1676</v>
      </c>
      <c r="F192" t="s">
        <v>1677</v>
      </c>
      <c r="G192" t="s">
        <v>1678</v>
      </c>
      <c r="H192" t="s">
        <v>1586</v>
      </c>
      <c r="I192">
        <v>2019</v>
      </c>
      <c r="J192" t="s">
        <v>1679</v>
      </c>
      <c r="K192" t="s">
        <v>1680</v>
      </c>
      <c r="L192">
        <v>30</v>
      </c>
      <c r="M192">
        <v>1</v>
      </c>
      <c r="N192" t="s">
        <v>1681</v>
      </c>
      <c r="O192" t="s">
        <v>108</v>
      </c>
      <c r="P192" t="s">
        <v>1682</v>
      </c>
      <c r="Q192" t="s">
        <v>110</v>
      </c>
      <c r="R192" t="s">
        <v>111</v>
      </c>
      <c r="S192" t="s">
        <v>112</v>
      </c>
      <c r="T192" t="s">
        <v>1683</v>
      </c>
      <c r="U192">
        <v>0</v>
      </c>
      <c r="V192">
        <v>0</v>
      </c>
      <c r="W192">
        <v>0</v>
      </c>
      <c r="X192" s="44">
        <v>0</v>
      </c>
      <c r="Y192" s="44">
        <v>0</v>
      </c>
      <c r="Z192" s="44">
        <v>1</v>
      </c>
      <c r="AA192" s="44">
        <v>0</v>
      </c>
      <c r="AB192" s="14">
        <f t="shared" si="39"/>
        <v>1</v>
      </c>
      <c r="AC192" s="15">
        <f t="shared" si="40"/>
        <v>1</v>
      </c>
      <c r="AD192" s="45">
        <v>0</v>
      </c>
      <c r="AE192" s="45">
        <v>0</v>
      </c>
      <c r="AF192" s="20">
        <f t="shared" si="41"/>
        <v>0</v>
      </c>
      <c r="AG192" s="21">
        <f t="shared" si="42"/>
        <v>0</v>
      </c>
      <c r="AH192" s="23">
        <f t="shared" si="43"/>
        <v>1</v>
      </c>
      <c r="AI192" s="46">
        <v>0</v>
      </c>
      <c r="AJ192" s="46">
        <v>0</v>
      </c>
      <c r="AK192" s="28">
        <f t="shared" si="44"/>
        <v>0</v>
      </c>
      <c r="AL192" s="29">
        <f t="shared" si="45"/>
        <v>0</v>
      </c>
      <c r="AM192" s="47">
        <v>0</v>
      </c>
      <c r="AN192" s="47">
        <v>0</v>
      </c>
      <c r="AO192" s="47">
        <v>0</v>
      </c>
      <c r="AP192" s="32">
        <f t="shared" si="46"/>
        <v>0</v>
      </c>
      <c r="AQ192" s="10">
        <f t="shared" si="47"/>
        <v>0</v>
      </c>
      <c r="AR192" s="23">
        <f t="shared" si="48"/>
        <v>0</v>
      </c>
      <c r="AS192" s="37">
        <f t="shared" si="38"/>
        <v>1</v>
      </c>
      <c r="AT192" s="38">
        <f t="shared" si="49"/>
        <v>1</v>
      </c>
      <c r="AU192" s="9">
        <v>0</v>
      </c>
      <c r="AV192" s="9">
        <v>0</v>
      </c>
      <c r="AW192" s="9">
        <v>0</v>
      </c>
      <c r="AX192" s="9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  <c r="BF192" s="9">
        <v>0</v>
      </c>
      <c r="BG192" s="9">
        <v>0</v>
      </c>
      <c r="BH192" s="9">
        <v>0</v>
      </c>
      <c r="BI192" s="9">
        <v>0</v>
      </c>
      <c r="BJ192" s="9">
        <v>0</v>
      </c>
      <c r="BK192" s="9">
        <v>0</v>
      </c>
      <c r="BL192" s="9">
        <v>0</v>
      </c>
      <c r="BM192" s="9">
        <v>0</v>
      </c>
      <c r="BN192" s="9">
        <v>0</v>
      </c>
      <c r="BO192" s="9">
        <v>1</v>
      </c>
      <c r="BP192" s="9">
        <v>0</v>
      </c>
      <c r="BQ192" s="9">
        <v>0</v>
      </c>
      <c r="BR192" s="9">
        <v>0</v>
      </c>
      <c r="BS192" s="9">
        <v>0</v>
      </c>
      <c r="BT192" s="9">
        <v>0</v>
      </c>
      <c r="BU192" s="9">
        <v>0</v>
      </c>
      <c r="BV192" s="9">
        <v>0</v>
      </c>
      <c r="BW192" s="9">
        <v>0</v>
      </c>
      <c r="BX192" s="9">
        <v>0</v>
      </c>
      <c r="BY192" s="9">
        <v>0</v>
      </c>
      <c r="BZ192" s="9">
        <v>0</v>
      </c>
      <c r="CA192" s="9">
        <v>0</v>
      </c>
      <c r="CB192" s="9">
        <v>0</v>
      </c>
      <c r="CC192" s="9">
        <v>0</v>
      </c>
      <c r="CD192" s="9">
        <v>0</v>
      </c>
      <c r="CE192" s="9">
        <v>0</v>
      </c>
      <c r="CF192" s="9">
        <v>0</v>
      </c>
      <c r="CG192" s="9">
        <v>0</v>
      </c>
      <c r="CH192" s="10">
        <v>1</v>
      </c>
      <c r="CI192" s="11">
        <v>0</v>
      </c>
      <c r="CJ192" s="38">
        <v>1</v>
      </c>
      <c r="CK192" s="11">
        <v>0</v>
      </c>
      <c r="CL192" s="11">
        <v>0</v>
      </c>
      <c r="CM192" s="11">
        <v>0</v>
      </c>
      <c r="CN192" s="10">
        <v>0</v>
      </c>
      <c r="CO192" s="11">
        <v>0</v>
      </c>
      <c r="CP192" s="11">
        <v>0</v>
      </c>
      <c r="CQ192" s="10">
        <v>0</v>
      </c>
      <c r="CR192" s="11">
        <v>0</v>
      </c>
      <c r="CS192" s="11">
        <v>0</v>
      </c>
      <c r="CT192" s="71">
        <v>0</v>
      </c>
      <c r="CU192" s="11">
        <v>0</v>
      </c>
      <c r="CV192" s="11">
        <v>0</v>
      </c>
      <c r="CW192" s="11">
        <v>0</v>
      </c>
      <c r="CX192" s="10">
        <v>0</v>
      </c>
      <c r="CY192" s="10">
        <v>0</v>
      </c>
      <c r="CZ192" s="10">
        <v>0</v>
      </c>
      <c r="DA192" s="11">
        <v>0</v>
      </c>
      <c r="DB192" s="11">
        <v>0</v>
      </c>
      <c r="DC192" s="11">
        <v>0</v>
      </c>
      <c r="DD192" s="10">
        <v>0</v>
      </c>
      <c r="DE192" s="11">
        <v>0</v>
      </c>
      <c r="DF192" s="11">
        <v>0</v>
      </c>
      <c r="DG192" s="11">
        <v>0</v>
      </c>
      <c r="DH192" s="10">
        <v>0</v>
      </c>
      <c r="DI192" s="2">
        <f t="shared" si="50"/>
        <v>0</v>
      </c>
      <c r="DJ192" s="2">
        <f t="shared" si="51"/>
        <v>0</v>
      </c>
      <c r="DK192" s="38">
        <f t="shared" si="52"/>
        <v>1</v>
      </c>
      <c r="DL192" s="2">
        <f t="shared" si="52"/>
        <v>0</v>
      </c>
      <c r="DM192" s="2">
        <f t="shared" si="53"/>
        <v>0</v>
      </c>
      <c r="DN192" s="2">
        <f t="shared" si="54"/>
        <v>0</v>
      </c>
      <c r="DO192" s="2">
        <f t="shared" si="55"/>
        <v>0</v>
      </c>
      <c r="DP192" s="2">
        <f t="shared" si="56"/>
        <v>0</v>
      </c>
    </row>
    <row r="193" spans="1:120" x14ac:dyDescent="0.25">
      <c r="A193">
        <v>1617</v>
      </c>
      <c r="B193" t="s">
        <v>222</v>
      </c>
      <c r="C193" t="s">
        <v>1684</v>
      </c>
      <c r="D193" t="s">
        <v>1685</v>
      </c>
      <c r="E193" t="s">
        <v>1686</v>
      </c>
      <c r="F193" t="s">
        <v>1687</v>
      </c>
      <c r="G193" t="s">
        <v>1688</v>
      </c>
      <c r="H193" t="s">
        <v>1689</v>
      </c>
      <c r="I193">
        <v>2019</v>
      </c>
      <c r="J193" t="s">
        <v>1690</v>
      </c>
      <c r="K193" t="s">
        <v>1691</v>
      </c>
      <c r="N193">
        <v>186</v>
      </c>
      <c r="O193" t="s">
        <v>120</v>
      </c>
      <c r="P193" t="s">
        <v>1692</v>
      </c>
      <c r="Q193" t="s">
        <v>208</v>
      </c>
      <c r="R193" t="s">
        <v>219</v>
      </c>
      <c r="S193" t="s">
        <v>413</v>
      </c>
      <c r="T193" t="s">
        <v>113</v>
      </c>
      <c r="U193">
        <v>0</v>
      </c>
      <c r="V193">
        <v>0</v>
      </c>
      <c r="W193">
        <v>0</v>
      </c>
      <c r="X193" s="44">
        <v>0</v>
      </c>
      <c r="Y193" s="44">
        <v>0</v>
      </c>
      <c r="Z193" s="44">
        <v>1</v>
      </c>
      <c r="AA193" s="44">
        <v>0</v>
      </c>
      <c r="AB193" s="14">
        <f t="shared" si="39"/>
        <v>1</v>
      </c>
      <c r="AC193" s="15">
        <f t="shared" si="40"/>
        <v>1</v>
      </c>
      <c r="AD193" s="45">
        <v>0</v>
      </c>
      <c r="AE193" s="45">
        <v>0</v>
      </c>
      <c r="AF193" s="20">
        <f t="shared" si="41"/>
        <v>0</v>
      </c>
      <c r="AG193" s="21">
        <f t="shared" si="42"/>
        <v>0</v>
      </c>
      <c r="AH193" s="23">
        <f t="shared" si="43"/>
        <v>1</v>
      </c>
      <c r="AI193" s="46">
        <v>0</v>
      </c>
      <c r="AJ193" s="46">
        <v>0</v>
      </c>
      <c r="AK193" s="28">
        <f t="shared" si="44"/>
        <v>0</v>
      </c>
      <c r="AL193" s="29">
        <f t="shared" si="45"/>
        <v>0</v>
      </c>
      <c r="AM193" s="47">
        <v>0</v>
      </c>
      <c r="AN193" s="47">
        <v>0</v>
      </c>
      <c r="AO193" s="47">
        <v>0</v>
      </c>
      <c r="AP193" s="32">
        <f t="shared" si="46"/>
        <v>0</v>
      </c>
      <c r="AQ193" s="10">
        <f t="shared" si="47"/>
        <v>0</v>
      </c>
      <c r="AR193" s="23">
        <f t="shared" si="48"/>
        <v>0</v>
      </c>
      <c r="AS193" s="37">
        <f t="shared" si="38"/>
        <v>1</v>
      </c>
      <c r="AT193" s="38">
        <f t="shared" si="49"/>
        <v>1</v>
      </c>
      <c r="AU193" s="9">
        <v>0</v>
      </c>
      <c r="AV193" s="9">
        <v>0</v>
      </c>
      <c r="AW193" s="9">
        <v>0</v>
      </c>
      <c r="AX193" s="9">
        <v>0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 s="9">
        <v>0</v>
      </c>
      <c r="BG193" s="9">
        <v>0</v>
      </c>
      <c r="BH193" s="9">
        <v>0</v>
      </c>
      <c r="BI193" s="9">
        <v>0</v>
      </c>
      <c r="BJ193" s="9">
        <v>0</v>
      </c>
      <c r="BK193" s="9">
        <v>0</v>
      </c>
      <c r="BL193" s="9">
        <v>0</v>
      </c>
      <c r="BM193" s="9">
        <v>0</v>
      </c>
      <c r="BN193" s="9">
        <v>0</v>
      </c>
      <c r="BO193" s="9">
        <v>0</v>
      </c>
      <c r="BP193" s="9">
        <v>0</v>
      </c>
      <c r="BQ193" s="9">
        <v>0</v>
      </c>
      <c r="BR193" s="9">
        <v>0</v>
      </c>
      <c r="BS193" s="9">
        <v>0</v>
      </c>
      <c r="BT193" s="9">
        <v>0</v>
      </c>
      <c r="BU193" s="9">
        <v>0</v>
      </c>
      <c r="BV193" s="9">
        <v>0</v>
      </c>
      <c r="BW193" s="9">
        <v>0</v>
      </c>
      <c r="BX193" s="9">
        <v>0</v>
      </c>
      <c r="BY193" s="9">
        <v>0</v>
      </c>
      <c r="BZ193" s="9">
        <v>0</v>
      </c>
      <c r="CA193" s="9">
        <v>0</v>
      </c>
      <c r="CB193" s="9">
        <v>0</v>
      </c>
      <c r="CC193" s="9">
        <v>0</v>
      </c>
      <c r="CD193" s="9">
        <v>0</v>
      </c>
      <c r="CE193" s="9">
        <v>0</v>
      </c>
      <c r="CF193" s="9">
        <v>0</v>
      </c>
      <c r="CG193" s="9">
        <v>0</v>
      </c>
      <c r="CH193" s="10">
        <v>0</v>
      </c>
      <c r="CI193" s="11">
        <v>0</v>
      </c>
      <c r="CJ193" s="38">
        <v>0</v>
      </c>
      <c r="CK193" s="11">
        <v>0</v>
      </c>
      <c r="CL193" s="11">
        <v>0</v>
      </c>
      <c r="CM193" s="11">
        <v>0</v>
      </c>
      <c r="CN193" s="10">
        <v>0</v>
      </c>
      <c r="CO193" s="11">
        <v>0</v>
      </c>
      <c r="CP193" s="11">
        <v>0</v>
      </c>
      <c r="CQ193" s="10">
        <v>0</v>
      </c>
      <c r="CR193" s="11">
        <v>0</v>
      </c>
      <c r="CS193" s="11">
        <v>0</v>
      </c>
      <c r="CT193" s="71">
        <v>1</v>
      </c>
      <c r="CU193" s="11">
        <v>0</v>
      </c>
      <c r="CV193" s="11">
        <v>0</v>
      </c>
      <c r="CW193" s="11">
        <v>1</v>
      </c>
      <c r="CX193" s="10">
        <v>0</v>
      </c>
      <c r="CY193" s="10">
        <v>0</v>
      </c>
      <c r="CZ193" s="10">
        <v>0</v>
      </c>
      <c r="DA193" s="11">
        <v>0</v>
      </c>
      <c r="DB193" s="11">
        <v>0</v>
      </c>
      <c r="DC193" s="11">
        <v>0</v>
      </c>
      <c r="DD193" s="10">
        <v>0</v>
      </c>
      <c r="DE193" s="11">
        <v>0</v>
      </c>
      <c r="DF193" s="11">
        <v>0</v>
      </c>
      <c r="DG193" s="11">
        <v>0</v>
      </c>
      <c r="DH193" s="10">
        <v>0</v>
      </c>
      <c r="DI193" s="2">
        <f t="shared" si="50"/>
        <v>0</v>
      </c>
      <c r="DJ193" s="2">
        <f t="shared" si="51"/>
        <v>0</v>
      </c>
      <c r="DK193" s="38">
        <f t="shared" si="52"/>
        <v>0</v>
      </c>
      <c r="DL193" s="2">
        <f t="shared" si="52"/>
        <v>0</v>
      </c>
      <c r="DM193" s="2">
        <f t="shared" si="53"/>
        <v>0</v>
      </c>
      <c r="DN193" s="2">
        <f t="shared" si="54"/>
        <v>0</v>
      </c>
      <c r="DO193" s="2">
        <f t="shared" si="55"/>
        <v>0</v>
      </c>
      <c r="DP193" s="2">
        <f t="shared" si="56"/>
        <v>0</v>
      </c>
    </row>
    <row r="194" spans="1:120" x14ac:dyDescent="0.25">
      <c r="A194">
        <v>1618</v>
      </c>
      <c r="B194" t="s">
        <v>1693</v>
      </c>
      <c r="C194" t="s">
        <v>1694</v>
      </c>
      <c r="D194" t="s">
        <v>1695</v>
      </c>
      <c r="E194" t="s">
        <v>1696</v>
      </c>
      <c r="F194" t="s">
        <v>1677</v>
      </c>
      <c r="G194" t="s">
        <v>1697</v>
      </c>
      <c r="H194" t="s">
        <v>1577</v>
      </c>
      <c r="I194">
        <v>2019</v>
      </c>
      <c r="J194" t="s">
        <v>1698</v>
      </c>
      <c r="K194" t="s">
        <v>1699</v>
      </c>
      <c r="L194">
        <v>51</v>
      </c>
      <c r="M194">
        <v>5</v>
      </c>
      <c r="N194" t="s">
        <v>1700</v>
      </c>
      <c r="O194" t="s">
        <v>108</v>
      </c>
      <c r="P194" t="s">
        <v>1701</v>
      </c>
      <c r="R194" t="s">
        <v>219</v>
      </c>
      <c r="S194" t="s">
        <v>413</v>
      </c>
      <c r="T194" t="s">
        <v>113</v>
      </c>
      <c r="U194">
        <v>0</v>
      </c>
      <c r="V194">
        <v>0</v>
      </c>
      <c r="W194">
        <v>0</v>
      </c>
      <c r="X194" s="44">
        <v>0</v>
      </c>
      <c r="Y194" s="44">
        <v>0</v>
      </c>
      <c r="Z194" s="44">
        <v>1</v>
      </c>
      <c r="AA194" s="44">
        <v>0</v>
      </c>
      <c r="AB194" s="14">
        <f t="shared" si="39"/>
        <v>1</v>
      </c>
      <c r="AC194" s="15">
        <f t="shared" si="40"/>
        <v>1</v>
      </c>
      <c r="AD194" s="45">
        <v>0</v>
      </c>
      <c r="AE194" s="45">
        <v>0</v>
      </c>
      <c r="AF194" s="20">
        <f t="shared" si="41"/>
        <v>0</v>
      </c>
      <c r="AG194" s="21">
        <f t="shared" si="42"/>
        <v>0</v>
      </c>
      <c r="AH194" s="23">
        <f t="shared" si="43"/>
        <v>1</v>
      </c>
      <c r="AI194" s="46">
        <v>0</v>
      </c>
      <c r="AJ194" s="46">
        <v>0</v>
      </c>
      <c r="AK194" s="28">
        <f t="shared" si="44"/>
        <v>0</v>
      </c>
      <c r="AL194" s="29">
        <f t="shared" si="45"/>
        <v>0</v>
      </c>
      <c r="AM194" s="47">
        <v>0</v>
      </c>
      <c r="AN194" s="47">
        <v>0</v>
      </c>
      <c r="AO194" s="47">
        <v>0</v>
      </c>
      <c r="AP194" s="32">
        <f t="shared" si="46"/>
        <v>0</v>
      </c>
      <c r="AQ194" s="10">
        <f t="shared" si="47"/>
        <v>0</v>
      </c>
      <c r="AR194" s="23">
        <f t="shared" si="48"/>
        <v>0</v>
      </c>
      <c r="AS194" s="37">
        <f t="shared" ref="AS194:AS257" si="57">SUM(X194:AA194,AD194:AE194,AI194:AJ194,AM194:AO194)</f>
        <v>1</v>
      </c>
      <c r="AT194" s="38">
        <f t="shared" si="49"/>
        <v>1</v>
      </c>
      <c r="AU194" s="9">
        <v>0</v>
      </c>
      <c r="AV194" s="9">
        <v>0</v>
      </c>
      <c r="AW194" s="9">
        <v>0</v>
      </c>
      <c r="AX194" s="9">
        <v>0</v>
      </c>
      <c r="AY194" s="9">
        <v>0</v>
      </c>
      <c r="AZ194" s="9">
        <v>0</v>
      </c>
      <c r="BA194" s="9">
        <v>0</v>
      </c>
      <c r="BB194" s="9">
        <v>0</v>
      </c>
      <c r="BC194" s="9">
        <v>0</v>
      </c>
      <c r="BD194" s="9">
        <v>0</v>
      </c>
      <c r="BE194" s="9">
        <v>0</v>
      </c>
      <c r="BF194" s="9">
        <v>0</v>
      </c>
      <c r="BG194" s="9">
        <v>0</v>
      </c>
      <c r="BH194" s="9">
        <v>0</v>
      </c>
      <c r="BI194" s="9">
        <v>0</v>
      </c>
      <c r="BJ194" s="9">
        <v>0</v>
      </c>
      <c r="BK194" s="9">
        <v>0</v>
      </c>
      <c r="BL194" s="9">
        <v>0</v>
      </c>
      <c r="BM194" s="9">
        <v>0</v>
      </c>
      <c r="BN194" s="9">
        <v>0</v>
      </c>
      <c r="BO194" s="9">
        <v>0</v>
      </c>
      <c r="BP194" s="9">
        <v>0</v>
      </c>
      <c r="BQ194" s="9">
        <v>0</v>
      </c>
      <c r="BR194" s="9">
        <v>0</v>
      </c>
      <c r="BS194" s="9">
        <v>0</v>
      </c>
      <c r="BT194" s="9">
        <v>0</v>
      </c>
      <c r="BU194" s="9">
        <v>0</v>
      </c>
      <c r="BV194" s="9">
        <v>0</v>
      </c>
      <c r="BW194" s="9">
        <v>0</v>
      </c>
      <c r="BX194" s="9">
        <v>0</v>
      </c>
      <c r="BY194" s="9">
        <v>0</v>
      </c>
      <c r="BZ194" s="9">
        <v>0</v>
      </c>
      <c r="CA194" s="9">
        <v>0</v>
      </c>
      <c r="CB194" s="9">
        <v>0</v>
      </c>
      <c r="CC194" s="9">
        <v>0</v>
      </c>
      <c r="CD194" s="9">
        <v>0</v>
      </c>
      <c r="CE194" s="9">
        <v>0</v>
      </c>
      <c r="CF194" s="9">
        <v>0</v>
      </c>
      <c r="CG194" s="9">
        <v>0</v>
      </c>
      <c r="CH194" s="10">
        <v>0</v>
      </c>
      <c r="CI194" s="11">
        <v>0</v>
      </c>
      <c r="CJ194" s="38">
        <v>0</v>
      </c>
      <c r="CK194" s="11">
        <v>0</v>
      </c>
      <c r="CL194" s="11">
        <v>0</v>
      </c>
      <c r="CM194" s="11">
        <v>0</v>
      </c>
      <c r="CN194" s="10">
        <v>0</v>
      </c>
      <c r="CO194" s="11">
        <v>0</v>
      </c>
      <c r="CP194" s="11">
        <v>0</v>
      </c>
      <c r="CQ194" s="10">
        <v>0</v>
      </c>
      <c r="CR194" s="11">
        <v>0</v>
      </c>
      <c r="CS194" s="11">
        <v>0</v>
      </c>
      <c r="CT194" s="71">
        <v>1</v>
      </c>
      <c r="CU194" s="11">
        <v>0</v>
      </c>
      <c r="CV194" s="11">
        <v>0</v>
      </c>
      <c r="CW194" s="11">
        <v>1</v>
      </c>
      <c r="CX194" s="10">
        <v>0</v>
      </c>
      <c r="CY194" s="10">
        <v>0</v>
      </c>
      <c r="CZ194" s="10">
        <v>0</v>
      </c>
      <c r="DA194" s="11">
        <v>0</v>
      </c>
      <c r="DB194" s="11">
        <v>0</v>
      </c>
      <c r="DC194" s="11">
        <v>0</v>
      </c>
      <c r="DD194" s="10">
        <v>0</v>
      </c>
      <c r="DE194" s="11">
        <v>0</v>
      </c>
      <c r="DF194" s="11">
        <v>0</v>
      </c>
      <c r="DG194" s="11">
        <v>0</v>
      </c>
      <c r="DH194" s="10">
        <v>0</v>
      </c>
      <c r="DI194" s="2">
        <f t="shared" si="50"/>
        <v>0</v>
      </c>
      <c r="DJ194" s="2">
        <f t="shared" si="51"/>
        <v>0</v>
      </c>
      <c r="DK194" s="38">
        <f t="shared" si="52"/>
        <v>0</v>
      </c>
      <c r="DL194" s="2">
        <f t="shared" si="52"/>
        <v>0</v>
      </c>
      <c r="DM194" s="2">
        <f t="shared" si="53"/>
        <v>0</v>
      </c>
      <c r="DN194" s="2">
        <f t="shared" si="54"/>
        <v>0</v>
      </c>
      <c r="DO194" s="2">
        <f t="shared" si="55"/>
        <v>0</v>
      </c>
      <c r="DP194" s="2">
        <f t="shared" si="56"/>
        <v>0</v>
      </c>
    </row>
    <row r="195" spans="1:120" x14ac:dyDescent="0.25">
      <c r="A195">
        <v>1619</v>
      </c>
      <c r="B195" t="s">
        <v>222</v>
      </c>
      <c r="C195" t="s">
        <v>1702</v>
      </c>
      <c r="D195" t="s">
        <v>1703</v>
      </c>
      <c r="E195" t="s">
        <v>103</v>
      </c>
      <c r="F195" t="s">
        <v>103</v>
      </c>
      <c r="H195" t="s">
        <v>1704</v>
      </c>
      <c r="I195">
        <v>2019</v>
      </c>
      <c r="J195" t="s">
        <v>1705</v>
      </c>
      <c r="K195" t="s">
        <v>921</v>
      </c>
      <c r="L195">
        <v>21</v>
      </c>
      <c r="N195" t="s">
        <v>1706</v>
      </c>
      <c r="O195" t="s">
        <v>120</v>
      </c>
      <c r="P195" t="s">
        <v>1707</v>
      </c>
      <c r="Q195" t="s">
        <v>208</v>
      </c>
      <c r="R195" t="s">
        <v>219</v>
      </c>
      <c r="S195" t="s">
        <v>413</v>
      </c>
      <c r="T195" t="s">
        <v>113</v>
      </c>
      <c r="U195">
        <v>0</v>
      </c>
      <c r="V195">
        <v>0</v>
      </c>
      <c r="W195">
        <v>0</v>
      </c>
      <c r="X195" s="44">
        <v>0</v>
      </c>
      <c r="Y195" s="44">
        <v>0</v>
      </c>
      <c r="Z195" s="44">
        <v>1</v>
      </c>
      <c r="AA195" s="44">
        <v>0</v>
      </c>
      <c r="AB195" s="14">
        <f t="shared" ref="AB195:AB258" si="58">SUM(X195:AA195)</f>
        <v>1</v>
      </c>
      <c r="AC195" s="15">
        <f t="shared" ref="AC195:AC258" si="59">IF((SUM(X195:AA195)&gt;=1),1,0)</f>
        <v>1</v>
      </c>
      <c r="AD195" s="45">
        <v>0</v>
      </c>
      <c r="AE195" s="45">
        <v>0</v>
      </c>
      <c r="AF195" s="20">
        <f t="shared" ref="AF195:AF258" si="60">SUM(AD195:AE195)</f>
        <v>0</v>
      </c>
      <c r="AG195" s="21">
        <f t="shared" ref="AG195:AG258" si="61">IF((SUM(AD195:AE195)&gt;=1),1,0)</f>
        <v>0</v>
      </c>
      <c r="AH195" s="23">
        <f t="shared" ref="AH195:AH258" si="62">IF((SUM(AC195,AG195)&gt;=1),1,0)</f>
        <v>1</v>
      </c>
      <c r="AI195" s="46">
        <v>0</v>
      </c>
      <c r="AJ195" s="46">
        <v>0</v>
      </c>
      <c r="AK195" s="28">
        <f t="shared" ref="AK195:AK258" si="63">SUM(AI195:AJ195)</f>
        <v>0</v>
      </c>
      <c r="AL195" s="29">
        <f t="shared" ref="AL195:AL258" si="64">IF((SUM(AI195:AJ195)&gt;=1),1,0)</f>
        <v>0</v>
      </c>
      <c r="AM195" s="47">
        <v>0</v>
      </c>
      <c r="AN195" s="47">
        <v>0</v>
      </c>
      <c r="AO195" s="47">
        <v>0</v>
      </c>
      <c r="AP195" s="32">
        <f t="shared" ref="AP195:AP258" si="65">SUM(AM195:AO195)</f>
        <v>0</v>
      </c>
      <c r="AQ195" s="10">
        <f t="shared" ref="AQ195:AQ258" si="66">IF((SUM(AM195:AO195)&gt;=1),1,0)</f>
        <v>0</v>
      </c>
      <c r="AR195" s="23">
        <f t="shared" ref="AR195:AR258" si="67">IF((SUM(AL195,AQ195)&gt;=1),1,0)</f>
        <v>0</v>
      </c>
      <c r="AS195" s="37">
        <f t="shared" si="57"/>
        <v>1</v>
      </c>
      <c r="AT195" s="38">
        <f t="shared" ref="AT195:AT258" si="68">IF((SUM(AC195,AG195,AL195,AQ195)&gt;=1),1,0)</f>
        <v>1</v>
      </c>
      <c r="AU195" s="9">
        <v>0</v>
      </c>
      <c r="AV195" s="9">
        <v>0</v>
      </c>
      <c r="AW195" s="9">
        <v>0</v>
      </c>
      <c r="AX195" s="9">
        <v>0</v>
      </c>
      <c r="AY195" s="9">
        <v>0</v>
      </c>
      <c r="AZ195" s="9">
        <v>0</v>
      </c>
      <c r="BA195" s="9">
        <v>0</v>
      </c>
      <c r="BB195" s="9">
        <v>0</v>
      </c>
      <c r="BC195" s="9">
        <v>0</v>
      </c>
      <c r="BD195" s="9">
        <v>0</v>
      </c>
      <c r="BE195" s="9">
        <v>0</v>
      </c>
      <c r="BF195" s="9">
        <v>0</v>
      </c>
      <c r="BG195" s="9">
        <v>0</v>
      </c>
      <c r="BH195" s="9">
        <v>0</v>
      </c>
      <c r="BI195" s="9">
        <v>0</v>
      </c>
      <c r="BJ195" s="9">
        <v>0</v>
      </c>
      <c r="BK195" s="9">
        <v>0</v>
      </c>
      <c r="BL195" s="9">
        <v>0</v>
      </c>
      <c r="BM195" s="9">
        <v>0</v>
      </c>
      <c r="BN195" s="9">
        <v>0</v>
      </c>
      <c r="BO195" s="9">
        <v>0</v>
      </c>
      <c r="BP195" s="9">
        <v>0</v>
      </c>
      <c r="BQ195" s="9">
        <v>0</v>
      </c>
      <c r="BR195" s="9">
        <v>0</v>
      </c>
      <c r="BS195" s="9">
        <v>0</v>
      </c>
      <c r="BT195" s="9">
        <v>0</v>
      </c>
      <c r="BU195" s="9">
        <v>0</v>
      </c>
      <c r="BV195" s="9">
        <v>0</v>
      </c>
      <c r="BW195" s="9">
        <v>0</v>
      </c>
      <c r="BX195" s="9">
        <v>0</v>
      </c>
      <c r="BY195" s="9">
        <v>0</v>
      </c>
      <c r="BZ195" s="9">
        <v>0</v>
      </c>
      <c r="CA195" s="9">
        <v>0</v>
      </c>
      <c r="CB195" s="9">
        <v>0</v>
      </c>
      <c r="CC195" s="9">
        <v>0</v>
      </c>
      <c r="CD195" s="9">
        <v>0</v>
      </c>
      <c r="CE195" s="9">
        <v>0</v>
      </c>
      <c r="CF195" s="9">
        <v>0</v>
      </c>
      <c r="CG195" s="9">
        <v>0</v>
      </c>
      <c r="CH195" s="10">
        <v>0</v>
      </c>
      <c r="CI195" s="11">
        <v>0</v>
      </c>
      <c r="CJ195" s="38">
        <v>0</v>
      </c>
      <c r="CK195" s="11">
        <v>0</v>
      </c>
      <c r="CL195" s="11">
        <v>0</v>
      </c>
      <c r="CM195" s="11">
        <v>0</v>
      </c>
      <c r="CN195" s="10">
        <v>0</v>
      </c>
      <c r="CO195" s="11">
        <v>0</v>
      </c>
      <c r="CP195" s="11">
        <v>0</v>
      </c>
      <c r="CQ195" s="10">
        <v>0</v>
      </c>
      <c r="CR195" s="11">
        <v>0</v>
      </c>
      <c r="CS195" s="11">
        <v>0</v>
      </c>
      <c r="CT195" s="71">
        <v>1</v>
      </c>
      <c r="CU195" s="11">
        <v>0</v>
      </c>
      <c r="CV195" s="11">
        <v>0</v>
      </c>
      <c r="CW195" s="11">
        <v>1</v>
      </c>
      <c r="CX195" s="10">
        <v>0</v>
      </c>
      <c r="CY195" s="10">
        <v>0</v>
      </c>
      <c r="CZ195" s="10">
        <v>0</v>
      </c>
      <c r="DA195" s="11">
        <v>0</v>
      </c>
      <c r="DB195" s="11">
        <v>0</v>
      </c>
      <c r="DC195" s="11">
        <v>0</v>
      </c>
      <c r="DD195" s="10">
        <v>0</v>
      </c>
      <c r="DE195" s="11">
        <v>0</v>
      </c>
      <c r="DF195" s="11">
        <v>0</v>
      </c>
      <c r="DG195" s="11">
        <v>0</v>
      </c>
      <c r="DH195" s="10">
        <v>0</v>
      </c>
      <c r="DI195" s="2">
        <f t="shared" ref="DI195:DI258" si="69">IF(OR(CI195&gt;0,CO195&gt;0),1,0)</f>
        <v>0</v>
      </c>
      <c r="DJ195" s="2">
        <f t="shared" ref="DJ195:DJ258" si="70">CM195</f>
        <v>0</v>
      </c>
      <c r="DK195" s="38">
        <f t="shared" ref="DK195:DL258" si="71">CJ195</f>
        <v>0</v>
      </c>
      <c r="DL195" s="2">
        <f t="shared" si="71"/>
        <v>0</v>
      </c>
      <c r="DM195" s="2">
        <f t="shared" ref="DM195:DM258" si="72">CP195</f>
        <v>0</v>
      </c>
      <c r="DN195" s="2">
        <f t="shared" ref="DN195:DN258" si="73">IF(OR(CR195&gt;0,CV195&gt;0,CY195&gt;0), 1,0)</f>
        <v>0</v>
      </c>
      <c r="DO195" s="2">
        <f t="shared" ref="DO195:DO258" si="74">IF(OR(DB195&gt;0,DC195&gt;0), 1,0)</f>
        <v>0</v>
      </c>
      <c r="DP195" s="2">
        <f t="shared" ref="DP195:DP258" si="75">IF(OR(DE195&gt;0,DG195&gt;0),1,0)</f>
        <v>0</v>
      </c>
    </row>
    <row r="196" spans="1:120" x14ac:dyDescent="0.25">
      <c r="A196">
        <v>1620</v>
      </c>
      <c r="B196" t="s">
        <v>1693</v>
      </c>
      <c r="C196" t="s">
        <v>1708</v>
      </c>
      <c r="D196" t="s">
        <v>1709</v>
      </c>
      <c r="E196" t="s">
        <v>1710</v>
      </c>
      <c r="F196" t="s">
        <v>1711</v>
      </c>
      <c r="H196" t="s">
        <v>1712</v>
      </c>
      <c r="I196">
        <v>2019</v>
      </c>
      <c r="J196" t="s">
        <v>1713</v>
      </c>
      <c r="K196" t="s">
        <v>1699</v>
      </c>
      <c r="L196">
        <v>51</v>
      </c>
      <c r="M196">
        <v>5</v>
      </c>
      <c r="N196" t="s">
        <v>1714</v>
      </c>
      <c r="O196" t="s">
        <v>120</v>
      </c>
      <c r="P196" t="s">
        <v>1715</v>
      </c>
      <c r="R196" t="s">
        <v>219</v>
      </c>
      <c r="S196" t="s">
        <v>413</v>
      </c>
      <c r="T196" t="s">
        <v>113</v>
      </c>
      <c r="U196">
        <v>0</v>
      </c>
      <c r="V196">
        <v>0</v>
      </c>
      <c r="W196">
        <v>0</v>
      </c>
      <c r="X196" s="44">
        <v>0</v>
      </c>
      <c r="Y196" s="44">
        <v>0</v>
      </c>
      <c r="Z196" s="44">
        <v>1</v>
      </c>
      <c r="AA196" s="44">
        <v>0</v>
      </c>
      <c r="AB196" s="14">
        <f t="shared" si="58"/>
        <v>1</v>
      </c>
      <c r="AC196" s="15">
        <f t="shared" si="59"/>
        <v>1</v>
      </c>
      <c r="AD196" s="45">
        <v>0</v>
      </c>
      <c r="AE196" s="45">
        <v>0</v>
      </c>
      <c r="AF196" s="20">
        <f t="shared" si="60"/>
        <v>0</v>
      </c>
      <c r="AG196" s="21">
        <f t="shared" si="61"/>
        <v>0</v>
      </c>
      <c r="AH196" s="23">
        <f t="shared" si="62"/>
        <v>1</v>
      </c>
      <c r="AI196" s="46">
        <v>0</v>
      </c>
      <c r="AJ196" s="46">
        <v>0</v>
      </c>
      <c r="AK196" s="28">
        <f t="shared" si="63"/>
        <v>0</v>
      </c>
      <c r="AL196" s="29">
        <f t="shared" si="64"/>
        <v>0</v>
      </c>
      <c r="AM196" s="47">
        <v>0</v>
      </c>
      <c r="AN196" s="47">
        <v>0</v>
      </c>
      <c r="AO196" s="47">
        <v>0</v>
      </c>
      <c r="AP196" s="32">
        <f t="shared" si="65"/>
        <v>0</v>
      </c>
      <c r="AQ196" s="10">
        <f t="shared" si="66"/>
        <v>0</v>
      </c>
      <c r="AR196" s="23">
        <f t="shared" si="67"/>
        <v>0</v>
      </c>
      <c r="AS196" s="37">
        <f t="shared" si="57"/>
        <v>1</v>
      </c>
      <c r="AT196" s="38">
        <f t="shared" si="68"/>
        <v>1</v>
      </c>
      <c r="AU196" s="9">
        <v>0</v>
      </c>
      <c r="AV196" s="9">
        <v>0</v>
      </c>
      <c r="AW196" s="9">
        <v>0</v>
      </c>
      <c r="AX196" s="9">
        <v>0</v>
      </c>
      <c r="AY196" s="9">
        <v>0</v>
      </c>
      <c r="AZ196" s="9">
        <v>0</v>
      </c>
      <c r="BA196" s="9">
        <v>0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  <c r="BG196" s="9">
        <v>0</v>
      </c>
      <c r="BH196" s="9">
        <v>0</v>
      </c>
      <c r="BI196" s="9">
        <v>0</v>
      </c>
      <c r="BJ196" s="9">
        <v>0</v>
      </c>
      <c r="BK196" s="9">
        <v>0</v>
      </c>
      <c r="BL196" s="9">
        <v>0</v>
      </c>
      <c r="BM196" s="9">
        <v>0</v>
      </c>
      <c r="BN196" s="9">
        <v>0</v>
      </c>
      <c r="BO196" s="9">
        <v>0</v>
      </c>
      <c r="BP196" s="9">
        <v>0</v>
      </c>
      <c r="BQ196" s="9">
        <v>0</v>
      </c>
      <c r="BR196" s="9">
        <v>0</v>
      </c>
      <c r="BS196" s="9">
        <v>0</v>
      </c>
      <c r="BT196" s="9">
        <v>0</v>
      </c>
      <c r="BU196" s="9">
        <v>0</v>
      </c>
      <c r="BV196" s="9">
        <v>0</v>
      </c>
      <c r="BW196" s="9">
        <v>0</v>
      </c>
      <c r="BX196" s="9">
        <v>0</v>
      </c>
      <c r="BY196" s="9">
        <v>0</v>
      </c>
      <c r="BZ196" s="9">
        <v>0</v>
      </c>
      <c r="CA196" s="9">
        <v>0</v>
      </c>
      <c r="CB196" s="9">
        <v>0</v>
      </c>
      <c r="CC196" s="9">
        <v>0</v>
      </c>
      <c r="CD196" s="9">
        <v>0</v>
      </c>
      <c r="CE196" s="9">
        <v>0</v>
      </c>
      <c r="CF196" s="9">
        <v>0</v>
      </c>
      <c r="CG196" s="9">
        <v>0</v>
      </c>
      <c r="CH196" s="10">
        <v>0</v>
      </c>
      <c r="CI196" s="11">
        <v>0</v>
      </c>
      <c r="CJ196" s="38">
        <v>0</v>
      </c>
      <c r="CK196" s="11">
        <v>0</v>
      </c>
      <c r="CL196" s="11">
        <v>0</v>
      </c>
      <c r="CM196" s="11">
        <v>0</v>
      </c>
      <c r="CN196" s="10">
        <v>0</v>
      </c>
      <c r="CO196" s="11">
        <v>0</v>
      </c>
      <c r="CP196" s="11">
        <v>0</v>
      </c>
      <c r="CQ196" s="10">
        <v>0</v>
      </c>
      <c r="CR196" s="11">
        <v>0</v>
      </c>
      <c r="CS196" s="11">
        <v>0</v>
      </c>
      <c r="CT196" s="71">
        <v>1</v>
      </c>
      <c r="CU196" s="11">
        <v>0</v>
      </c>
      <c r="CV196" s="11">
        <v>0</v>
      </c>
      <c r="CW196" s="11">
        <v>1</v>
      </c>
      <c r="CX196" s="10">
        <v>0</v>
      </c>
      <c r="CY196" s="10">
        <v>0</v>
      </c>
      <c r="CZ196" s="10">
        <v>0</v>
      </c>
      <c r="DA196" s="11">
        <v>0</v>
      </c>
      <c r="DB196" s="11">
        <v>0</v>
      </c>
      <c r="DC196" s="11">
        <v>0</v>
      </c>
      <c r="DD196" s="10">
        <v>0</v>
      </c>
      <c r="DE196" s="11">
        <v>0</v>
      </c>
      <c r="DF196" s="11">
        <v>0</v>
      </c>
      <c r="DG196" s="11">
        <v>0</v>
      </c>
      <c r="DH196" s="10">
        <v>0</v>
      </c>
      <c r="DI196" s="2">
        <f t="shared" si="69"/>
        <v>0</v>
      </c>
      <c r="DJ196" s="2">
        <f t="shared" si="70"/>
        <v>0</v>
      </c>
      <c r="DK196" s="38">
        <f t="shared" si="71"/>
        <v>0</v>
      </c>
      <c r="DL196" s="2">
        <f t="shared" si="71"/>
        <v>0</v>
      </c>
      <c r="DM196" s="2">
        <f t="shared" si="72"/>
        <v>0</v>
      </c>
      <c r="DN196" s="2">
        <f t="shared" si="73"/>
        <v>0</v>
      </c>
      <c r="DO196" s="2">
        <f t="shared" si="74"/>
        <v>0</v>
      </c>
      <c r="DP196" s="2">
        <f t="shared" si="75"/>
        <v>0</v>
      </c>
    </row>
    <row r="197" spans="1:120" x14ac:dyDescent="0.25">
      <c r="A197">
        <v>1621</v>
      </c>
      <c r="B197" t="s">
        <v>222</v>
      </c>
      <c r="C197" t="s">
        <v>1716</v>
      </c>
      <c r="D197" t="s">
        <v>1717</v>
      </c>
      <c r="E197" t="s">
        <v>1718</v>
      </c>
      <c r="F197" t="s">
        <v>1677</v>
      </c>
      <c r="G197" t="s">
        <v>1719</v>
      </c>
      <c r="H197" t="s">
        <v>914</v>
      </c>
      <c r="I197">
        <v>2019</v>
      </c>
      <c r="J197" t="s">
        <v>1720</v>
      </c>
      <c r="K197" t="s">
        <v>1721</v>
      </c>
      <c r="L197">
        <v>36</v>
      </c>
      <c r="M197" t="s">
        <v>1722</v>
      </c>
      <c r="N197">
        <v>146</v>
      </c>
      <c r="O197" t="s">
        <v>120</v>
      </c>
      <c r="P197" t="s">
        <v>1723</v>
      </c>
      <c r="Q197" t="s">
        <v>208</v>
      </c>
      <c r="R197" t="s">
        <v>219</v>
      </c>
      <c r="S197" t="s">
        <v>413</v>
      </c>
      <c r="T197" t="s">
        <v>113</v>
      </c>
      <c r="U197">
        <v>0</v>
      </c>
      <c r="V197">
        <v>0</v>
      </c>
      <c r="W197">
        <v>0</v>
      </c>
      <c r="X197" s="44">
        <v>0</v>
      </c>
      <c r="Y197" s="44">
        <v>0</v>
      </c>
      <c r="Z197" s="44">
        <v>1</v>
      </c>
      <c r="AA197" s="44">
        <v>0</v>
      </c>
      <c r="AB197" s="14">
        <f t="shared" si="58"/>
        <v>1</v>
      </c>
      <c r="AC197" s="15">
        <f t="shared" si="59"/>
        <v>1</v>
      </c>
      <c r="AD197" s="45">
        <v>0</v>
      </c>
      <c r="AE197" s="45">
        <v>0</v>
      </c>
      <c r="AF197" s="20">
        <f t="shared" si="60"/>
        <v>0</v>
      </c>
      <c r="AG197" s="21">
        <f t="shared" si="61"/>
        <v>0</v>
      </c>
      <c r="AH197" s="23">
        <f t="shared" si="62"/>
        <v>1</v>
      </c>
      <c r="AI197" s="46">
        <v>0</v>
      </c>
      <c r="AJ197" s="46">
        <v>0</v>
      </c>
      <c r="AK197" s="28">
        <f t="shared" si="63"/>
        <v>0</v>
      </c>
      <c r="AL197" s="29">
        <f t="shared" si="64"/>
        <v>0</v>
      </c>
      <c r="AM197" s="47">
        <v>0</v>
      </c>
      <c r="AN197" s="47">
        <v>0</v>
      </c>
      <c r="AO197" s="47">
        <v>0</v>
      </c>
      <c r="AP197" s="32">
        <f t="shared" si="65"/>
        <v>0</v>
      </c>
      <c r="AQ197" s="10">
        <f t="shared" si="66"/>
        <v>0</v>
      </c>
      <c r="AR197" s="23">
        <f t="shared" si="67"/>
        <v>0</v>
      </c>
      <c r="AS197" s="37">
        <f t="shared" si="57"/>
        <v>1</v>
      </c>
      <c r="AT197" s="38">
        <f t="shared" si="68"/>
        <v>1</v>
      </c>
      <c r="AU197" s="9">
        <v>0</v>
      </c>
      <c r="AV197" s="9">
        <v>0</v>
      </c>
      <c r="AW197" s="9">
        <v>0</v>
      </c>
      <c r="AX197" s="9">
        <v>0</v>
      </c>
      <c r="AY197" s="9">
        <v>0</v>
      </c>
      <c r="AZ197" s="9">
        <v>0</v>
      </c>
      <c r="BA197" s="9">
        <v>0</v>
      </c>
      <c r="BB197" s="9">
        <v>0</v>
      </c>
      <c r="BC197" s="9">
        <v>0</v>
      </c>
      <c r="BD197" s="9">
        <v>0</v>
      </c>
      <c r="BE197" s="9">
        <v>0</v>
      </c>
      <c r="BF197" s="9">
        <v>0</v>
      </c>
      <c r="BG197" s="9">
        <v>0</v>
      </c>
      <c r="BH197" s="9">
        <v>0</v>
      </c>
      <c r="BI197" s="9">
        <v>0</v>
      </c>
      <c r="BJ197" s="9">
        <v>0</v>
      </c>
      <c r="BK197" s="9">
        <v>0</v>
      </c>
      <c r="BL197" s="9">
        <v>0</v>
      </c>
      <c r="BM197" s="9">
        <v>0</v>
      </c>
      <c r="BN197" s="9">
        <v>0</v>
      </c>
      <c r="BO197" s="9">
        <v>0</v>
      </c>
      <c r="BP197" s="9">
        <v>0</v>
      </c>
      <c r="BQ197" s="9">
        <v>0</v>
      </c>
      <c r="BR197" s="9">
        <v>0</v>
      </c>
      <c r="BS197" s="9">
        <v>0</v>
      </c>
      <c r="BT197" s="9">
        <v>0</v>
      </c>
      <c r="BU197" s="9">
        <v>0</v>
      </c>
      <c r="BV197" s="9">
        <v>0</v>
      </c>
      <c r="BW197" s="9">
        <v>0</v>
      </c>
      <c r="BX197" s="9">
        <v>0</v>
      </c>
      <c r="BY197" s="9">
        <v>0</v>
      </c>
      <c r="BZ197" s="9">
        <v>0</v>
      </c>
      <c r="CA197" s="9">
        <v>0</v>
      </c>
      <c r="CB197" s="9">
        <v>0</v>
      </c>
      <c r="CC197" s="9">
        <v>0</v>
      </c>
      <c r="CD197" s="9">
        <v>0</v>
      </c>
      <c r="CE197" s="9">
        <v>0</v>
      </c>
      <c r="CF197" s="9">
        <v>0</v>
      </c>
      <c r="CG197" s="9">
        <v>0</v>
      </c>
      <c r="CH197" s="10">
        <v>0</v>
      </c>
      <c r="CI197" s="11">
        <v>0</v>
      </c>
      <c r="CJ197" s="38">
        <v>0</v>
      </c>
      <c r="CK197" s="11">
        <v>0</v>
      </c>
      <c r="CL197" s="11">
        <v>0</v>
      </c>
      <c r="CM197" s="11">
        <v>0</v>
      </c>
      <c r="CN197" s="10">
        <v>0</v>
      </c>
      <c r="CO197" s="11">
        <v>0</v>
      </c>
      <c r="CP197" s="11">
        <v>0</v>
      </c>
      <c r="CQ197" s="10">
        <v>0</v>
      </c>
      <c r="CR197" s="11">
        <v>0</v>
      </c>
      <c r="CS197" s="11">
        <v>0</v>
      </c>
      <c r="CT197" s="71">
        <v>1</v>
      </c>
      <c r="CU197" s="11">
        <v>0</v>
      </c>
      <c r="CV197" s="11">
        <v>0</v>
      </c>
      <c r="CW197" s="11">
        <v>1</v>
      </c>
      <c r="CX197" s="10">
        <v>0</v>
      </c>
      <c r="CY197" s="10">
        <v>0</v>
      </c>
      <c r="CZ197" s="10">
        <v>0</v>
      </c>
      <c r="DA197" s="11">
        <v>0</v>
      </c>
      <c r="DB197" s="11">
        <v>0</v>
      </c>
      <c r="DC197" s="11">
        <v>0</v>
      </c>
      <c r="DD197" s="10">
        <v>0</v>
      </c>
      <c r="DE197" s="11">
        <v>0</v>
      </c>
      <c r="DF197" s="11">
        <v>0</v>
      </c>
      <c r="DG197" s="11">
        <v>0</v>
      </c>
      <c r="DH197" s="10">
        <v>0</v>
      </c>
      <c r="DI197" s="2">
        <f t="shared" si="69"/>
        <v>0</v>
      </c>
      <c r="DJ197" s="2">
        <f t="shared" si="70"/>
        <v>0</v>
      </c>
      <c r="DK197" s="38">
        <f t="shared" si="71"/>
        <v>0</v>
      </c>
      <c r="DL197" s="2">
        <f t="shared" si="71"/>
        <v>0</v>
      </c>
      <c r="DM197" s="2">
        <f t="shared" si="72"/>
        <v>0</v>
      </c>
      <c r="DN197" s="2">
        <f t="shared" si="73"/>
        <v>0</v>
      </c>
      <c r="DO197" s="2">
        <f t="shared" si="74"/>
        <v>0</v>
      </c>
      <c r="DP197" s="2">
        <f t="shared" si="75"/>
        <v>0</v>
      </c>
    </row>
    <row r="198" spans="1:120" x14ac:dyDescent="0.25">
      <c r="A198">
        <v>1622</v>
      </c>
      <c r="B198" t="s">
        <v>222</v>
      </c>
      <c r="C198" t="s">
        <v>1724</v>
      </c>
      <c r="D198" t="s">
        <v>1725</v>
      </c>
      <c r="E198" t="s">
        <v>1726</v>
      </c>
      <c r="F198" t="s">
        <v>1677</v>
      </c>
      <c r="G198" t="s">
        <v>1727</v>
      </c>
      <c r="H198" t="s">
        <v>914</v>
      </c>
      <c r="I198">
        <v>2019</v>
      </c>
      <c r="J198" t="s">
        <v>1728</v>
      </c>
      <c r="K198" t="s">
        <v>1721</v>
      </c>
      <c r="L198">
        <v>36</v>
      </c>
      <c r="M198" t="s">
        <v>1722</v>
      </c>
      <c r="N198">
        <v>145</v>
      </c>
      <c r="O198" t="s">
        <v>120</v>
      </c>
      <c r="P198" t="s">
        <v>1729</v>
      </c>
      <c r="Q198" t="s">
        <v>208</v>
      </c>
      <c r="R198" t="s">
        <v>219</v>
      </c>
      <c r="S198" t="s">
        <v>413</v>
      </c>
      <c r="T198" t="s">
        <v>113</v>
      </c>
      <c r="U198">
        <v>0</v>
      </c>
      <c r="V198">
        <v>0</v>
      </c>
      <c r="W198">
        <v>0</v>
      </c>
      <c r="X198" s="44">
        <v>0</v>
      </c>
      <c r="Y198" s="44">
        <v>0</v>
      </c>
      <c r="Z198" s="44">
        <v>1</v>
      </c>
      <c r="AA198" s="44">
        <v>0</v>
      </c>
      <c r="AB198" s="14">
        <f t="shared" si="58"/>
        <v>1</v>
      </c>
      <c r="AC198" s="15">
        <f t="shared" si="59"/>
        <v>1</v>
      </c>
      <c r="AD198" s="45">
        <v>0</v>
      </c>
      <c r="AE198" s="45">
        <v>0</v>
      </c>
      <c r="AF198" s="20">
        <f t="shared" si="60"/>
        <v>0</v>
      </c>
      <c r="AG198" s="21">
        <f t="shared" si="61"/>
        <v>0</v>
      </c>
      <c r="AH198" s="23">
        <f t="shared" si="62"/>
        <v>1</v>
      </c>
      <c r="AI198" s="46">
        <v>0</v>
      </c>
      <c r="AJ198" s="46">
        <v>0</v>
      </c>
      <c r="AK198" s="28">
        <f t="shared" si="63"/>
        <v>0</v>
      </c>
      <c r="AL198" s="29">
        <f t="shared" si="64"/>
        <v>0</v>
      </c>
      <c r="AM198" s="47">
        <v>0</v>
      </c>
      <c r="AN198" s="47">
        <v>0</v>
      </c>
      <c r="AO198" s="47">
        <v>0</v>
      </c>
      <c r="AP198" s="32">
        <f t="shared" si="65"/>
        <v>0</v>
      </c>
      <c r="AQ198" s="10">
        <f t="shared" si="66"/>
        <v>0</v>
      </c>
      <c r="AR198" s="23">
        <f t="shared" si="67"/>
        <v>0</v>
      </c>
      <c r="AS198" s="37">
        <f t="shared" si="57"/>
        <v>1</v>
      </c>
      <c r="AT198" s="38">
        <f t="shared" si="68"/>
        <v>1</v>
      </c>
      <c r="AU198" s="9">
        <v>0</v>
      </c>
      <c r="AV198" s="9">
        <v>0</v>
      </c>
      <c r="AW198" s="9">
        <v>0</v>
      </c>
      <c r="AX198" s="9">
        <v>0</v>
      </c>
      <c r="AY198" s="9">
        <v>0</v>
      </c>
      <c r="AZ198" s="9">
        <v>0</v>
      </c>
      <c r="BA198" s="9">
        <v>0</v>
      </c>
      <c r="BB198" s="9">
        <v>0</v>
      </c>
      <c r="BC198" s="9">
        <v>0</v>
      </c>
      <c r="BD198" s="9">
        <v>0</v>
      </c>
      <c r="BE198" s="9">
        <v>0</v>
      </c>
      <c r="BF198" s="9">
        <v>0</v>
      </c>
      <c r="BG198" s="9">
        <v>0</v>
      </c>
      <c r="BH198" s="9">
        <v>0</v>
      </c>
      <c r="BI198" s="9">
        <v>0</v>
      </c>
      <c r="BJ198" s="9">
        <v>0</v>
      </c>
      <c r="BK198" s="9">
        <v>0</v>
      </c>
      <c r="BL198" s="9">
        <v>0</v>
      </c>
      <c r="BM198" s="9">
        <v>0</v>
      </c>
      <c r="BN198" s="9">
        <v>0</v>
      </c>
      <c r="BO198" s="9">
        <v>0</v>
      </c>
      <c r="BP198" s="9">
        <v>0</v>
      </c>
      <c r="BQ198" s="9">
        <v>0</v>
      </c>
      <c r="BR198" s="9">
        <v>0</v>
      </c>
      <c r="BS198" s="9">
        <v>0</v>
      </c>
      <c r="BT198" s="9">
        <v>0</v>
      </c>
      <c r="BU198" s="9">
        <v>0</v>
      </c>
      <c r="BV198" s="9">
        <v>0</v>
      </c>
      <c r="BW198" s="9">
        <v>0</v>
      </c>
      <c r="BX198" s="9">
        <v>0</v>
      </c>
      <c r="BY198" s="9">
        <v>0</v>
      </c>
      <c r="BZ198" s="9">
        <v>0</v>
      </c>
      <c r="CA198" s="9">
        <v>0</v>
      </c>
      <c r="CB198" s="9">
        <v>0</v>
      </c>
      <c r="CC198" s="9">
        <v>0</v>
      </c>
      <c r="CD198" s="9">
        <v>0</v>
      </c>
      <c r="CE198" s="9">
        <v>0</v>
      </c>
      <c r="CF198" s="9">
        <v>0</v>
      </c>
      <c r="CG198" s="9">
        <v>0</v>
      </c>
      <c r="CH198" s="10">
        <v>0</v>
      </c>
      <c r="CI198" s="11">
        <v>0</v>
      </c>
      <c r="CJ198" s="38">
        <v>0</v>
      </c>
      <c r="CK198" s="11">
        <v>0</v>
      </c>
      <c r="CL198" s="11">
        <v>0</v>
      </c>
      <c r="CM198" s="11">
        <v>0</v>
      </c>
      <c r="CN198" s="10">
        <v>0</v>
      </c>
      <c r="CO198" s="11">
        <v>0</v>
      </c>
      <c r="CP198" s="11">
        <v>0</v>
      </c>
      <c r="CQ198" s="10">
        <v>0</v>
      </c>
      <c r="CR198" s="11">
        <v>0</v>
      </c>
      <c r="CS198" s="11">
        <v>0</v>
      </c>
      <c r="CT198" s="71">
        <v>1</v>
      </c>
      <c r="CU198" s="11">
        <v>0</v>
      </c>
      <c r="CV198" s="11">
        <v>0</v>
      </c>
      <c r="CW198" s="11">
        <v>1</v>
      </c>
      <c r="CX198" s="10">
        <v>0</v>
      </c>
      <c r="CY198" s="10">
        <v>0</v>
      </c>
      <c r="CZ198" s="10">
        <v>0</v>
      </c>
      <c r="DA198" s="11">
        <v>0</v>
      </c>
      <c r="DB198" s="11">
        <v>0</v>
      </c>
      <c r="DC198" s="11">
        <v>0</v>
      </c>
      <c r="DD198" s="10">
        <v>0</v>
      </c>
      <c r="DE198" s="11">
        <v>0</v>
      </c>
      <c r="DF198" s="11">
        <v>0</v>
      </c>
      <c r="DG198" s="11">
        <v>0</v>
      </c>
      <c r="DH198" s="10">
        <v>0</v>
      </c>
      <c r="DI198" s="2">
        <f t="shared" si="69"/>
        <v>0</v>
      </c>
      <c r="DJ198" s="2">
        <f t="shared" si="70"/>
        <v>0</v>
      </c>
      <c r="DK198" s="38">
        <f t="shared" si="71"/>
        <v>0</v>
      </c>
      <c r="DL198" s="2">
        <f t="shared" si="71"/>
        <v>0</v>
      </c>
      <c r="DM198" s="2">
        <f t="shared" si="72"/>
        <v>0</v>
      </c>
      <c r="DN198" s="2">
        <f t="shared" si="73"/>
        <v>0</v>
      </c>
      <c r="DO198" s="2">
        <f t="shared" si="74"/>
        <v>0</v>
      </c>
      <c r="DP198" s="2">
        <f t="shared" si="75"/>
        <v>0</v>
      </c>
    </row>
    <row r="199" spans="1:120" x14ac:dyDescent="0.25">
      <c r="A199">
        <v>1623</v>
      </c>
      <c r="B199" t="s">
        <v>1693</v>
      </c>
      <c r="C199" t="s">
        <v>1730</v>
      </c>
      <c r="D199" t="s">
        <v>1731</v>
      </c>
      <c r="E199" t="s">
        <v>1726</v>
      </c>
      <c r="F199" t="s">
        <v>1677</v>
      </c>
      <c r="G199" t="s">
        <v>1727</v>
      </c>
      <c r="H199" t="s">
        <v>1577</v>
      </c>
      <c r="I199">
        <v>2019</v>
      </c>
      <c r="J199" t="s">
        <v>1732</v>
      </c>
      <c r="K199" t="s">
        <v>1699</v>
      </c>
      <c r="L199">
        <v>51</v>
      </c>
      <c r="M199">
        <v>5</v>
      </c>
      <c r="N199" t="s">
        <v>1733</v>
      </c>
      <c r="O199" t="s">
        <v>120</v>
      </c>
      <c r="P199" t="s">
        <v>1734</v>
      </c>
      <c r="R199" t="s">
        <v>219</v>
      </c>
      <c r="S199" t="s">
        <v>413</v>
      </c>
      <c r="T199" t="s">
        <v>113</v>
      </c>
      <c r="U199">
        <v>0</v>
      </c>
      <c r="V199">
        <v>0</v>
      </c>
      <c r="W199">
        <v>0</v>
      </c>
      <c r="X199" s="44">
        <v>0</v>
      </c>
      <c r="Y199" s="44">
        <v>0</v>
      </c>
      <c r="Z199" s="44">
        <v>1</v>
      </c>
      <c r="AA199" s="44">
        <v>0</v>
      </c>
      <c r="AB199" s="14">
        <f t="shared" si="58"/>
        <v>1</v>
      </c>
      <c r="AC199" s="15">
        <f t="shared" si="59"/>
        <v>1</v>
      </c>
      <c r="AD199" s="45">
        <v>0</v>
      </c>
      <c r="AE199" s="45">
        <v>0</v>
      </c>
      <c r="AF199" s="20">
        <f t="shared" si="60"/>
        <v>0</v>
      </c>
      <c r="AG199" s="21">
        <f t="shared" si="61"/>
        <v>0</v>
      </c>
      <c r="AH199" s="23">
        <f t="shared" si="62"/>
        <v>1</v>
      </c>
      <c r="AI199" s="46">
        <v>0</v>
      </c>
      <c r="AJ199" s="46">
        <v>0</v>
      </c>
      <c r="AK199" s="28">
        <f t="shared" si="63"/>
        <v>0</v>
      </c>
      <c r="AL199" s="29">
        <f t="shared" si="64"/>
        <v>0</v>
      </c>
      <c r="AM199" s="47">
        <v>0</v>
      </c>
      <c r="AN199" s="47">
        <v>0</v>
      </c>
      <c r="AO199" s="47">
        <v>0</v>
      </c>
      <c r="AP199" s="32">
        <f t="shared" si="65"/>
        <v>0</v>
      </c>
      <c r="AQ199" s="10">
        <f t="shared" si="66"/>
        <v>0</v>
      </c>
      <c r="AR199" s="23">
        <f t="shared" si="67"/>
        <v>0</v>
      </c>
      <c r="AS199" s="37">
        <f t="shared" si="57"/>
        <v>1</v>
      </c>
      <c r="AT199" s="38">
        <f t="shared" si="68"/>
        <v>1</v>
      </c>
      <c r="AU199" s="9">
        <v>0</v>
      </c>
      <c r="AV199" s="9">
        <v>0</v>
      </c>
      <c r="AW199" s="9">
        <v>0</v>
      </c>
      <c r="AX199" s="9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  <c r="BF199" s="9">
        <v>0</v>
      </c>
      <c r="BG199" s="9">
        <v>0</v>
      </c>
      <c r="BH199" s="9">
        <v>0</v>
      </c>
      <c r="BI199" s="9">
        <v>0</v>
      </c>
      <c r="BJ199" s="9">
        <v>0</v>
      </c>
      <c r="BK199" s="9">
        <v>0</v>
      </c>
      <c r="BL199" s="9">
        <v>0</v>
      </c>
      <c r="BM199" s="9">
        <v>0</v>
      </c>
      <c r="BN199" s="9">
        <v>0</v>
      </c>
      <c r="BO199" s="9">
        <v>0</v>
      </c>
      <c r="BP199" s="9">
        <v>0</v>
      </c>
      <c r="BQ199" s="9">
        <v>0</v>
      </c>
      <c r="BR199" s="9">
        <v>0</v>
      </c>
      <c r="BS199" s="9">
        <v>0</v>
      </c>
      <c r="BT199" s="9">
        <v>0</v>
      </c>
      <c r="BU199" s="9">
        <v>0</v>
      </c>
      <c r="BV199" s="9">
        <v>0</v>
      </c>
      <c r="BW199" s="9">
        <v>0</v>
      </c>
      <c r="BX199" s="9">
        <v>0</v>
      </c>
      <c r="BY199" s="9">
        <v>0</v>
      </c>
      <c r="BZ199" s="9">
        <v>0</v>
      </c>
      <c r="CA199" s="9">
        <v>0</v>
      </c>
      <c r="CB199" s="9">
        <v>0</v>
      </c>
      <c r="CC199" s="9">
        <v>0</v>
      </c>
      <c r="CD199" s="9">
        <v>0</v>
      </c>
      <c r="CE199" s="9">
        <v>0</v>
      </c>
      <c r="CF199" s="9">
        <v>0</v>
      </c>
      <c r="CG199" s="9">
        <v>0</v>
      </c>
      <c r="CH199" s="10">
        <v>0</v>
      </c>
      <c r="CI199" s="11">
        <v>0</v>
      </c>
      <c r="CJ199" s="38">
        <v>0</v>
      </c>
      <c r="CK199" s="11">
        <v>0</v>
      </c>
      <c r="CL199" s="11">
        <v>0</v>
      </c>
      <c r="CM199" s="11">
        <v>0</v>
      </c>
      <c r="CN199" s="10">
        <v>0</v>
      </c>
      <c r="CO199" s="11">
        <v>0</v>
      </c>
      <c r="CP199" s="11">
        <v>0</v>
      </c>
      <c r="CQ199" s="10">
        <v>0</v>
      </c>
      <c r="CR199" s="11">
        <v>0</v>
      </c>
      <c r="CS199" s="11">
        <v>0</v>
      </c>
      <c r="CT199" s="71">
        <v>1</v>
      </c>
      <c r="CU199" s="11">
        <v>0</v>
      </c>
      <c r="CV199" s="11">
        <v>0</v>
      </c>
      <c r="CW199" s="11">
        <v>1</v>
      </c>
      <c r="CX199" s="10">
        <v>0</v>
      </c>
      <c r="CY199" s="10">
        <v>0</v>
      </c>
      <c r="CZ199" s="10">
        <v>0</v>
      </c>
      <c r="DA199" s="11">
        <v>0</v>
      </c>
      <c r="DB199" s="11">
        <v>0</v>
      </c>
      <c r="DC199" s="11">
        <v>0</v>
      </c>
      <c r="DD199" s="10">
        <v>0</v>
      </c>
      <c r="DE199" s="11">
        <v>0</v>
      </c>
      <c r="DF199" s="11">
        <v>0</v>
      </c>
      <c r="DG199" s="11">
        <v>0</v>
      </c>
      <c r="DH199" s="10">
        <v>0</v>
      </c>
      <c r="DI199" s="2">
        <f t="shared" si="69"/>
        <v>0</v>
      </c>
      <c r="DJ199" s="2">
        <f t="shared" si="70"/>
        <v>0</v>
      </c>
      <c r="DK199" s="38">
        <f t="shared" si="71"/>
        <v>0</v>
      </c>
      <c r="DL199" s="2">
        <f t="shared" si="71"/>
        <v>0</v>
      </c>
      <c r="DM199" s="2">
        <f t="shared" si="72"/>
        <v>0</v>
      </c>
      <c r="DN199" s="2">
        <f t="shared" si="73"/>
        <v>0</v>
      </c>
      <c r="DO199" s="2">
        <f t="shared" si="74"/>
        <v>0</v>
      </c>
      <c r="DP199" s="2">
        <f t="shared" si="75"/>
        <v>0</v>
      </c>
    </row>
    <row r="200" spans="1:120" x14ac:dyDescent="0.25">
      <c r="A200">
        <v>1624</v>
      </c>
      <c r="B200" t="s">
        <v>222</v>
      </c>
      <c r="C200" t="s">
        <v>1735</v>
      </c>
      <c r="D200" t="s">
        <v>1736</v>
      </c>
      <c r="E200" t="s">
        <v>1676</v>
      </c>
      <c r="F200" t="s">
        <v>1677</v>
      </c>
      <c r="G200" t="s">
        <v>1678</v>
      </c>
      <c r="H200" t="s">
        <v>914</v>
      </c>
      <c r="I200">
        <v>2019</v>
      </c>
      <c r="J200" t="s">
        <v>1737</v>
      </c>
      <c r="K200" t="s">
        <v>1721</v>
      </c>
      <c r="L200">
        <v>36</v>
      </c>
      <c r="M200" t="s">
        <v>1722</v>
      </c>
      <c r="N200">
        <v>61</v>
      </c>
      <c r="O200" t="s">
        <v>120</v>
      </c>
      <c r="P200" t="s">
        <v>1738</v>
      </c>
      <c r="Q200" t="s">
        <v>208</v>
      </c>
      <c r="R200" t="s">
        <v>219</v>
      </c>
      <c r="S200" t="s">
        <v>413</v>
      </c>
      <c r="T200" t="s">
        <v>113</v>
      </c>
      <c r="U200">
        <v>0</v>
      </c>
      <c r="V200">
        <v>0</v>
      </c>
      <c r="W200">
        <v>0</v>
      </c>
      <c r="X200" s="44">
        <v>0</v>
      </c>
      <c r="Y200" s="44">
        <v>0</v>
      </c>
      <c r="Z200" s="44">
        <v>1</v>
      </c>
      <c r="AA200" s="44">
        <v>0</v>
      </c>
      <c r="AB200" s="14">
        <f t="shared" si="58"/>
        <v>1</v>
      </c>
      <c r="AC200" s="15">
        <f t="shared" si="59"/>
        <v>1</v>
      </c>
      <c r="AD200" s="45">
        <v>0</v>
      </c>
      <c r="AE200" s="45">
        <v>0</v>
      </c>
      <c r="AF200" s="20">
        <f t="shared" si="60"/>
        <v>0</v>
      </c>
      <c r="AG200" s="21">
        <f t="shared" si="61"/>
        <v>0</v>
      </c>
      <c r="AH200" s="23">
        <f t="shared" si="62"/>
        <v>1</v>
      </c>
      <c r="AI200" s="46">
        <v>0</v>
      </c>
      <c r="AJ200" s="46">
        <v>0</v>
      </c>
      <c r="AK200" s="28">
        <f t="shared" si="63"/>
        <v>0</v>
      </c>
      <c r="AL200" s="29">
        <f t="shared" si="64"/>
        <v>0</v>
      </c>
      <c r="AM200" s="47">
        <v>0</v>
      </c>
      <c r="AN200" s="47">
        <v>0</v>
      </c>
      <c r="AO200" s="47">
        <v>0</v>
      </c>
      <c r="AP200" s="32">
        <f t="shared" si="65"/>
        <v>0</v>
      </c>
      <c r="AQ200" s="10">
        <f t="shared" si="66"/>
        <v>0</v>
      </c>
      <c r="AR200" s="23">
        <f t="shared" si="67"/>
        <v>0</v>
      </c>
      <c r="AS200" s="37">
        <f t="shared" si="57"/>
        <v>1</v>
      </c>
      <c r="AT200" s="38">
        <f t="shared" si="68"/>
        <v>1</v>
      </c>
      <c r="AU200" s="9">
        <v>0</v>
      </c>
      <c r="AV200" s="9">
        <v>0</v>
      </c>
      <c r="AW200" s="9">
        <v>0</v>
      </c>
      <c r="AX200" s="9">
        <v>0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 s="9">
        <v>0</v>
      </c>
      <c r="BG200" s="9">
        <v>0</v>
      </c>
      <c r="BH200" s="9">
        <v>0</v>
      </c>
      <c r="BI200" s="9">
        <v>0</v>
      </c>
      <c r="BJ200" s="9">
        <v>0</v>
      </c>
      <c r="BK200" s="9">
        <v>0</v>
      </c>
      <c r="BL200" s="9">
        <v>0</v>
      </c>
      <c r="BM200" s="9">
        <v>0</v>
      </c>
      <c r="BN200" s="9">
        <v>0</v>
      </c>
      <c r="BO200" s="9">
        <v>0</v>
      </c>
      <c r="BP200" s="9">
        <v>0</v>
      </c>
      <c r="BQ200" s="9">
        <v>0</v>
      </c>
      <c r="BR200" s="9">
        <v>0</v>
      </c>
      <c r="BS200" s="9">
        <v>0</v>
      </c>
      <c r="BT200" s="9">
        <v>0</v>
      </c>
      <c r="BU200" s="9">
        <v>0</v>
      </c>
      <c r="BV200" s="9">
        <v>0</v>
      </c>
      <c r="BW200" s="9">
        <v>0</v>
      </c>
      <c r="BX200" s="9">
        <v>0</v>
      </c>
      <c r="BY200" s="9">
        <v>0</v>
      </c>
      <c r="BZ200" s="9">
        <v>0</v>
      </c>
      <c r="CA200" s="9">
        <v>0</v>
      </c>
      <c r="CB200" s="9">
        <v>0</v>
      </c>
      <c r="CC200" s="9">
        <v>0</v>
      </c>
      <c r="CD200" s="9">
        <v>0</v>
      </c>
      <c r="CE200" s="9">
        <v>0</v>
      </c>
      <c r="CF200" s="9">
        <v>0</v>
      </c>
      <c r="CG200" s="9">
        <v>0</v>
      </c>
      <c r="CH200" s="10">
        <v>0</v>
      </c>
      <c r="CI200" s="11">
        <v>0</v>
      </c>
      <c r="CJ200" s="38">
        <v>0</v>
      </c>
      <c r="CK200" s="11">
        <v>0</v>
      </c>
      <c r="CL200" s="11">
        <v>0</v>
      </c>
      <c r="CM200" s="11">
        <v>0</v>
      </c>
      <c r="CN200" s="10">
        <v>0</v>
      </c>
      <c r="CO200" s="11">
        <v>0</v>
      </c>
      <c r="CP200" s="11">
        <v>0</v>
      </c>
      <c r="CQ200" s="10">
        <v>0</v>
      </c>
      <c r="CR200" s="11">
        <v>0</v>
      </c>
      <c r="CS200" s="11">
        <v>0</v>
      </c>
      <c r="CT200" s="71">
        <v>1</v>
      </c>
      <c r="CU200" s="11">
        <v>0</v>
      </c>
      <c r="CV200" s="11">
        <v>0</v>
      </c>
      <c r="CW200" s="11">
        <v>1</v>
      </c>
      <c r="CX200" s="10">
        <v>0</v>
      </c>
      <c r="CY200" s="10">
        <v>0</v>
      </c>
      <c r="CZ200" s="10">
        <v>0</v>
      </c>
      <c r="DA200" s="11">
        <v>0</v>
      </c>
      <c r="DB200" s="11">
        <v>0</v>
      </c>
      <c r="DC200" s="11">
        <v>0</v>
      </c>
      <c r="DD200" s="10">
        <v>0</v>
      </c>
      <c r="DE200" s="11">
        <v>0</v>
      </c>
      <c r="DF200" s="11">
        <v>0</v>
      </c>
      <c r="DG200" s="11">
        <v>0</v>
      </c>
      <c r="DH200" s="10">
        <v>0</v>
      </c>
      <c r="DI200" s="2">
        <f t="shared" si="69"/>
        <v>0</v>
      </c>
      <c r="DJ200" s="2">
        <f t="shared" si="70"/>
        <v>0</v>
      </c>
      <c r="DK200" s="38">
        <f t="shared" si="71"/>
        <v>0</v>
      </c>
      <c r="DL200" s="2">
        <f t="shared" si="71"/>
        <v>0</v>
      </c>
      <c r="DM200" s="2">
        <f t="shared" si="72"/>
        <v>0</v>
      </c>
      <c r="DN200" s="2">
        <f t="shared" si="73"/>
        <v>0</v>
      </c>
      <c r="DO200" s="2">
        <f t="shared" si="74"/>
        <v>0</v>
      </c>
      <c r="DP200" s="2">
        <f t="shared" si="75"/>
        <v>0</v>
      </c>
    </row>
    <row r="201" spans="1:120" x14ac:dyDescent="0.25">
      <c r="A201">
        <v>1625</v>
      </c>
      <c r="B201" t="s">
        <v>855</v>
      </c>
      <c r="C201" t="s">
        <v>1739</v>
      </c>
      <c r="D201" t="s">
        <v>1740</v>
      </c>
      <c r="E201" t="s">
        <v>1741</v>
      </c>
      <c r="F201" t="s">
        <v>1742</v>
      </c>
      <c r="G201" t="s">
        <v>858</v>
      </c>
      <c r="H201" t="s">
        <v>859</v>
      </c>
      <c r="I201">
        <v>2019</v>
      </c>
      <c r="J201" t="s">
        <v>860</v>
      </c>
      <c r="K201" t="s">
        <v>861</v>
      </c>
      <c r="L201" t="s">
        <v>1743</v>
      </c>
      <c r="N201" t="s">
        <v>863</v>
      </c>
      <c r="O201" t="s">
        <v>120</v>
      </c>
      <c r="P201" t="s">
        <v>1744</v>
      </c>
      <c r="Q201" t="s">
        <v>110</v>
      </c>
      <c r="R201" t="s">
        <v>111</v>
      </c>
      <c r="S201" t="s">
        <v>865</v>
      </c>
      <c r="T201" t="s">
        <v>660</v>
      </c>
      <c r="U201">
        <v>0</v>
      </c>
      <c r="V201">
        <v>0</v>
      </c>
      <c r="W201">
        <v>0</v>
      </c>
      <c r="X201" s="44">
        <v>0</v>
      </c>
      <c r="Y201" s="44">
        <v>0</v>
      </c>
      <c r="Z201" s="44">
        <v>0</v>
      </c>
      <c r="AA201" s="44">
        <v>0</v>
      </c>
      <c r="AB201" s="14">
        <f t="shared" si="58"/>
        <v>0</v>
      </c>
      <c r="AC201" s="15">
        <f t="shared" si="59"/>
        <v>0</v>
      </c>
      <c r="AD201" s="45">
        <v>0</v>
      </c>
      <c r="AE201" s="45">
        <v>0</v>
      </c>
      <c r="AF201" s="20">
        <f t="shared" si="60"/>
        <v>0</v>
      </c>
      <c r="AG201" s="21">
        <f t="shared" si="61"/>
        <v>0</v>
      </c>
      <c r="AH201" s="23">
        <f t="shared" si="62"/>
        <v>0</v>
      </c>
      <c r="AI201" s="46">
        <v>0</v>
      </c>
      <c r="AJ201" s="46">
        <v>0</v>
      </c>
      <c r="AK201" s="28">
        <f t="shared" si="63"/>
        <v>0</v>
      </c>
      <c r="AL201" s="29">
        <f t="shared" si="64"/>
        <v>0</v>
      </c>
      <c r="AM201" s="47">
        <v>1</v>
      </c>
      <c r="AN201" s="47">
        <v>0</v>
      </c>
      <c r="AO201" s="47">
        <v>0</v>
      </c>
      <c r="AP201" s="32">
        <f t="shared" si="65"/>
        <v>1</v>
      </c>
      <c r="AQ201" s="10">
        <f t="shared" si="66"/>
        <v>1</v>
      </c>
      <c r="AR201" s="23">
        <f t="shared" si="67"/>
        <v>1</v>
      </c>
      <c r="AS201" s="37">
        <f t="shared" si="57"/>
        <v>1</v>
      </c>
      <c r="AT201" s="38">
        <f t="shared" si="68"/>
        <v>1</v>
      </c>
      <c r="AU201" s="9">
        <v>0</v>
      </c>
      <c r="AV201" s="9">
        <v>0</v>
      </c>
      <c r="AW201" s="9">
        <v>0</v>
      </c>
      <c r="AX201" s="9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9">
        <v>0</v>
      </c>
      <c r="BE201" s="9">
        <v>0</v>
      </c>
      <c r="BF201" s="9">
        <v>0</v>
      </c>
      <c r="BG201" s="9">
        <v>0</v>
      </c>
      <c r="BH201" s="9">
        <v>0</v>
      </c>
      <c r="BI201" s="9">
        <v>0</v>
      </c>
      <c r="BJ201" s="9">
        <v>0</v>
      </c>
      <c r="BK201" s="9">
        <v>0</v>
      </c>
      <c r="BL201" s="9">
        <v>0</v>
      </c>
      <c r="BM201" s="9">
        <v>0</v>
      </c>
      <c r="BN201" s="9">
        <v>0</v>
      </c>
      <c r="BO201" s="9">
        <v>0</v>
      </c>
      <c r="BP201" s="9">
        <v>0</v>
      </c>
      <c r="BQ201" s="9">
        <v>0</v>
      </c>
      <c r="BR201" s="9">
        <v>0</v>
      </c>
      <c r="BS201" s="9">
        <v>0</v>
      </c>
      <c r="BT201" s="9">
        <v>0</v>
      </c>
      <c r="BU201" s="9">
        <v>0</v>
      </c>
      <c r="BV201" s="9">
        <v>0</v>
      </c>
      <c r="BW201" s="9">
        <v>0</v>
      </c>
      <c r="BX201" s="9">
        <v>0</v>
      </c>
      <c r="BY201" s="9">
        <v>0</v>
      </c>
      <c r="BZ201" s="9">
        <v>0</v>
      </c>
      <c r="CA201" s="9">
        <v>0</v>
      </c>
      <c r="CB201" s="9">
        <v>0</v>
      </c>
      <c r="CC201" s="9">
        <v>0</v>
      </c>
      <c r="CD201" s="9">
        <v>0</v>
      </c>
      <c r="CE201" s="9">
        <v>0</v>
      </c>
      <c r="CF201" s="9">
        <v>0</v>
      </c>
      <c r="CG201" s="9">
        <v>0</v>
      </c>
      <c r="CH201" s="10">
        <v>1</v>
      </c>
      <c r="CI201" s="11">
        <v>1</v>
      </c>
      <c r="CJ201" s="38">
        <v>0</v>
      </c>
      <c r="CK201" s="11">
        <v>0</v>
      </c>
      <c r="CL201" s="11">
        <v>0</v>
      </c>
      <c r="CM201" s="11">
        <v>0</v>
      </c>
      <c r="CN201" s="10">
        <v>0</v>
      </c>
      <c r="CO201" s="11">
        <v>0</v>
      </c>
      <c r="CP201" s="11">
        <v>0</v>
      </c>
      <c r="CQ201" s="10">
        <v>0</v>
      </c>
      <c r="CR201" s="11">
        <v>0</v>
      </c>
      <c r="CS201" s="11">
        <v>0</v>
      </c>
      <c r="CT201" s="71">
        <v>0</v>
      </c>
      <c r="CU201" s="11">
        <v>0</v>
      </c>
      <c r="CV201" s="11">
        <v>0</v>
      </c>
      <c r="CW201" s="11">
        <v>0</v>
      </c>
      <c r="CX201" s="10">
        <v>0</v>
      </c>
      <c r="CY201" s="10">
        <v>0</v>
      </c>
      <c r="CZ201" s="10">
        <v>0</v>
      </c>
      <c r="DA201" s="11">
        <v>0</v>
      </c>
      <c r="DB201" s="11">
        <v>0</v>
      </c>
      <c r="DC201" s="11">
        <v>0</v>
      </c>
      <c r="DD201" s="10">
        <v>0</v>
      </c>
      <c r="DE201" s="11">
        <v>0</v>
      </c>
      <c r="DF201" s="11">
        <v>0</v>
      </c>
      <c r="DG201" s="11">
        <v>0</v>
      </c>
      <c r="DH201" s="10">
        <v>0</v>
      </c>
      <c r="DI201" s="2">
        <f t="shared" si="69"/>
        <v>1</v>
      </c>
      <c r="DJ201" s="2">
        <f t="shared" si="70"/>
        <v>0</v>
      </c>
      <c r="DK201" s="38">
        <f t="shared" si="71"/>
        <v>0</v>
      </c>
      <c r="DL201" s="2">
        <f t="shared" si="71"/>
        <v>0</v>
      </c>
      <c r="DM201" s="2">
        <f t="shared" si="72"/>
        <v>0</v>
      </c>
      <c r="DN201" s="2">
        <f t="shared" si="73"/>
        <v>0</v>
      </c>
      <c r="DO201" s="2">
        <f t="shared" si="74"/>
        <v>0</v>
      </c>
      <c r="DP201" s="2">
        <f t="shared" si="75"/>
        <v>0</v>
      </c>
    </row>
    <row r="202" spans="1:120" x14ac:dyDescent="0.25">
      <c r="A202">
        <v>1626</v>
      </c>
      <c r="B202" t="s">
        <v>114</v>
      </c>
      <c r="C202" t="s">
        <v>1745</v>
      </c>
      <c r="D202" t="s">
        <v>1746</v>
      </c>
      <c r="E202" t="s">
        <v>1747</v>
      </c>
      <c r="F202" t="s">
        <v>1748</v>
      </c>
      <c r="G202" t="s">
        <v>1749</v>
      </c>
      <c r="H202" t="s">
        <v>1750</v>
      </c>
      <c r="I202">
        <v>2019</v>
      </c>
      <c r="J202" t="s">
        <v>1751</v>
      </c>
      <c r="K202" t="s">
        <v>1680</v>
      </c>
      <c r="L202">
        <v>29</v>
      </c>
      <c r="M202">
        <v>23</v>
      </c>
      <c r="N202" t="s">
        <v>1752</v>
      </c>
      <c r="O202" t="s">
        <v>108</v>
      </c>
      <c r="P202" t="s">
        <v>1753</v>
      </c>
      <c r="Q202" t="s">
        <v>110</v>
      </c>
      <c r="R202" t="s">
        <v>111</v>
      </c>
      <c r="S202" t="s">
        <v>112</v>
      </c>
      <c r="T202" t="s">
        <v>1754</v>
      </c>
      <c r="U202">
        <v>0</v>
      </c>
      <c r="V202">
        <v>0</v>
      </c>
      <c r="W202">
        <v>0</v>
      </c>
      <c r="X202" s="44">
        <v>1</v>
      </c>
      <c r="Y202" s="44">
        <v>0</v>
      </c>
      <c r="Z202" s="44">
        <v>0</v>
      </c>
      <c r="AA202" s="44">
        <v>0</v>
      </c>
      <c r="AB202" s="14">
        <f t="shared" si="58"/>
        <v>1</v>
      </c>
      <c r="AC202" s="15">
        <f t="shared" si="59"/>
        <v>1</v>
      </c>
      <c r="AD202" s="45">
        <v>0</v>
      </c>
      <c r="AE202" s="45">
        <v>0</v>
      </c>
      <c r="AF202" s="20">
        <f t="shared" si="60"/>
        <v>0</v>
      </c>
      <c r="AG202" s="21">
        <f t="shared" si="61"/>
        <v>0</v>
      </c>
      <c r="AH202" s="23">
        <f t="shared" si="62"/>
        <v>1</v>
      </c>
      <c r="AI202" s="46">
        <v>0</v>
      </c>
      <c r="AJ202" s="46">
        <v>0</v>
      </c>
      <c r="AK202" s="28">
        <f t="shared" si="63"/>
        <v>0</v>
      </c>
      <c r="AL202" s="29">
        <f t="shared" si="64"/>
        <v>0</v>
      </c>
      <c r="AM202" s="47">
        <v>0</v>
      </c>
      <c r="AN202" s="47">
        <v>0</v>
      </c>
      <c r="AO202" s="47">
        <v>0</v>
      </c>
      <c r="AP202" s="32">
        <f t="shared" si="65"/>
        <v>0</v>
      </c>
      <c r="AQ202" s="10">
        <f t="shared" si="66"/>
        <v>0</v>
      </c>
      <c r="AR202" s="23">
        <f t="shared" si="67"/>
        <v>0</v>
      </c>
      <c r="AS202" s="37">
        <f t="shared" si="57"/>
        <v>1</v>
      </c>
      <c r="AT202" s="38">
        <f t="shared" si="68"/>
        <v>1</v>
      </c>
      <c r="AU202" s="9">
        <v>0</v>
      </c>
      <c r="AV202" s="9">
        <v>0</v>
      </c>
      <c r="AW202" s="9">
        <v>0</v>
      </c>
      <c r="AX202" s="9">
        <v>0</v>
      </c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 s="9">
        <v>0</v>
      </c>
      <c r="BG202" s="9">
        <v>0</v>
      </c>
      <c r="BH202" s="9">
        <v>0</v>
      </c>
      <c r="BI202" s="9">
        <v>0</v>
      </c>
      <c r="BJ202" s="9">
        <v>0</v>
      </c>
      <c r="BK202" s="9">
        <v>0</v>
      </c>
      <c r="BL202" s="9">
        <v>0</v>
      </c>
      <c r="BM202" s="9">
        <v>0</v>
      </c>
      <c r="BN202" s="9">
        <v>0</v>
      </c>
      <c r="BO202" s="9">
        <v>0</v>
      </c>
      <c r="BP202" s="9">
        <v>0</v>
      </c>
      <c r="BQ202" s="9">
        <v>0</v>
      </c>
      <c r="BR202" s="9">
        <v>0</v>
      </c>
      <c r="BS202" s="9">
        <v>0</v>
      </c>
      <c r="BT202" s="9">
        <v>0</v>
      </c>
      <c r="BU202" s="9">
        <v>0</v>
      </c>
      <c r="BV202" s="9">
        <v>0</v>
      </c>
      <c r="BW202" s="9">
        <v>0</v>
      </c>
      <c r="BX202" s="9">
        <v>0</v>
      </c>
      <c r="BY202" s="9">
        <v>0</v>
      </c>
      <c r="BZ202" s="9">
        <v>0</v>
      </c>
      <c r="CA202" s="9">
        <v>0</v>
      </c>
      <c r="CB202" s="9">
        <v>0</v>
      </c>
      <c r="CC202" s="9">
        <v>0</v>
      </c>
      <c r="CD202" s="9">
        <v>0</v>
      </c>
      <c r="CE202" s="9">
        <v>0</v>
      </c>
      <c r="CF202" s="9">
        <v>0</v>
      </c>
      <c r="CG202" s="9">
        <v>0</v>
      </c>
      <c r="CH202" s="10">
        <v>1</v>
      </c>
      <c r="CI202" s="11">
        <v>0</v>
      </c>
      <c r="CJ202" s="38">
        <v>1</v>
      </c>
      <c r="CK202" s="11">
        <v>0</v>
      </c>
      <c r="CL202" s="11">
        <v>0</v>
      </c>
      <c r="CM202" s="11">
        <v>0</v>
      </c>
      <c r="CN202" s="10">
        <v>0</v>
      </c>
      <c r="CO202" s="11">
        <v>0</v>
      </c>
      <c r="CP202" s="11">
        <v>0</v>
      </c>
      <c r="CQ202" s="10">
        <v>0</v>
      </c>
      <c r="CR202" s="11">
        <v>0</v>
      </c>
      <c r="CS202" s="11">
        <v>0</v>
      </c>
      <c r="CT202" s="71">
        <v>0</v>
      </c>
      <c r="CU202" s="11">
        <v>0</v>
      </c>
      <c r="CV202" s="11">
        <v>0</v>
      </c>
      <c r="CW202" s="11">
        <v>0</v>
      </c>
      <c r="CX202" s="10">
        <v>0</v>
      </c>
      <c r="CY202" s="10">
        <v>0</v>
      </c>
      <c r="CZ202" s="10">
        <v>0</v>
      </c>
      <c r="DA202" s="11">
        <v>0</v>
      </c>
      <c r="DB202" s="11">
        <v>0</v>
      </c>
      <c r="DC202" s="11">
        <v>0</v>
      </c>
      <c r="DD202" s="10">
        <v>0</v>
      </c>
      <c r="DE202" s="11">
        <v>0</v>
      </c>
      <c r="DF202" s="11">
        <v>0</v>
      </c>
      <c r="DG202" s="11">
        <v>0</v>
      </c>
      <c r="DH202" s="10">
        <v>0</v>
      </c>
      <c r="DI202" s="2">
        <f t="shared" si="69"/>
        <v>0</v>
      </c>
      <c r="DJ202" s="2">
        <f t="shared" si="70"/>
        <v>0</v>
      </c>
      <c r="DK202" s="38">
        <f t="shared" si="71"/>
        <v>1</v>
      </c>
      <c r="DL202" s="2">
        <f t="shared" si="71"/>
        <v>0</v>
      </c>
      <c r="DM202" s="2">
        <f t="shared" si="72"/>
        <v>0</v>
      </c>
      <c r="DN202" s="2">
        <f t="shared" si="73"/>
        <v>0</v>
      </c>
      <c r="DO202" s="2">
        <f t="shared" si="74"/>
        <v>0</v>
      </c>
      <c r="DP202" s="2">
        <f t="shared" si="75"/>
        <v>0</v>
      </c>
    </row>
    <row r="203" spans="1:120" x14ac:dyDescent="0.25">
      <c r="A203">
        <v>1627</v>
      </c>
      <c r="B203" t="s">
        <v>114</v>
      </c>
      <c r="C203" t="s">
        <v>1755</v>
      </c>
      <c r="D203" t="s">
        <v>1756</v>
      </c>
      <c r="E203" t="s">
        <v>1757</v>
      </c>
      <c r="F203" t="s">
        <v>1758</v>
      </c>
      <c r="G203" t="s">
        <v>1759</v>
      </c>
      <c r="H203" t="s">
        <v>1760</v>
      </c>
      <c r="I203">
        <v>2019</v>
      </c>
      <c r="J203" t="s">
        <v>1761</v>
      </c>
      <c r="K203" t="s">
        <v>1762</v>
      </c>
      <c r="L203">
        <v>32</v>
      </c>
      <c r="M203">
        <v>9</v>
      </c>
      <c r="N203" t="s">
        <v>1763</v>
      </c>
      <c r="O203" t="s">
        <v>108</v>
      </c>
      <c r="P203" t="s">
        <v>1764</v>
      </c>
      <c r="Q203" t="s">
        <v>208</v>
      </c>
      <c r="R203" t="s">
        <v>111</v>
      </c>
      <c r="S203" t="s">
        <v>112</v>
      </c>
      <c r="T203" t="s">
        <v>1754</v>
      </c>
      <c r="U203">
        <v>0</v>
      </c>
      <c r="V203">
        <v>0</v>
      </c>
      <c r="W203">
        <v>0</v>
      </c>
      <c r="X203" s="44">
        <v>1</v>
      </c>
      <c r="Y203" s="44">
        <v>0</v>
      </c>
      <c r="Z203" s="44">
        <v>0</v>
      </c>
      <c r="AA203" s="44">
        <v>0</v>
      </c>
      <c r="AB203" s="14">
        <f t="shared" si="58"/>
        <v>1</v>
      </c>
      <c r="AC203" s="15">
        <f t="shared" si="59"/>
        <v>1</v>
      </c>
      <c r="AD203" s="45">
        <v>0</v>
      </c>
      <c r="AE203" s="45">
        <v>0</v>
      </c>
      <c r="AF203" s="20">
        <f t="shared" si="60"/>
        <v>0</v>
      </c>
      <c r="AG203" s="21">
        <f t="shared" si="61"/>
        <v>0</v>
      </c>
      <c r="AH203" s="23">
        <f t="shared" si="62"/>
        <v>1</v>
      </c>
      <c r="AI203" s="46">
        <v>0</v>
      </c>
      <c r="AJ203" s="46">
        <v>0</v>
      </c>
      <c r="AK203" s="28">
        <f t="shared" si="63"/>
        <v>0</v>
      </c>
      <c r="AL203" s="29">
        <f t="shared" si="64"/>
        <v>0</v>
      </c>
      <c r="AM203" s="47">
        <v>0</v>
      </c>
      <c r="AN203" s="47">
        <v>0</v>
      </c>
      <c r="AO203" s="47">
        <v>0</v>
      </c>
      <c r="AP203" s="32">
        <f t="shared" si="65"/>
        <v>0</v>
      </c>
      <c r="AQ203" s="10">
        <f t="shared" si="66"/>
        <v>0</v>
      </c>
      <c r="AR203" s="23">
        <f t="shared" si="67"/>
        <v>0</v>
      </c>
      <c r="AS203" s="37">
        <f t="shared" si="57"/>
        <v>1</v>
      </c>
      <c r="AT203" s="38">
        <f t="shared" si="68"/>
        <v>1</v>
      </c>
      <c r="AU203" s="9">
        <v>0</v>
      </c>
      <c r="AV203" s="9">
        <v>0</v>
      </c>
      <c r="AW203" s="9">
        <v>0</v>
      </c>
      <c r="AX203" s="9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 s="9">
        <v>0</v>
      </c>
      <c r="BG203" s="9">
        <v>0</v>
      </c>
      <c r="BH203" s="9">
        <v>0</v>
      </c>
      <c r="BI203" s="9">
        <v>0</v>
      </c>
      <c r="BJ203" s="9">
        <v>0</v>
      </c>
      <c r="BK203" s="9">
        <v>0</v>
      </c>
      <c r="BL203" s="9">
        <v>0</v>
      </c>
      <c r="BM203" s="9">
        <v>0</v>
      </c>
      <c r="BN203" s="9">
        <v>0</v>
      </c>
      <c r="BO203" s="9">
        <v>0</v>
      </c>
      <c r="BP203" s="9">
        <v>0</v>
      </c>
      <c r="BQ203" s="9">
        <v>0</v>
      </c>
      <c r="BR203" s="9">
        <v>0</v>
      </c>
      <c r="BS203" s="9">
        <v>0</v>
      </c>
      <c r="BT203" s="9">
        <v>0</v>
      </c>
      <c r="BU203" s="9">
        <v>0</v>
      </c>
      <c r="BV203" s="9">
        <v>0</v>
      </c>
      <c r="BW203" s="9">
        <v>0</v>
      </c>
      <c r="BX203" s="9">
        <v>0</v>
      </c>
      <c r="BY203" s="9">
        <v>0</v>
      </c>
      <c r="BZ203" s="9">
        <v>0</v>
      </c>
      <c r="CA203" s="9">
        <v>0</v>
      </c>
      <c r="CB203" s="9">
        <v>0</v>
      </c>
      <c r="CC203" s="9">
        <v>0</v>
      </c>
      <c r="CD203" s="9">
        <v>0</v>
      </c>
      <c r="CE203" s="9">
        <v>0</v>
      </c>
      <c r="CF203" s="9">
        <v>0</v>
      </c>
      <c r="CG203" s="9">
        <v>0</v>
      </c>
      <c r="CH203" s="10">
        <v>1</v>
      </c>
      <c r="CI203" s="11">
        <v>0</v>
      </c>
      <c r="CJ203" s="38">
        <v>1</v>
      </c>
      <c r="CK203" s="11">
        <v>0</v>
      </c>
      <c r="CL203" s="11">
        <v>0</v>
      </c>
      <c r="CM203" s="11">
        <v>0</v>
      </c>
      <c r="CN203" s="10">
        <v>0</v>
      </c>
      <c r="CO203" s="11">
        <v>0</v>
      </c>
      <c r="CP203" s="11">
        <v>0</v>
      </c>
      <c r="CQ203" s="10">
        <v>0</v>
      </c>
      <c r="CR203" s="11">
        <v>0</v>
      </c>
      <c r="CS203" s="11">
        <v>0</v>
      </c>
      <c r="CT203" s="71">
        <v>0</v>
      </c>
      <c r="CU203" s="11">
        <v>0</v>
      </c>
      <c r="CV203" s="11">
        <v>0</v>
      </c>
      <c r="CW203" s="11">
        <v>0</v>
      </c>
      <c r="CX203" s="10">
        <v>0</v>
      </c>
      <c r="CY203" s="10">
        <v>0</v>
      </c>
      <c r="CZ203" s="10">
        <v>0</v>
      </c>
      <c r="DA203" s="11">
        <v>0</v>
      </c>
      <c r="DB203" s="11">
        <v>0</v>
      </c>
      <c r="DC203" s="11">
        <v>0</v>
      </c>
      <c r="DD203" s="10">
        <v>0</v>
      </c>
      <c r="DE203" s="11">
        <v>0</v>
      </c>
      <c r="DF203" s="11">
        <v>0</v>
      </c>
      <c r="DG203" s="11">
        <v>0</v>
      </c>
      <c r="DH203" s="10">
        <v>0</v>
      </c>
      <c r="DI203" s="2">
        <f t="shared" si="69"/>
        <v>0</v>
      </c>
      <c r="DJ203" s="2">
        <f t="shared" si="70"/>
        <v>0</v>
      </c>
      <c r="DK203" s="38">
        <f t="shared" si="71"/>
        <v>1</v>
      </c>
      <c r="DL203" s="2">
        <f t="shared" si="71"/>
        <v>0</v>
      </c>
      <c r="DM203" s="2">
        <f t="shared" si="72"/>
        <v>0</v>
      </c>
      <c r="DN203" s="2">
        <f t="shared" si="73"/>
        <v>0</v>
      </c>
      <c r="DO203" s="2">
        <f t="shared" si="74"/>
        <v>0</v>
      </c>
      <c r="DP203" s="2">
        <f t="shared" si="75"/>
        <v>0</v>
      </c>
    </row>
    <row r="204" spans="1:120" x14ac:dyDescent="0.25">
      <c r="A204">
        <v>1628</v>
      </c>
      <c r="B204" t="s">
        <v>114</v>
      </c>
      <c r="C204" t="s">
        <v>1765</v>
      </c>
      <c r="D204" t="s">
        <v>1766</v>
      </c>
      <c r="E204" t="s">
        <v>1767</v>
      </c>
      <c r="F204" t="s">
        <v>1768</v>
      </c>
      <c r="G204" t="s">
        <v>1769</v>
      </c>
      <c r="H204" t="s">
        <v>409</v>
      </c>
      <c r="I204">
        <v>2019</v>
      </c>
      <c r="J204" t="s">
        <v>1770</v>
      </c>
      <c r="K204" t="s">
        <v>1771</v>
      </c>
      <c r="L204">
        <v>73</v>
      </c>
      <c r="M204">
        <v>4</v>
      </c>
      <c r="N204" t="s">
        <v>1772</v>
      </c>
      <c r="O204" t="s">
        <v>108</v>
      </c>
      <c r="P204" t="s">
        <v>1773</v>
      </c>
      <c r="Q204" t="s">
        <v>208</v>
      </c>
      <c r="R204" t="s">
        <v>111</v>
      </c>
      <c r="S204" t="s">
        <v>112</v>
      </c>
      <c r="T204" t="s">
        <v>1774</v>
      </c>
      <c r="U204">
        <v>0</v>
      </c>
      <c r="V204">
        <v>0</v>
      </c>
      <c r="W204">
        <v>0</v>
      </c>
      <c r="X204" s="44">
        <v>1</v>
      </c>
      <c r="Y204" s="44">
        <v>0</v>
      </c>
      <c r="Z204" s="44">
        <v>0</v>
      </c>
      <c r="AA204" s="44">
        <v>0</v>
      </c>
      <c r="AB204" s="14">
        <f t="shared" si="58"/>
        <v>1</v>
      </c>
      <c r="AC204" s="15">
        <f t="shared" si="59"/>
        <v>1</v>
      </c>
      <c r="AD204" s="45">
        <v>0</v>
      </c>
      <c r="AE204" s="45">
        <v>0</v>
      </c>
      <c r="AF204" s="20">
        <f t="shared" si="60"/>
        <v>0</v>
      </c>
      <c r="AG204" s="21">
        <f t="shared" si="61"/>
        <v>0</v>
      </c>
      <c r="AH204" s="23">
        <f t="shared" si="62"/>
        <v>1</v>
      </c>
      <c r="AI204" s="46">
        <v>0</v>
      </c>
      <c r="AJ204" s="46">
        <v>0</v>
      </c>
      <c r="AK204" s="28">
        <f t="shared" si="63"/>
        <v>0</v>
      </c>
      <c r="AL204" s="29">
        <f t="shared" si="64"/>
        <v>0</v>
      </c>
      <c r="AM204" s="47">
        <v>0</v>
      </c>
      <c r="AN204" s="47">
        <v>0</v>
      </c>
      <c r="AO204" s="47">
        <v>0</v>
      </c>
      <c r="AP204" s="32">
        <f t="shared" si="65"/>
        <v>0</v>
      </c>
      <c r="AQ204" s="10">
        <f t="shared" si="66"/>
        <v>0</v>
      </c>
      <c r="AR204" s="23">
        <f t="shared" si="67"/>
        <v>0</v>
      </c>
      <c r="AS204" s="37">
        <f t="shared" si="57"/>
        <v>1</v>
      </c>
      <c r="AT204" s="38">
        <f t="shared" si="68"/>
        <v>1</v>
      </c>
      <c r="AU204" s="9">
        <v>0</v>
      </c>
      <c r="AV204" s="9">
        <v>0</v>
      </c>
      <c r="AW204" s="9">
        <v>0</v>
      </c>
      <c r="AX204" s="9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0</v>
      </c>
      <c r="BE204" s="9">
        <v>0</v>
      </c>
      <c r="BF204" s="9">
        <v>0</v>
      </c>
      <c r="BG204" s="9">
        <v>0</v>
      </c>
      <c r="BH204" s="9">
        <v>0</v>
      </c>
      <c r="BI204" s="9">
        <v>0</v>
      </c>
      <c r="BJ204" s="9">
        <v>0</v>
      </c>
      <c r="BK204" s="9">
        <v>0</v>
      </c>
      <c r="BL204" s="9">
        <v>0</v>
      </c>
      <c r="BM204" s="9">
        <v>0</v>
      </c>
      <c r="BN204" s="9">
        <v>0</v>
      </c>
      <c r="BO204" s="9">
        <v>0</v>
      </c>
      <c r="BP204" s="9">
        <v>0</v>
      </c>
      <c r="BQ204" s="9">
        <v>0</v>
      </c>
      <c r="BR204" s="9">
        <v>0</v>
      </c>
      <c r="BS204" s="9">
        <v>0</v>
      </c>
      <c r="BT204" s="9">
        <v>0</v>
      </c>
      <c r="BU204" s="9">
        <v>0</v>
      </c>
      <c r="BV204" s="9">
        <v>0</v>
      </c>
      <c r="BW204" s="9">
        <v>0</v>
      </c>
      <c r="BX204" s="9">
        <v>0</v>
      </c>
      <c r="BY204" s="9">
        <v>0</v>
      </c>
      <c r="BZ204" s="9">
        <v>0</v>
      </c>
      <c r="CA204" s="9">
        <v>0</v>
      </c>
      <c r="CB204" s="9">
        <v>0</v>
      </c>
      <c r="CC204" s="9">
        <v>0</v>
      </c>
      <c r="CD204" s="9">
        <v>0</v>
      </c>
      <c r="CE204" s="9">
        <v>0</v>
      </c>
      <c r="CF204" s="9">
        <v>0</v>
      </c>
      <c r="CG204" s="9">
        <v>0</v>
      </c>
      <c r="CH204" s="10">
        <v>1</v>
      </c>
      <c r="CI204" s="11">
        <v>0</v>
      </c>
      <c r="CJ204" s="38">
        <v>1</v>
      </c>
      <c r="CK204" s="11">
        <v>0</v>
      </c>
      <c r="CL204" s="11">
        <v>0</v>
      </c>
      <c r="CM204" s="11">
        <v>0</v>
      </c>
      <c r="CN204" s="10">
        <v>0</v>
      </c>
      <c r="CO204" s="11">
        <v>0</v>
      </c>
      <c r="CP204" s="11">
        <v>0</v>
      </c>
      <c r="CQ204" s="10">
        <v>0</v>
      </c>
      <c r="CR204" s="11">
        <v>0</v>
      </c>
      <c r="CS204" s="11">
        <v>0</v>
      </c>
      <c r="CT204" s="71">
        <v>0</v>
      </c>
      <c r="CU204" s="11">
        <v>0</v>
      </c>
      <c r="CV204" s="11">
        <v>0</v>
      </c>
      <c r="CW204" s="11">
        <v>0</v>
      </c>
      <c r="CX204" s="10">
        <v>0</v>
      </c>
      <c r="CY204" s="10">
        <v>0</v>
      </c>
      <c r="CZ204" s="10">
        <v>0</v>
      </c>
      <c r="DA204" s="11">
        <v>0</v>
      </c>
      <c r="DB204" s="11">
        <v>0</v>
      </c>
      <c r="DC204" s="11">
        <v>0</v>
      </c>
      <c r="DD204" s="10">
        <v>0</v>
      </c>
      <c r="DE204" s="11">
        <v>0</v>
      </c>
      <c r="DF204" s="11">
        <v>0</v>
      </c>
      <c r="DG204" s="11">
        <v>0</v>
      </c>
      <c r="DH204" s="10">
        <v>0</v>
      </c>
      <c r="DI204" s="2">
        <f t="shared" si="69"/>
        <v>0</v>
      </c>
      <c r="DJ204" s="2">
        <f t="shared" si="70"/>
        <v>0</v>
      </c>
      <c r="DK204" s="38">
        <f t="shared" si="71"/>
        <v>1</v>
      </c>
      <c r="DL204" s="2">
        <f t="shared" si="71"/>
        <v>0</v>
      </c>
      <c r="DM204" s="2">
        <f t="shared" si="72"/>
        <v>0</v>
      </c>
      <c r="DN204" s="2">
        <f t="shared" si="73"/>
        <v>0</v>
      </c>
      <c r="DO204" s="2">
        <f t="shared" si="74"/>
        <v>0</v>
      </c>
      <c r="DP204" s="2">
        <f t="shared" si="75"/>
        <v>0</v>
      </c>
    </row>
    <row r="205" spans="1:120" x14ac:dyDescent="0.25">
      <c r="A205">
        <v>1629</v>
      </c>
      <c r="B205" t="s">
        <v>114</v>
      </c>
      <c r="C205" t="s">
        <v>1775</v>
      </c>
      <c r="D205" t="s">
        <v>1776</v>
      </c>
      <c r="E205" t="s">
        <v>1777</v>
      </c>
      <c r="F205" t="s">
        <v>1778</v>
      </c>
      <c r="G205" t="s">
        <v>1779</v>
      </c>
      <c r="H205" t="s">
        <v>1780</v>
      </c>
      <c r="I205">
        <v>2019</v>
      </c>
      <c r="J205" t="s">
        <v>1781</v>
      </c>
      <c r="K205" t="s">
        <v>998</v>
      </c>
      <c r="L205">
        <v>15</v>
      </c>
      <c r="M205">
        <v>2</v>
      </c>
      <c r="N205">
        <v>20180884</v>
      </c>
      <c r="O205" t="s">
        <v>108</v>
      </c>
      <c r="P205" t="s">
        <v>1782</v>
      </c>
      <c r="Q205" t="s">
        <v>208</v>
      </c>
      <c r="R205" t="s">
        <v>111</v>
      </c>
      <c r="S205" t="s">
        <v>112</v>
      </c>
      <c r="T205" t="s">
        <v>1783</v>
      </c>
      <c r="U205">
        <v>0</v>
      </c>
      <c r="V205">
        <v>0</v>
      </c>
      <c r="W205">
        <v>0</v>
      </c>
      <c r="X205" s="44">
        <v>1</v>
      </c>
      <c r="Y205" s="44">
        <v>0</v>
      </c>
      <c r="Z205" s="44">
        <v>0</v>
      </c>
      <c r="AA205" s="44">
        <v>0</v>
      </c>
      <c r="AB205" s="14">
        <f t="shared" si="58"/>
        <v>1</v>
      </c>
      <c r="AC205" s="15">
        <f t="shared" si="59"/>
        <v>1</v>
      </c>
      <c r="AD205" s="45">
        <v>0</v>
      </c>
      <c r="AE205" s="45">
        <v>0</v>
      </c>
      <c r="AF205" s="20">
        <f t="shared" si="60"/>
        <v>0</v>
      </c>
      <c r="AG205" s="21">
        <f t="shared" si="61"/>
        <v>0</v>
      </c>
      <c r="AH205" s="23">
        <f t="shared" si="62"/>
        <v>1</v>
      </c>
      <c r="AI205" s="46">
        <v>0</v>
      </c>
      <c r="AJ205" s="46">
        <v>0</v>
      </c>
      <c r="AK205" s="28">
        <f t="shared" si="63"/>
        <v>0</v>
      </c>
      <c r="AL205" s="29">
        <f t="shared" si="64"/>
        <v>0</v>
      </c>
      <c r="AM205" s="47">
        <v>0</v>
      </c>
      <c r="AN205" s="47">
        <v>0</v>
      </c>
      <c r="AO205" s="47">
        <v>0</v>
      </c>
      <c r="AP205" s="32">
        <f t="shared" si="65"/>
        <v>0</v>
      </c>
      <c r="AQ205" s="10">
        <f t="shared" si="66"/>
        <v>0</v>
      </c>
      <c r="AR205" s="23">
        <f t="shared" si="67"/>
        <v>0</v>
      </c>
      <c r="AS205" s="37">
        <f t="shared" si="57"/>
        <v>1</v>
      </c>
      <c r="AT205" s="38">
        <f t="shared" si="68"/>
        <v>1</v>
      </c>
      <c r="AU205" s="9">
        <v>0</v>
      </c>
      <c r="AV205" s="9">
        <v>0</v>
      </c>
      <c r="AW205" s="9">
        <v>0</v>
      </c>
      <c r="AX205" s="9">
        <v>0</v>
      </c>
      <c r="AY205" s="9">
        <v>0</v>
      </c>
      <c r="AZ205" s="9">
        <v>0</v>
      </c>
      <c r="BA205" s="9">
        <v>0</v>
      </c>
      <c r="BB205" s="9">
        <v>0</v>
      </c>
      <c r="BC205" s="9">
        <v>0</v>
      </c>
      <c r="BD205" s="9">
        <v>0</v>
      </c>
      <c r="BE205" s="9">
        <v>0</v>
      </c>
      <c r="BF205" s="9">
        <v>0</v>
      </c>
      <c r="BG205" s="9">
        <v>0</v>
      </c>
      <c r="BH205" s="9">
        <v>0</v>
      </c>
      <c r="BI205" s="9">
        <v>0</v>
      </c>
      <c r="BJ205" s="9">
        <v>0</v>
      </c>
      <c r="BK205" s="9">
        <v>0</v>
      </c>
      <c r="BL205" s="9">
        <v>0</v>
      </c>
      <c r="BM205" s="9">
        <v>0</v>
      </c>
      <c r="BN205" s="9">
        <v>0</v>
      </c>
      <c r="BO205" s="9">
        <v>0</v>
      </c>
      <c r="BP205" s="9">
        <v>0</v>
      </c>
      <c r="BQ205" s="9">
        <v>0</v>
      </c>
      <c r="BR205" s="9">
        <v>0</v>
      </c>
      <c r="BS205" s="9">
        <v>0</v>
      </c>
      <c r="BT205" s="9">
        <v>0</v>
      </c>
      <c r="BU205" s="9">
        <v>0</v>
      </c>
      <c r="BV205" s="9">
        <v>0</v>
      </c>
      <c r="BW205" s="9">
        <v>0</v>
      </c>
      <c r="BX205" s="9">
        <v>0</v>
      </c>
      <c r="BY205" s="9">
        <v>0</v>
      </c>
      <c r="BZ205" s="9">
        <v>0</v>
      </c>
      <c r="CA205" s="9">
        <v>0</v>
      </c>
      <c r="CB205" s="9">
        <v>0</v>
      </c>
      <c r="CC205" s="9">
        <v>0</v>
      </c>
      <c r="CD205" s="9">
        <v>0</v>
      </c>
      <c r="CE205" s="9">
        <v>0</v>
      </c>
      <c r="CF205" s="9">
        <v>0</v>
      </c>
      <c r="CG205" s="9">
        <v>0</v>
      </c>
      <c r="CH205" s="10">
        <v>1</v>
      </c>
      <c r="CI205" s="11">
        <v>0</v>
      </c>
      <c r="CJ205" s="38">
        <v>1</v>
      </c>
      <c r="CK205" s="11">
        <v>0</v>
      </c>
      <c r="CL205" s="11">
        <v>0</v>
      </c>
      <c r="CM205" s="11">
        <v>0</v>
      </c>
      <c r="CN205" s="10">
        <v>0</v>
      </c>
      <c r="CO205" s="11">
        <v>0</v>
      </c>
      <c r="CP205" s="11">
        <v>0</v>
      </c>
      <c r="CQ205" s="10">
        <v>0</v>
      </c>
      <c r="CR205" s="11">
        <v>0</v>
      </c>
      <c r="CS205" s="11">
        <v>0</v>
      </c>
      <c r="CT205" s="71">
        <v>0</v>
      </c>
      <c r="CU205" s="11">
        <v>0</v>
      </c>
      <c r="CV205" s="11">
        <v>0</v>
      </c>
      <c r="CW205" s="11">
        <v>0</v>
      </c>
      <c r="CX205" s="10">
        <v>0</v>
      </c>
      <c r="CY205" s="10">
        <v>0</v>
      </c>
      <c r="CZ205" s="10">
        <v>0</v>
      </c>
      <c r="DA205" s="11">
        <v>0</v>
      </c>
      <c r="DB205" s="11">
        <v>0</v>
      </c>
      <c r="DC205" s="11">
        <v>0</v>
      </c>
      <c r="DD205" s="10">
        <v>0</v>
      </c>
      <c r="DE205" s="11">
        <v>0</v>
      </c>
      <c r="DF205" s="11">
        <v>0</v>
      </c>
      <c r="DG205" s="11">
        <v>0</v>
      </c>
      <c r="DH205" s="10">
        <v>0</v>
      </c>
      <c r="DI205" s="2">
        <f t="shared" si="69"/>
        <v>0</v>
      </c>
      <c r="DJ205" s="2">
        <f t="shared" si="70"/>
        <v>0</v>
      </c>
      <c r="DK205" s="38">
        <f t="shared" si="71"/>
        <v>1</v>
      </c>
      <c r="DL205" s="2">
        <f t="shared" si="71"/>
        <v>0</v>
      </c>
      <c r="DM205" s="2">
        <f t="shared" si="72"/>
        <v>0</v>
      </c>
      <c r="DN205" s="2">
        <f t="shared" si="73"/>
        <v>0</v>
      </c>
      <c r="DO205" s="2">
        <f t="shared" si="74"/>
        <v>0</v>
      </c>
      <c r="DP205" s="2">
        <f t="shared" si="75"/>
        <v>0</v>
      </c>
    </row>
    <row r="206" spans="1:120" x14ac:dyDescent="0.25">
      <c r="A206">
        <v>1630</v>
      </c>
      <c r="B206" t="s">
        <v>222</v>
      </c>
      <c r="C206" t="s">
        <v>1784</v>
      </c>
      <c r="D206" t="s">
        <v>1785</v>
      </c>
      <c r="E206" t="s">
        <v>1786</v>
      </c>
      <c r="F206" t="s">
        <v>1787</v>
      </c>
      <c r="G206" t="s">
        <v>1788</v>
      </c>
      <c r="H206" t="s">
        <v>1789</v>
      </c>
      <c r="I206">
        <v>2019</v>
      </c>
      <c r="J206" t="s">
        <v>1790</v>
      </c>
      <c r="K206" t="s">
        <v>1791</v>
      </c>
      <c r="L206">
        <v>19</v>
      </c>
      <c r="M206">
        <v>16</v>
      </c>
      <c r="O206" t="s">
        <v>108</v>
      </c>
      <c r="P206" t="s">
        <v>1792</v>
      </c>
      <c r="Q206" t="s">
        <v>208</v>
      </c>
      <c r="R206" t="s">
        <v>111</v>
      </c>
      <c r="S206" t="s">
        <v>112</v>
      </c>
      <c r="T206" t="s">
        <v>1793</v>
      </c>
      <c r="U206">
        <v>0</v>
      </c>
      <c r="V206">
        <v>0</v>
      </c>
      <c r="W206">
        <v>0</v>
      </c>
      <c r="X206" s="44">
        <v>0</v>
      </c>
      <c r="Y206" s="44">
        <v>1</v>
      </c>
      <c r="Z206" s="44">
        <v>0</v>
      </c>
      <c r="AA206" s="44">
        <v>0</v>
      </c>
      <c r="AB206" s="14">
        <f t="shared" si="58"/>
        <v>1</v>
      </c>
      <c r="AC206" s="15">
        <f t="shared" si="59"/>
        <v>1</v>
      </c>
      <c r="AD206" s="45">
        <v>0</v>
      </c>
      <c r="AE206" s="45">
        <v>0</v>
      </c>
      <c r="AF206" s="20">
        <f t="shared" si="60"/>
        <v>0</v>
      </c>
      <c r="AG206" s="21">
        <f t="shared" si="61"/>
        <v>0</v>
      </c>
      <c r="AH206" s="23">
        <f t="shared" si="62"/>
        <v>1</v>
      </c>
      <c r="AI206" s="46">
        <v>0</v>
      </c>
      <c r="AJ206" s="46">
        <v>0</v>
      </c>
      <c r="AK206" s="28">
        <f t="shared" si="63"/>
        <v>0</v>
      </c>
      <c r="AL206" s="29">
        <f t="shared" si="64"/>
        <v>0</v>
      </c>
      <c r="AM206" s="47">
        <v>0</v>
      </c>
      <c r="AN206" s="47">
        <v>0</v>
      </c>
      <c r="AO206" s="47">
        <v>0</v>
      </c>
      <c r="AP206" s="32">
        <f t="shared" si="65"/>
        <v>0</v>
      </c>
      <c r="AQ206" s="10">
        <f t="shared" si="66"/>
        <v>0</v>
      </c>
      <c r="AR206" s="23">
        <f t="shared" si="67"/>
        <v>0</v>
      </c>
      <c r="AS206" s="37">
        <f t="shared" si="57"/>
        <v>1</v>
      </c>
      <c r="AT206" s="38">
        <f t="shared" si="68"/>
        <v>1</v>
      </c>
      <c r="AU206" s="9">
        <v>0</v>
      </c>
      <c r="AV206" s="9">
        <v>0</v>
      </c>
      <c r="AW206" s="9">
        <v>0</v>
      </c>
      <c r="AX206" s="9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9">
        <v>0</v>
      </c>
      <c r="BE206" s="9">
        <v>0</v>
      </c>
      <c r="BF206" s="9">
        <v>0</v>
      </c>
      <c r="BG206" s="9">
        <v>0</v>
      </c>
      <c r="BH206" s="9">
        <v>0</v>
      </c>
      <c r="BI206" s="9">
        <v>0</v>
      </c>
      <c r="BJ206" s="9">
        <v>0</v>
      </c>
      <c r="BK206" s="9">
        <v>0</v>
      </c>
      <c r="BL206" s="9">
        <v>0</v>
      </c>
      <c r="BM206" s="9">
        <v>0</v>
      </c>
      <c r="BN206" s="9">
        <v>0</v>
      </c>
      <c r="BO206" s="9">
        <v>0</v>
      </c>
      <c r="BP206" s="9">
        <v>0</v>
      </c>
      <c r="BQ206" s="9">
        <v>0</v>
      </c>
      <c r="BR206" s="9">
        <v>0</v>
      </c>
      <c r="BS206" s="9">
        <v>0</v>
      </c>
      <c r="BT206" s="9">
        <v>0</v>
      </c>
      <c r="BU206" s="9">
        <v>0</v>
      </c>
      <c r="BV206" s="9">
        <v>0</v>
      </c>
      <c r="BW206" s="9">
        <v>0</v>
      </c>
      <c r="BX206" s="9">
        <v>0</v>
      </c>
      <c r="BY206" s="9">
        <v>0</v>
      </c>
      <c r="BZ206" s="9">
        <v>0</v>
      </c>
      <c r="CA206" s="9">
        <v>0</v>
      </c>
      <c r="CB206" s="9">
        <v>0</v>
      </c>
      <c r="CC206" s="9">
        <v>0</v>
      </c>
      <c r="CD206" s="9">
        <v>0</v>
      </c>
      <c r="CE206" s="9">
        <v>0</v>
      </c>
      <c r="CF206" s="9">
        <v>0</v>
      </c>
      <c r="CG206" s="9">
        <v>0</v>
      </c>
      <c r="CH206" s="10">
        <v>1</v>
      </c>
      <c r="CI206" s="11">
        <v>0</v>
      </c>
      <c r="CJ206" s="38">
        <v>1</v>
      </c>
      <c r="CK206" s="11">
        <v>0</v>
      </c>
      <c r="CL206" s="11">
        <v>0</v>
      </c>
      <c r="CM206" s="11">
        <v>0</v>
      </c>
      <c r="CN206" s="10">
        <v>0</v>
      </c>
      <c r="CO206" s="11">
        <v>0</v>
      </c>
      <c r="CP206" s="11">
        <v>0</v>
      </c>
      <c r="CQ206" s="10">
        <v>0</v>
      </c>
      <c r="CR206" s="11">
        <v>0</v>
      </c>
      <c r="CS206" s="11">
        <v>0</v>
      </c>
      <c r="CT206" s="71">
        <v>0</v>
      </c>
      <c r="CU206" s="11">
        <v>0</v>
      </c>
      <c r="CV206" s="11">
        <v>0</v>
      </c>
      <c r="CW206" s="11">
        <v>0</v>
      </c>
      <c r="CX206" s="10">
        <v>0</v>
      </c>
      <c r="CY206" s="10">
        <v>0</v>
      </c>
      <c r="CZ206" s="10">
        <v>0</v>
      </c>
      <c r="DA206" s="11">
        <v>0</v>
      </c>
      <c r="DB206" s="11">
        <v>0</v>
      </c>
      <c r="DC206" s="11">
        <v>0</v>
      </c>
      <c r="DD206" s="10">
        <v>0</v>
      </c>
      <c r="DE206" s="11">
        <v>0</v>
      </c>
      <c r="DF206" s="11">
        <v>0</v>
      </c>
      <c r="DG206" s="11">
        <v>0</v>
      </c>
      <c r="DH206" s="10">
        <v>0</v>
      </c>
      <c r="DI206" s="2">
        <f t="shared" si="69"/>
        <v>0</v>
      </c>
      <c r="DJ206" s="2">
        <f t="shared" si="70"/>
        <v>0</v>
      </c>
      <c r="DK206" s="38">
        <f t="shared" si="71"/>
        <v>1</v>
      </c>
      <c r="DL206" s="2">
        <f t="shared" si="71"/>
        <v>0</v>
      </c>
      <c r="DM206" s="2">
        <f t="shared" si="72"/>
        <v>0</v>
      </c>
      <c r="DN206" s="2">
        <f t="shared" si="73"/>
        <v>0</v>
      </c>
      <c r="DO206" s="2">
        <f t="shared" si="74"/>
        <v>0</v>
      </c>
      <c r="DP206" s="2">
        <f t="shared" si="75"/>
        <v>0</v>
      </c>
    </row>
    <row r="207" spans="1:120" x14ac:dyDescent="0.25">
      <c r="A207">
        <v>1631</v>
      </c>
      <c r="B207" t="s">
        <v>100</v>
      </c>
      <c r="C207" t="s">
        <v>1794</v>
      </c>
      <c r="D207" t="s">
        <v>1795</v>
      </c>
      <c r="E207" t="s">
        <v>1796</v>
      </c>
      <c r="F207" t="s">
        <v>1797</v>
      </c>
      <c r="G207" t="s">
        <v>1798</v>
      </c>
      <c r="H207" t="s">
        <v>1799</v>
      </c>
      <c r="I207">
        <v>2019</v>
      </c>
      <c r="J207" t="s">
        <v>1800</v>
      </c>
      <c r="K207" t="s">
        <v>1801</v>
      </c>
      <c r="L207">
        <v>69</v>
      </c>
      <c r="M207">
        <v>11</v>
      </c>
      <c r="N207" t="s">
        <v>1802</v>
      </c>
      <c r="O207" t="s">
        <v>108</v>
      </c>
      <c r="P207" t="s">
        <v>1803</v>
      </c>
      <c r="Q207" t="s">
        <v>208</v>
      </c>
      <c r="R207" t="s">
        <v>111</v>
      </c>
      <c r="S207" t="s">
        <v>112</v>
      </c>
      <c r="T207" t="s">
        <v>1804</v>
      </c>
      <c r="U207">
        <v>0</v>
      </c>
      <c r="V207">
        <v>0</v>
      </c>
      <c r="W207">
        <v>0</v>
      </c>
      <c r="X207" s="44">
        <v>0</v>
      </c>
      <c r="Y207" s="44">
        <v>0</v>
      </c>
      <c r="Z207" s="44">
        <v>1</v>
      </c>
      <c r="AA207" s="44">
        <v>0</v>
      </c>
      <c r="AB207" s="14">
        <f t="shared" si="58"/>
        <v>1</v>
      </c>
      <c r="AC207" s="15">
        <f t="shared" si="59"/>
        <v>1</v>
      </c>
      <c r="AD207" s="45">
        <v>0</v>
      </c>
      <c r="AE207" s="45">
        <v>0</v>
      </c>
      <c r="AF207" s="20">
        <f t="shared" si="60"/>
        <v>0</v>
      </c>
      <c r="AG207" s="21">
        <f t="shared" si="61"/>
        <v>0</v>
      </c>
      <c r="AH207" s="23">
        <f t="shared" si="62"/>
        <v>1</v>
      </c>
      <c r="AI207" s="46">
        <v>0</v>
      </c>
      <c r="AJ207" s="46">
        <v>0</v>
      </c>
      <c r="AK207" s="28">
        <f t="shared" si="63"/>
        <v>0</v>
      </c>
      <c r="AL207" s="29">
        <f t="shared" si="64"/>
        <v>0</v>
      </c>
      <c r="AM207" s="47">
        <v>0</v>
      </c>
      <c r="AN207" s="47">
        <v>0</v>
      </c>
      <c r="AO207" s="47">
        <v>0</v>
      </c>
      <c r="AP207" s="32">
        <f t="shared" si="65"/>
        <v>0</v>
      </c>
      <c r="AQ207" s="10">
        <f t="shared" si="66"/>
        <v>0</v>
      </c>
      <c r="AR207" s="23">
        <f t="shared" si="67"/>
        <v>0</v>
      </c>
      <c r="AS207" s="37">
        <f t="shared" si="57"/>
        <v>1</v>
      </c>
      <c r="AT207" s="38">
        <f t="shared" si="68"/>
        <v>1</v>
      </c>
      <c r="AU207" s="9">
        <v>0</v>
      </c>
      <c r="AV207" s="9">
        <v>0</v>
      </c>
      <c r="AW207" s="9">
        <v>0</v>
      </c>
      <c r="AX207" s="9">
        <v>0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0</v>
      </c>
      <c r="BE207" s="9">
        <v>0</v>
      </c>
      <c r="BF207" s="9">
        <v>0</v>
      </c>
      <c r="BG207" s="9">
        <v>0</v>
      </c>
      <c r="BH207" s="9">
        <v>0</v>
      </c>
      <c r="BI207" s="9">
        <v>0</v>
      </c>
      <c r="BJ207" s="9">
        <v>0</v>
      </c>
      <c r="BK207" s="9">
        <v>0</v>
      </c>
      <c r="BL207" s="9">
        <v>0</v>
      </c>
      <c r="BM207" s="9">
        <v>0</v>
      </c>
      <c r="BN207" s="9">
        <v>0</v>
      </c>
      <c r="BO207" s="9">
        <v>0</v>
      </c>
      <c r="BP207" s="9">
        <v>0</v>
      </c>
      <c r="BQ207" s="9">
        <v>0</v>
      </c>
      <c r="BR207" s="9">
        <v>0</v>
      </c>
      <c r="BS207" s="9">
        <v>0</v>
      </c>
      <c r="BT207" s="9">
        <v>0</v>
      </c>
      <c r="BU207" s="9">
        <v>0</v>
      </c>
      <c r="BV207" s="9">
        <v>0</v>
      </c>
      <c r="BW207" s="9">
        <v>0</v>
      </c>
      <c r="BX207" s="9">
        <v>0</v>
      </c>
      <c r="BY207" s="9">
        <v>0</v>
      </c>
      <c r="BZ207" s="9">
        <v>0</v>
      </c>
      <c r="CA207" s="9">
        <v>0</v>
      </c>
      <c r="CB207" s="9">
        <v>0</v>
      </c>
      <c r="CC207" s="9">
        <v>0</v>
      </c>
      <c r="CD207" s="9">
        <v>0</v>
      </c>
      <c r="CE207" s="9">
        <v>0</v>
      </c>
      <c r="CF207" s="9">
        <v>0</v>
      </c>
      <c r="CG207" s="9">
        <v>0</v>
      </c>
      <c r="CH207" s="10">
        <v>1</v>
      </c>
      <c r="CI207" s="11">
        <v>0</v>
      </c>
      <c r="CJ207" s="38">
        <v>1</v>
      </c>
      <c r="CK207" s="11">
        <v>0</v>
      </c>
      <c r="CL207" s="11">
        <v>0</v>
      </c>
      <c r="CM207" s="11">
        <v>0</v>
      </c>
      <c r="CN207" s="10">
        <v>0</v>
      </c>
      <c r="CO207" s="11">
        <v>0</v>
      </c>
      <c r="CP207" s="11">
        <v>0</v>
      </c>
      <c r="CQ207" s="10">
        <v>0</v>
      </c>
      <c r="CR207" s="11">
        <v>0</v>
      </c>
      <c r="CS207" s="11">
        <v>0</v>
      </c>
      <c r="CT207" s="71">
        <v>0</v>
      </c>
      <c r="CU207" s="11">
        <v>0</v>
      </c>
      <c r="CV207" s="11">
        <v>0</v>
      </c>
      <c r="CW207" s="11">
        <v>0</v>
      </c>
      <c r="CX207" s="10">
        <v>0</v>
      </c>
      <c r="CY207" s="10">
        <v>0</v>
      </c>
      <c r="CZ207" s="10">
        <v>0</v>
      </c>
      <c r="DA207" s="11">
        <v>0</v>
      </c>
      <c r="DB207" s="11">
        <v>0</v>
      </c>
      <c r="DC207" s="11">
        <v>0</v>
      </c>
      <c r="DD207" s="10">
        <v>0</v>
      </c>
      <c r="DE207" s="11">
        <v>0</v>
      </c>
      <c r="DF207" s="11">
        <v>0</v>
      </c>
      <c r="DG207" s="11">
        <v>0</v>
      </c>
      <c r="DH207" s="10">
        <v>0</v>
      </c>
      <c r="DI207" s="2">
        <f t="shared" si="69"/>
        <v>0</v>
      </c>
      <c r="DJ207" s="2">
        <f t="shared" si="70"/>
        <v>0</v>
      </c>
      <c r="DK207" s="38">
        <f t="shared" si="71"/>
        <v>1</v>
      </c>
      <c r="DL207" s="2">
        <f t="shared" si="71"/>
        <v>0</v>
      </c>
      <c r="DM207" s="2">
        <f t="shared" si="72"/>
        <v>0</v>
      </c>
      <c r="DN207" s="2">
        <f t="shared" si="73"/>
        <v>0</v>
      </c>
      <c r="DO207" s="2">
        <f t="shared" si="74"/>
        <v>0</v>
      </c>
      <c r="DP207" s="2">
        <f t="shared" si="75"/>
        <v>0</v>
      </c>
    </row>
    <row r="208" spans="1:120" x14ac:dyDescent="0.25">
      <c r="A208">
        <v>1632</v>
      </c>
      <c r="B208" t="s">
        <v>222</v>
      </c>
      <c r="C208" t="s">
        <v>1805</v>
      </c>
      <c r="D208" t="s">
        <v>1806</v>
      </c>
      <c r="E208" t="s">
        <v>1807</v>
      </c>
      <c r="F208" t="s">
        <v>1808</v>
      </c>
      <c r="G208" t="s">
        <v>1809</v>
      </c>
      <c r="H208" t="s">
        <v>1810</v>
      </c>
      <c r="I208">
        <v>2019</v>
      </c>
      <c r="J208" t="s">
        <v>1811</v>
      </c>
      <c r="K208" t="s">
        <v>1466</v>
      </c>
      <c r="L208">
        <v>10</v>
      </c>
      <c r="M208">
        <v>4077</v>
      </c>
      <c r="O208" t="s">
        <v>108</v>
      </c>
      <c r="P208" t="s">
        <v>1812</v>
      </c>
      <c r="Q208" t="s">
        <v>208</v>
      </c>
      <c r="R208" t="s">
        <v>111</v>
      </c>
      <c r="S208" t="s">
        <v>112</v>
      </c>
      <c r="T208" t="s">
        <v>1813</v>
      </c>
      <c r="U208">
        <v>0</v>
      </c>
      <c r="V208">
        <v>0</v>
      </c>
      <c r="W208">
        <v>0</v>
      </c>
      <c r="X208" s="44">
        <v>0</v>
      </c>
      <c r="Y208" s="44">
        <v>1</v>
      </c>
      <c r="Z208" s="44">
        <v>1</v>
      </c>
      <c r="AA208" s="44">
        <v>0</v>
      </c>
      <c r="AB208" s="14">
        <f t="shared" si="58"/>
        <v>2</v>
      </c>
      <c r="AC208" s="15">
        <f t="shared" si="59"/>
        <v>1</v>
      </c>
      <c r="AD208" s="45">
        <v>0</v>
      </c>
      <c r="AE208" s="45">
        <v>0</v>
      </c>
      <c r="AF208" s="20">
        <f t="shared" si="60"/>
        <v>0</v>
      </c>
      <c r="AG208" s="21">
        <f t="shared" si="61"/>
        <v>0</v>
      </c>
      <c r="AH208" s="23">
        <f t="shared" si="62"/>
        <v>1</v>
      </c>
      <c r="AI208" s="46">
        <v>0</v>
      </c>
      <c r="AJ208" s="46">
        <v>0</v>
      </c>
      <c r="AK208" s="28">
        <f t="shared" si="63"/>
        <v>0</v>
      </c>
      <c r="AL208" s="29">
        <f t="shared" si="64"/>
        <v>0</v>
      </c>
      <c r="AM208" s="47">
        <v>0</v>
      </c>
      <c r="AN208" s="47">
        <v>0</v>
      </c>
      <c r="AO208" s="47">
        <v>0</v>
      </c>
      <c r="AP208" s="32">
        <f t="shared" si="65"/>
        <v>0</v>
      </c>
      <c r="AQ208" s="10">
        <f t="shared" si="66"/>
        <v>0</v>
      </c>
      <c r="AR208" s="23">
        <f t="shared" si="67"/>
        <v>0</v>
      </c>
      <c r="AS208" s="37">
        <f t="shared" si="57"/>
        <v>2</v>
      </c>
      <c r="AT208" s="38">
        <f t="shared" si="68"/>
        <v>1</v>
      </c>
      <c r="AU208" s="9">
        <v>0</v>
      </c>
      <c r="AV208" s="9">
        <v>0</v>
      </c>
      <c r="AW208" s="9">
        <v>0</v>
      </c>
      <c r="AX208" s="9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  <c r="BG208" s="9">
        <v>0</v>
      </c>
      <c r="BH208" s="9">
        <v>0</v>
      </c>
      <c r="BI208" s="9">
        <v>0</v>
      </c>
      <c r="BJ208" s="9">
        <v>0</v>
      </c>
      <c r="BK208" s="9">
        <v>0</v>
      </c>
      <c r="BL208" s="9">
        <v>0</v>
      </c>
      <c r="BM208" s="9">
        <v>0</v>
      </c>
      <c r="BN208" s="9">
        <v>0</v>
      </c>
      <c r="BO208" s="9">
        <v>0</v>
      </c>
      <c r="BP208" s="9">
        <v>0</v>
      </c>
      <c r="BQ208" s="9">
        <v>0</v>
      </c>
      <c r="BR208" s="9">
        <v>0</v>
      </c>
      <c r="BS208" s="9">
        <v>0</v>
      </c>
      <c r="BT208" s="9">
        <v>0</v>
      </c>
      <c r="BU208" s="9">
        <v>0</v>
      </c>
      <c r="BV208" s="9">
        <v>0</v>
      </c>
      <c r="BW208" s="9">
        <v>0</v>
      </c>
      <c r="BX208" s="9">
        <v>0</v>
      </c>
      <c r="BY208" s="9">
        <v>0</v>
      </c>
      <c r="BZ208" s="9">
        <v>0</v>
      </c>
      <c r="CA208" s="9">
        <v>0</v>
      </c>
      <c r="CB208" s="9">
        <v>0</v>
      </c>
      <c r="CC208" s="9">
        <v>0</v>
      </c>
      <c r="CD208" s="9">
        <v>0</v>
      </c>
      <c r="CE208" s="9">
        <v>0</v>
      </c>
      <c r="CF208" s="9">
        <v>0</v>
      </c>
      <c r="CG208" s="9">
        <v>0</v>
      </c>
      <c r="CH208" s="10">
        <v>1</v>
      </c>
      <c r="CI208" s="11">
        <v>0</v>
      </c>
      <c r="CJ208" s="38">
        <v>1</v>
      </c>
      <c r="CK208" s="11">
        <v>0</v>
      </c>
      <c r="CL208" s="11">
        <v>0</v>
      </c>
      <c r="CM208" s="11">
        <v>0</v>
      </c>
      <c r="CN208" s="10">
        <v>0</v>
      </c>
      <c r="CO208" s="11">
        <v>0</v>
      </c>
      <c r="CP208" s="11">
        <v>0</v>
      </c>
      <c r="CQ208" s="10">
        <v>0</v>
      </c>
      <c r="CR208" s="11">
        <v>0</v>
      </c>
      <c r="CS208" s="11">
        <v>0</v>
      </c>
      <c r="CT208" s="71">
        <v>0</v>
      </c>
      <c r="CU208" s="11">
        <v>0</v>
      </c>
      <c r="CV208" s="11">
        <v>0</v>
      </c>
      <c r="CW208" s="11">
        <v>0</v>
      </c>
      <c r="CX208" s="10">
        <v>0</v>
      </c>
      <c r="CY208" s="10">
        <v>0</v>
      </c>
      <c r="CZ208" s="10">
        <v>0</v>
      </c>
      <c r="DA208" s="11">
        <v>0</v>
      </c>
      <c r="DB208" s="11">
        <v>0</v>
      </c>
      <c r="DC208" s="11">
        <v>0</v>
      </c>
      <c r="DD208" s="10">
        <v>0</v>
      </c>
      <c r="DE208" s="11">
        <v>0</v>
      </c>
      <c r="DF208" s="11">
        <v>0</v>
      </c>
      <c r="DG208" s="11">
        <v>0</v>
      </c>
      <c r="DH208" s="10">
        <v>0</v>
      </c>
      <c r="DI208" s="2">
        <f t="shared" si="69"/>
        <v>0</v>
      </c>
      <c r="DJ208" s="2">
        <f t="shared" si="70"/>
        <v>0</v>
      </c>
      <c r="DK208" s="38">
        <f t="shared" si="71"/>
        <v>1</v>
      </c>
      <c r="DL208" s="2">
        <f t="shared" si="71"/>
        <v>0</v>
      </c>
      <c r="DM208" s="2">
        <f t="shared" si="72"/>
        <v>0</v>
      </c>
      <c r="DN208" s="2">
        <f t="shared" si="73"/>
        <v>0</v>
      </c>
      <c r="DO208" s="2">
        <f t="shared" si="74"/>
        <v>0</v>
      </c>
      <c r="DP208" s="2">
        <f t="shared" si="75"/>
        <v>0</v>
      </c>
    </row>
    <row r="209" spans="1:120" x14ac:dyDescent="0.25">
      <c r="A209">
        <v>1633</v>
      </c>
      <c r="B209" t="s">
        <v>222</v>
      </c>
      <c r="C209" t="s">
        <v>1814</v>
      </c>
      <c r="D209" t="s">
        <v>1815</v>
      </c>
      <c r="E209" t="s">
        <v>1816</v>
      </c>
      <c r="F209" t="s">
        <v>805</v>
      </c>
      <c r="G209" t="s">
        <v>1817</v>
      </c>
      <c r="H209" t="s">
        <v>277</v>
      </c>
      <c r="I209">
        <v>2019</v>
      </c>
      <c r="J209" t="s">
        <v>1818</v>
      </c>
      <c r="K209" t="s">
        <v>1484</v>
      </c>
      <c r="L209">
        <v>97</v>
      </c>
      <c r="N209" t="s">
        <v>1819</v>
      </c>
      <c r="O209" t="s">
        <v>108</v>
      </c>
      <c r="P209" t="s">
        <v>1820</v>
      </c>
      <c r="Q209" t="s">
        <v>110</v>
      </c>
      <c r="R209" t="s">
        <v>111</v>
      </c>
      <c r="S209" t="s">
        <v>112</v>
      </c>
      <c r="T209" t="s">
        <v>1821</v>
      </c>
      <c r="U209">
        <v>0</v>
      </c>
      <c r="V209">
        <v>0</v>
      </c>
      <c r="W209">
        <v>0</v>
      </c>
      <c r="X209" s="44">
        <v>0</v>
      </c>
      <c r="Y209" s="44">
        <v>1</v>
      </c>
      <c r="Z209" s="44">
        <v>0</v>
      </c>
      <c r="AA209" s="44">
        <v>0</v>
      </c>
      <c r="AB209" s="14">
        <f t="shared" si="58"/>
        <v>1</v>
      </c>
      <c r="AC209" s="15">
        <f t="shared" si="59"/>
        <v>1</v>
      </c>
      <c r="AD209" s="45">
        <v>0</v>
      </c>
      <c r="AE209" s="45">
        <v>0</v>
      </c>
      <c r="AF209" s="20">
        <f t="shared" si="60"/>
        <v>0</v>
      </c>
      <c r="AG209" s="21">
        <f t="shared" si="61"/>
        <v>0</v>
      </c>
      <c r="AH209" s="23">
        <f t="shared" si="62"/>
        <v>1</v>
      </c>
      <c r="AI209" s="46">
        <v>0</v>
      </c>
      <c r="AJ209" s="46">
        <v>0</v>
      </c>
      <c r="AK209" s="28">
        <f t="shared" si="63"/>
        <v>0</v>
      </c>
      <c r="AL209" s="29">
        <f t="shared" si="64"/>
        <v>0</v>
      </c>
      <c r="AM209" s="47">
        <v>0</v>
      </c>
      <c r="AN209" s="47">
        <v>0</v>
      </c>
      <c r="AO209" s="47">
        <v>0</v>
      </c>
      <c r="AP209" s="32">
        <f t="shared" si="65"/>
        <v>0</v>
      </c>
      <c r="AQ209" s="10">
        <f t="shared" si="66"/>
        <v>0</v>
      </c>
      <c r="AR209" s="23">
        <f t="shared" si="67"/>
        <v>0</v>
      </c>
      <c r="AS209" s="37">
        <f t="shared" si="57"/>
        <v>1</v>
      </c>
      <c r="AT209" s="38">
        <f t="shared" si="68"/>
        <v>1</v>
      </c>
      <c r="AU209" s="9">
        <v>0</v>
      </c>
      <c r="AV209" s="9">
        <v>0</v>
      </c>
      <c r="AW209" s="9">
        <v>0</v>
      </c>
      <c r="AX209" s="9">
        <v>0</v>
      </c>
      <c r="AY209" s="9">
        <v>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 s="9">
        <v>0</v>
      </c>
      <c r="BG209" s="9">
        <v>0</v>
      </c>
      <c r="BH209" s="9">
        <v>0</v>
      </c>
      <c r="BI209" s="9">
        <v>0</v>
      </c>
      <c r="BJ209" s="9">
        <v>0</v>
      </c>
      <c r="BK209" s="9">
        <v>0</v>
      </c>
      <c r="BL209" s="9">
        <v>0</v>
      </c>
      <c r="BM209" s="9">
        <v>0</v>
      </c>
      <c r="BN209" s="9">
        <v>0</v>
      </c>
      <c r="BO209" s="9">
        <v>0</v>
      </c>
      <c r="BP209" s="9">
        <v>0</v>
      </c>
      <c r="BQ209" s="9">
        <v>0</v>
      </c>
      <c r="BR209" s="9">
        <v>0</v>
      </c>
      <c r="BS209" s="9">
        <v>0</v>
      </c>
      <c r="BT209" s="9">
        <v>0</v>
      </c>
      <c r="BU209" s="9">
        <v>0</v>
      </c>
      <c r="BV209" s="9">
        <v>0</v>
      </c>
      <c r="BW209" s="9">
        <v>0</v>
      </c>
      <c r="BX209" s="9">
        <v>0</v>
      </c>
      <c r="BY209" s="9">
        <v>0</v>
      </c>
      <c r="BZ209" s="9">
        <v>0</v>
      </c>
      <c r="CA209" s="9">
        <v>0</v>
      </c>
      <c r="CB209" s="9">
        <v>0</v>
      </c>
      <c r="CC209" s="9">
        <v>0</v>
      </c>
      <c r="CD209" s="9">
        <v>0</v>
      </c>
      <c r="CE209" s="9">
        <v>0</v>
      </c>
      <c r="CF209" s="9">
        <v>0</v>
      </c>
      <c r="CG209" s="9">
        <v>0</v>
      </c>
      <c r="CH209" s="10">
        <v>1</v>
      </c>
      <c r="CI209" s="11">
        <v>0</v>
      </c>
      <c r="CJ209" s="38">
        <v>1</v>
      </c>
      <c r="CK209" s="11">
        <v>0</v>
      </c>
      <c r="CL209" s="11">
        <v>0</v>
      </c>
      <c r="CM209" s="11">
        <v>0</v>
      </c>
      <c r="CN209" s="10">
        <v>0</v>
      </c>
      <c r="CO209" s="11">
        <v>0</v>
      </c>
      <c r="CP209" s="11">
        <v>0</v>
      </c>
      <c r="CQ209" s="10">
        <v>0</v>
      </c>
      <c r="CR209" s="11">
        <v>0</v>
      </c>
      <c r="CS209" s="11">
        <v>0</v>
      </c>
      <c r="CT209" s="71">
        <v>0</v>
      </c>
      <c r="CU209" s="11">
        <v>0</v>
      </c>
      <c r="CV209" s="11">
        <v>0</v>
      </c>
      <c r="CW209" s="11">
        <v>0</v>
      </c>
      <c r="CX209" s="10">
        <v>0</v>
      </c>
      <c r="CY209" s="10">
        <v>0</v>
      </c>
      <c r="CZ209" s="10">
        <v>0</v>
      </c>
      <c r="DA209" s="11">
        <v>0</v>
      </c>
      <c r="DB209" s="11">
        <v>0</v>
      </c>
      <c r="DC209" s="11">
        <v>0</v>
      </c>
      <c r="DD209" s="10">
        <v>0</v>
      </c>
      <c r="DE209" s="11">
        <v>0</v>
      </c>
      <c r="DF209" s="11">
        <v>0</v>
      </c>
      <c r="DG209" s="11">
        <v>0</v>
      </c>
      <c r="DH209" s="10">
        <v>0</v>
      </c>
      <c r="DI209" s="2">
        <f t="shared" si="69"/>
        <v>0</v>
      </c>
      <c r="DJ209" s="2">
        <f t="shared" si="70"/>
        <v>0</v>
      </c>
      <c r="DK209" s="38">
        <f t="shared" si="71"/>
        <v>1</v>
      </c>
      <c r="DL209" s="2">
        <f t="shared" si="71"/>
        <v>0</v>
      </c>
      <c r="DM209" s="2">
        <f t="shared" si="72"/>
        <v>0</v>
      </c>
      <c r="DN209" s="2">
        <f t="shared" si="73"/>
        <v>0</v>
      </c>
      <c r="DO209" s="2">
        <f t="shared" si="74"/>
        <v>0</v>
      </c>
      <c r="DP209" s="2">
        <f t="shared" si="75"/>
        <v>0</v>
      </c>
    </row>
    <row r="210" spans="1:120" x14ac:dyDescent="0.25">
      <c r="A210">
        <v>1635</v>
      </c>
      <c r="B210" t="s">
        <v>114</v>
      </c>
      <c r="C210" t="s">
        <v>1822</v>
      </c>
      <c r="D210" t="s">
        <v>1823</v>
      </c>
      <c r="E210" t="s">
        <v>1824</v>
      </c>
      <c r="F210" t="s">
        <v>805</v>
      </c>
      <c r="G210" t="s">
        <v>1825</v>
      </c>
      <c r="H210" t="s">
        <v>1826</v>
      </c>
      <c r="I210">
        <v>2019</v>
      </c>
      <c r="J210" t="s">
        <v>1827</v>
      </c>
      <c r="K210" t="s">
        <v>250</v>
      </c>
      <c r="L210">
        <v>7</v>
      </c>
      <c r="N210" t="s">
        <v>1828</v>
      </c>
      <c r="O210" t="s">
        <v>108</v>
      </c>
      <c r="P210" t="s">
        <v>1829</v>
      </c>
      <c r="Q210" t="s">
        <v>208</v>
      </c>
      <c r="R210" t="s">
        <v>111</v>
      </c>
      <c r="S210" t="s">
        <v>112</v>
      </c>
      <c r="T210" t="s">
        <v>209</v>
      </c>
      <c r="U210">
        <v>0</v>
      </c>
      <c r="V210">
        <v>0</v>
      </c>
      <c r="W210">
        <v>0</v>
      </c>
      <c r="X210" s="44">
        <v>0</v>
      </c>
      <c r="Y210" s="44">
        <v>1</v>
      </c>
      <c r="Z210" s="44">
        <v>0</v>
      </c>
      <c r="AA210" s="44">
        <v>0</v>
      </c>
      <c r="AB210" s="14">
        <f t="shared" si="58"/>
        <v>1</v>
      </c>
      <c r="AC210" s="15">
        <f t="shared" si="59"/>
        <v>1</v>
      </c>
      <c r="AD210" s="45">
        <v>0</v>
      </c>
      <c r="AE210" s="45">
        <v>0</v>
      </c>
      <c r="AF210" s="20">
        <f t="shared" si="60"/>
        <v>0</v>
      </c>
      <c r="AG210" s="21">
        <f t="shared" si="61"/>
        <v>0</v>
      </c>
      <c r="AH210" s="23">
        <f t="shared" si="62"/>
        <v>1</v>
      </c>
      <c r="AI210" s="46">
        <v>0</v>
      </c>
      <c r="AJ210" s="46">
        <v>0</v>
      </c>
      <c r="AK210" s="28">
        <f t="shared" si="63"/>
        <v>0</v>
      </c>
      <c r="AL210" s="29">
        <f t="shared" si="64"/>
        <v>0</v>
      </c>
      <c r="AM210" s="47">
        <v>0</v>
      </c>
      <c r="AN210" s="47">
        <v>0</v>
      </c>
      <c r="AO210" s="47">
        <v>0</v>
      </c>
      <c r="AP210" s="32">
        <f t="shared" si="65"/>
        <v>0</v>
      </c>
      <c r="AQ210" s="10">
        <f t="shared" si="66"/>
        <v>0</v>
      </c>
      <c r="AR210" s="23">
        <f t="shared" si="67"/>
        <v>0</v>
      </c>
      <c r="AS210" s="37">
        <f t="shared" si="57"/>
        <v>1</v>
      </c>
      <c r="AT210" s="38">
        <f t="shared" si="68"/>
        <v>1</v>
      </c>
      <c r="AU210" s="9">
        <v>0</v>
      </c>
      <c r="AV210" s="9">
        <v>0</v>
      </c>
      <c r="AW210" s="9">
        <v>0</v>
      </c>
      <c r="AX210" s="9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 s="9">
        <v>0</v>
      </c>
      <c r="BG210" s="9">
        <v>0</v>
      </c>
      <c r="BH210" s="9">
        <v>0</v>
      </c>
      <c r="BI210" s="9">
        <v>0</v>
      </c>
      <c r="BJ210" s="9">
        <v>0</v>
      </c>
      <c r="BK210" s="9">
        <v>0</v>
      </c>
      <c r="BL210" s="9">
        <v>0</v>
      </c>
      <c r="BM210" s="9">
        <v>0</v>
      </c>
      <c r="BN210" s="9">
        <v>0</v>
      </c>
      <c r="BO210" s="9">
        <v>0</v>
      </c>
      <c r="BP210" s="9">
        <v>0</v>
      </c>
      <c r="BQ210" s="9">
        <v>0</v>
      </c>
      <c r="BR210" s="9">
        <v>0</v>
      </c>
      <c r="BS210" s="9">
        <v>0</v>
      </c>
      <c r="BT210" s="9">
        <v>0</v>
      </c>
      <c r="BU210" s="9">
        <v>0</v>
      </c>
      <c r="BV210" s="9">
        <v>0</v>
      </c>
      <c r="BW210" s="9">
        <v>0</v>
      </c>
      <c r="BX210" s="9">
        <v>0</v>
      </c>
      <c r="BY210" s="9">
        <v>0</v>
      </c>
      <c r="BZ210" s="9">
        <v>0</v>
      </c>
      <c r="CA210" s="9">
        <v>0</v>
      </c>
      <c r="CB210" s="9">
        <v>0</v>
      </c>
      <c r="CC210" s="9">
        <v>0</v>
      </c>
      <c r="CD210" s="9">
        <v>0</v>
      </c>
      <c r="CE210" s="9">
        <v>0</v>
      </c>
      <c r="CF210" s="9">
        <v>0</v>
      </c>
      <c r="CG210" s="9">
        <v>0</v>
      </c>
      <c r="CH210" s="10">
        <v>1</v>
      </c>
      <c r="CI210" s="11">
        <v>0</v>
      </c>
      <c r="CJ210" s="38">
        <v>1</v>
      </c>
      <c r="CK210" s="11">
        <v>0</v>
      </c>
      <c r="CL210" s="11">
        <v>0</v>
      </c>
      <c r="CM210" s="11">
        <v>0</v>
      </c>
      <c r="CN210" s="10">
        <v>0</v>
      </c>
      <c r="CO210" s="11">
        <v>0</v>
      </c>
      <c r="CP210" s="11">
        <v>0</v>
      </c>
      <c r="CQ210" s="10">
        <v>0</v>
      </c>
      <c r="CR210" s="11">
        <v>0</v>
      </c>
      <c r="CS210" s="11">
        <v>0</v>
      </c>
      <c r="CT210" s="71">
        <v>0</v>
      </c>
      <c r="CU210" s="11">
        <v>0</v>
      </c>
      <c r="CV210" s="11">
        <v>0</v>
      </c>
      <c r="CW210" s="11">
        <v>0</v>
      </c>
      <c r="CX210" s="10">
        <v>0</v>
      </c>
      <c r="CY210" s="10">
        <v>0</v>
      </c>
      <c r="CZ210" s="10">
        <v>0</v>
      </c>
      <c r="DA210" s="11">
        <v>0</v>
      </c>
      <c r="DB210" s="11">
        <v>0</v>
      </c>
      <c r="DC210" s="11">
        <v>0</v>
      </c>
      <c r="DD210" s="10">
        <v>0</v>
      </c>
      <c r="DE210" s="11">
        <v>0</v>
      </c>
      <c r="DF210" s="11">
        <v>0</v>
      </c>
      <c r="DG210" s="11">
        <v>0</v>
      </c>
      <c r="DH210" s="10">
        <v>0</v>
      </c>
      <c r="DI210" s="2">
        <f t="shared" si="69"/>
        <v>0</v>
      </c>
      <c r="DJ210" s="2">
        <f t="shared" si="70"/>
        <v>0</v>
      </c>
      <c r="DK210" s="38">
        <f t="shared" si="71"/>
        <v>1</v>
      </c>
      <c r="DL210" s="2">
        <f t="shared" si="71"/>
        <v>0</v>
      </c>
      <c r="DM210" s="2">
        <f t="shared" si="72"/>
        <v>0</v>
      </c>
      <c r="DN210" s="2">
        <f t="shared" si="73"/>
        <v>0</v>
      </c>
      <c r="DO210" s="2">
        <f t="shared" si="74"/>
        <v>0</v>
      </c>
      <c r="DP210" s="2">
        <f t="shared" si="75"/>
        <v>0</v>
      </c>
    </row>
    <row r="211" spans="1:120" x14ac:dyDescent="0.25">
      <c r="A211">
        <v>1636</v>
      </c>
      <c r="B211" t="s">
        <v>222</v>
      </c>
      <c r="C211" t="s">
        <v>1830</v>
      </c>
      <c r="D211" t="s">
        <v>1831</v>
      </c>
      <c r="E211" t="s">
        <v>1832</v>
      </c>
      <c r="F211" t="s">
        <v>1833</v>
      </c>
      <c r="G211" t="s">
        <v>1834</v>
      </c>
      <c r="H211" t="s">
        <v>1835</v>
      </c>
      <c r="I211">
        <v>2019</v>
      </c>
      <c r="J211" t="s">
        <v>1836</v>
      </c>
      <c r="K211" t="s">
        <v>1837</v>
      </c>
      <c r="N211">
        <v>22</v>
      </c>
      <c r="O211" t="s">
        <v>120</v>
      </c>
      <c r="P211" t="s">
        <v>1838</v>
      </c>
      <c r="Q211" t="s">
        <v>208</v>
      </c>
      <c r="R211" t="s">
        <v>111</v>
      </c>
      <c r="S211" t="s">
        <v>865</v>
      </c>
      <c r="T211" t="s">
        <v>950</v>
      </c>
      <c r="U211">
        <v>0</v>
      </c>
      <c r="V211">
        <v>0</v>
      </c>
      <c r="W211">
        <v>0</v>
      </c>
      <c r="X211" s="44">
        <v>0</v>
      </c>
      <c r="Y211" s="44">
        <v>0</v>
      </c>
      <c r="Z211" s="44">
        <v>0</v>
      </c>
      <c r="AA211" s="44">
        <v>0</v>
      </c>
      <c r="AB211" s="14">
        <f t="shared" si="58"/>
        <v>0</v>
      </c>
      <c r="AC211" s="15">
        <f t="shared" si="59"/>
        <v>0</v>
      </c>
      <c r="AD211" s="45">
        <v>0</v>
      </c>
      <c r="AE211" s="45">
        <v>1</v>
      </c>
      <c r="AF211" s="20">
        <f t="shared" si="60"/>
        <v>1</v>
      </c>
      <c r="AG211" s="21">
        <f t="shared" si="61"/>
        <v>1</v>
      </c>
      <c r="AH211" s="23">
        <f t="shared" si="62"/>
        <v>1</v>
      </c>
      <c r="AI211" s="46">
        <v>0</v>
      </c>
      <c r="AJ211" s="46">
        <v>0</v>
      </c>
      <c r="AK211" s="28">
        <f t="shared" si="63"/>
        <v>0</v>
      </c>
      <c r="AL211" s="29">
        <f t="shared" si="64"/>
        <v>0</v>
      </c>
      <c r="AM211" s="47">
        <v>0</v>
      </c>
      <c r="AN211" s="47">
        <v>0</v>
      </c>
      <c r="AO211" s="47">
        <v>0</v>
      </c>
      <c r="AP211" s="32">
        <f t="shared" si="65"/>
        <v>0</v>
      </c>
      <c r="AQ211" s="10">
        <f t="shared" si="66"/>
        <v>0</v>
      </c>
      <c r="AR211" s="23">
        <f t="shared" si="67"/>
        <v>0</v>
      </c>
      <c r="AS211" s="37">
        <f t="shared" si="57"/>
        <v>1</v>
      </c>
      <c r="AT211" s="38">
        <f t="shared" si="68"/>
        <v>1</v>
      </c>
      <c r="AU211" s="9">
        <v>0</v>
      </c>
      <c r="AV211" s="9">
        <v>0</v>
      </c>
      <c r="AW211" s="9">
        <v>0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9">
        <v>0</v>
      </c>
      <c r="BG211" s="9">
        <v>0</v>
      </c>
      <c r="BH211" s="9">
        <v>0</v>
      </c>
      <c r="BI211" s="9">
        <v>0</v>
      </c>
      <c r="BJ211" s="9">
        <v>0</v>
      </c>
      <c r="BK211" s="9">
        <v>0</v>
      </c>
      <c r="BL211" s="9">
        <v>0</v>
      </c>
      <c r="BM211" s="9">
        <v>0</v>
      </c>
      <c r="BN211" s="9">
        <v>0</v>
      </c>
      <c r="BO211" s="9">
        <v>0</v>
      </c>
      <c r="BP211" s="9">
        <v>0</v>
      </c>
      <c r="BQ211" s="9">
        <v>0</v>
      </c>
      <c r="BR211" s="9">
        <v>0</v>
      </c>
      <c r="BS211" s="9">
        <v>0</v>
      </c>
      <c r="BT211" s="9">
        <v>0</v>
      </c>
      <c r="BU211" s="9">
        <v>0</v>
      </c>
      <c r="BV211" s="9">
        <v>0</v>
      </c>
      <c r="BW211" s="9">
        <v>0</v>
      </c>
      <c r="BX211" s="9">
        <v>0</v>
      </c>
      <c r="BY211" s="9">
        <v>0</v>
      </c>
      <c r="BZ211" s="9">
        <v>0</v>
      </c>
      <c r="CA211" s="9">
        <v>0</v>
      </c>
      <c r="CB211" s="9">
        <v>0</v>
      </c>
      <c r="CC211" s="9">
        <v>0</v>
      </c>
      <c r="CD211" s="9">
        <v>0</v>
      </c>
      <c r="CE211" s="9">
        <v>0</v>
      </c>
      <c r="CF211" s="9">
        <v>0</v>
      </c>
      <c r="CG211" s="9">
        <v>0</v>
      </c>
      <c r="CH211" s="10">
        <v>1</v>
      </c>
      <c r="CI211" s="11">
        <v>1</v>
      </c>
      <c r="CJ211" s="38">
        <v>0</v>
      </c>
      <c r="CK211" s="11">
        <v>0</v>
      </c>
      <c r="CL211" s="11">
        <v>0</v>
      </c>
      <c r="CM211" s="11">
        <v>0</v>
      </c>
      <c r="CN211" s="10">
        <v>0</v>
      </c>
      <c r="CO211" s="11">
        <v>0</v>
      </c>
      <c r="CP211" s="11">
        <v>0</v>
      </c>
      <c r="CQ211" s="10">
        <v>0</v>
      </c>
      <c r="CR211" s="11">
        <v>0</v>
      </c>
      <c r="CS211" s="11">
        <v>0</v>
      </c>
      <c r="CT211" s="71">
        <v>0</v>
      </c>
      <c r="CU211" s="11">
        <v>0</v>
      </c>
      <c r="CV211" s="11">
        <v>0</v>
      </c>
      <c r="CW211" s="11">
        <v>0</v>
      </c>
      <c r="CX211" s="10">
        <v>0</v>
      </c>
      <c r="CY211" s="10">
        <v>0</v>
      </c>
      <c r="CZ211" s="10">
        <v>0</v>
      </c>
      <c r="DA211" s="11">
        <v>0</v>
      </c>
      <c r="DB211" s="11">
        <v>0</v>
      </c>
      <c r="DC211" s="11">
        <v>0</v>
      </c>
      <c r="DD211" s="10">
        <v>0</v>
      </c>
      <c r="DE211" s="11">
        <v>0</v>
      </c>
      <c r="DF211" s="11">
        <v>0</v>
      </c>
      <c r="DG211" s="11">
        <v>0</v>
      </c>
      <c r="DH211" s="10">
        <v>0</v>
      </c>
      <c r="DI211" s="2">
        <f t="shared" si="69"/>
        <v>1</v>
      </c>
      <c r="DJ211" s="2">
        <f t="shared" si="70"/>
        <v>0</v>
      </c>
      <c r="DK211" s="38">
        <f t="shared" si="71"/>
        <v>0</v>
      </c>
      <c r="DL211" s="2">
        <f t="shared" si="71"/>
        <v>0</v>
      </c>
      <c r="DM211" s="2">
        <f t="shared" si="72"/>
        <v>0</v>
      </c>
      <c r="DN211" s="2">
        <f t="shared" si="73"/>
        <v>0</v>
      </c>
      <c r="DO211" s="2">
        <f t="shared" si="74"/>
        <v>0</v>
      </c>
      <c r="DP211" s="2">
        <f t="shared" si="75"/>
        <v>0</v>
      </c>
    </row>
    <row r="212" spans="1:120" x14ac:dyDescent="0.25">
      <c r="A212">
        <v>1637</v>
      </c>
      <c r="B212" t="s">
        <v>222</v>
      </c>
      <c r="C212" t="s">
        <v>1839</v>
      </c>
      <c r="D212" t="s">
        <v>1840</v>
      </c>
      <c r="E212" t="s">
        <v>683</v>
      </c>
      <c r="F212" t="s">
        <v>683</v>
      </c>
      <c r="H212" t="s">
        <v>1841</v>
      </c>
      <c r="I212">
        <v>2019</v>
      </c>
      <c r="J212" t="s">
        <v>1842</v>
      </c>
      <c r="K212" t="s">
        <v>1843</v>
      </c>
      <c r="L212">
        <v>78</v>
      </c>
      <c r="N212">
        <v>140</v>
      </c>
      <c r="O212" t="s">
        <v>120</v>
      </c>
      <c r="P212" t="s">
        <v>1844</v>
      </c>
      <c r="Q212" t="s">
        <v>208</v>
      </c>
      <c r="R212" t="s">
        <v>111</v>
      </c>
      <c r="S212" t="s">
        <v>865</v>
      </c>
      <c r="T212" t="s">
        <v>711</v>
      </c>
      <c r="U212">
        <v>0</v>
      </c>
      <c r="V212">
        <v>0</v>
      </c>
      <c r="W212">
        <v>0</v>
      </c>
      <c r="X212" s="44">
        <v>0</v>
      </c>
      <c r="Y212" s="44">
        <v>0</v>
      </c>
      <c r="Z212" s="44">
        <v>0</v>
      </c>
      <c r="AA212" s="44">
        <v>0</v>
      </c>
      <c r="AB212" s="14">
        <f t="shared" si="58"/>
        <v>0</v>
      </c>
      <c r="AC212" s="15">
        <f t="shared" si="59"/>
        <v>0</v>
      </c>
      <c r="AD212" s="45">
        <v>0</v>
      </c>
      <c r="AE212" s="45">
        <v>1</v>
      </c>
      <c r="AF212" s="20">
        <f t="shared" si="60"/>
        <v>1</v>
      </c>
      <c r="AG212" s="21">
        <f t="shared" si="61"/>
        <v>1</v>
      </c>
      <c r="AH212" s="23">
        <f t="shared" si="62"/>
        <v>1</v>
      </c>
      <c r="AI212" s="46">
        <v>0</v>
      </c>
      <c r="AJ212" s="46">
        <v>0</v>
      </c>
      <c r="AK212" s="28">
        <f t="shared" si="63"/>
        <v>0</v>
      </c>
      <c r="AL212" s="29">
        <f t="shared" si="64"/>
        <v>0</v>
      </c>
      <c r="AM212" s="47">
        <v>0</v>
      </c>
      <c r="AN212" s="47">
        <v>0</v>
      </c>
      <c r="AO212" s="47">
        <v>0</v>
      </c>
      <c r="AP212" s="32">
        <f t="shared" si="65"/>
        <v>0</v>
      </c>
      <c r="AQ212" s="10">
        <f t="shared" si="66"/>
        <v>0</v>
      </c>
      <c r="AR212" s="23">
        <f t="shared" si="67"/>
        <v>0</v>
      </c>
      <c r="AS212" s="37">
        <f t="shared" si="57"/>
        <v>1</v>
      </c>
      <c r="AT212" s="38">
        <f t="shared" si="68"/>
        <v>1</v>
      </c>
      <c r="AU212" s="9">
        <v>0</v>
      </c>
      <c r="AV212" s="9">
        <v>0</v>
      </c>
      <c r="AW212" s="9">
        <v>0</v>
      </c>
      <c r="AX212" s="9">
        <v>0</v>
      </c>
      <c r="AY212" s="9">
        <v>0</v>
      </c>
      <c r="AZ212" s="9">
        <v>0</v>
      </c>
      <c r="BA212" s="9">
        <v>1</v>
      </c>
      <c r="BB212" s="9">
        <v>0</v>
      </c>
      <c r="BC212" s="9">
        <v>0</v>
      </c>
      <c r="BD212" s="9">
        <v>0</v>
      </c>
      <c r="BE212" s="9">
        <v>0</v>
      </c>
      <c r="BF212" s="9">
        <v>0</v>
      </c>
      <c r="BG212" s="9">
        <v>0</v>
      </c>
      <c r="BH212" s="9">
        <v>0</v>
      </c>
      <c r="BI212" s="9">
        <v>0</v>
      </c>
      <c r="BJ212" s="9">
        <v>0</v>
      </c>
      <c r="BK212" s="9">
        <v>0</v>
      </c>
      <c r="BL212" s="9">
        <v>0</v>
      </c>
      <c r="BM212" s="9">
        <v>0</v>
      </c>
      <c r="BN212" s="9">
        <v>0</v>
      </c>
      <c r="BO212" s="9">
        <v>0</v>
      </c>
      <c r="BP212" s="9">
        <v>0</v>
      </c>
      <c r="BQ212" s="9">
        <v>0</v>
      </c>
      <c r="BR212" s="9">
        <v>0</v>
      </c>
      <c r="BS212" s="9">
        <v>0</v>
      </c>
      <c r="BT212" s="9">
        <v>0</v>
      </c>
      <c r="BU212" s="9">
        <v>0</v>
      </c>
      <c r="BV212" s="9">
        <v>0</v>
      </c>
      <c r="BW212" s="9">
        <v>0</v>
      </c>
      <c r="BX212" s="9">
        <v>0</v>
      </c>
      <c r="BY212" s="9">
        <v>0</v>
      </c>
      <c r="BZ212" s="9">
        <v>0</v>
      </c>
      <c r="CA212" s="9">
        <v>0</v>
      </c>
      <c r="CB212" s="9">
        <v>0</v>
      </c>
      <c r="CC212" s="9">
        <v>0</v>
      </c>
      <c r="CD212" s="9">
        <v>0</v>
      </c>
      <c r="CE212" s="9">
        <v>0</v>
      </c>
      <c r="CF212" s="9">
        <v>0</v>
      </c>
      <c r="CG212" s="9">
        <v>0</v>
      </c>
      <c r="CH212" s="10">
        <v>1</v>
      </c>
      <c r="CI212" s="11">
        <v>1</v>
      </c>
      <c r="CJ212" s="38">
        <v>0</v>
      </c>
      <c r="CK212" s="11">
        <v>0</v>
      </c>
      <c r="CL212" s="11">
        <v>0</v>
      </c>
      <c r="CM212" s="11">
        <v>0</v>
      </c>
      <c r="CN212" s="10">
        <v>0</v>
      </c>
      <c r="CO212" s="11">
        <v>0</v>
      </c>
      <c r="CP212" s="11">
        <v>0</v>
      </c>
      <c r="CQ212" s="10">
        <v>0</v>
      </c>
      <c r="CR212" s="11">
        <v>0</v>
      </c>
      <c r="CS212" s="11">
        <v>0</v>
      </c>
      <c r="CT212" s="71">
        <v>0</v>
      </c>
      <c r="CU212" s="11">
        <v>0</v>
      </c>
      <c r="CV212" s="11">
        <v>0</v>
      </c>
      <c r="CW212" s="11">
        <v>0</v>
      </c>
      <c r="CX212" s="10">
        <v>0</v>
      </c>
      <c r="CY212" s="10">
        <v>0</v>
      </c>
      <c r="CZ212" s="10">
        <v>0</v>
      </c>
      <c r="DA212" s="11">
        <v>0</v>
      </c>
      <c r="DB212" s="11">
        <v>0</v>
      </c>
      <c r="DC212" s="11">
        <v>0</v>
      </c>
      <c r="DD212" s="10">
        <v>0</v>
      </c>
      <c r="DE212" s="11">
        <v>0</v>
      </c>
      <c r="DF212" s="11">
        <v>0</v>
      </c>
      <c r="DG212" s="11">
        <v>0</v>
      </c>
      <c r="DH212" s="10">
        <v>0</v>
      </c>
      <c r="DI212" s="2">
        <f t="shared" si="69"/>
        <v>1</v>
      </c>
      <c r="DJ212" s="2">
        <f t="shared" si="70"/>
        <v>0</v>
      </c>
      <c r="DK212" s="38">
        <f t="shared" si="71"/>
        <v>0</v>
      </c>
      <c r="DL212" s="2">
        <f t="shared" si="71"/>
        <v>0</v>
      </c>
      <c r="DM212" s="2">
        <f t="shared" si="72"/>
        <v>0</v>
      </c>
      <c r="DN212" s="2">
        <f t="shared" si="73"/>
        <v>0</v>
      </c>
      <c r="DO212" s="2">
        <f t="shared" si="74"/>
        <v>0</v>
      </c>
      <c r="DP212" s="2">
        <f t="shared" si="75"/>
        <v>0</v>
      </c>
    </row>
    <row r="213" spans="1:120" x14ac:dyDescent="0.25">
      <c r="A213">
        <v>1638</v>
      </c>
      <c r="B213" t="s">
        <v>222</v>
      </c>
      <c r="C213" t="s">
        <v>1845</v>
      </c>
      <c r="D213" t="s">
        <v>1846</v>
      </c>
      <c r="E213" t="s">
        <v>1847</v>
      </c>
      <c r="F213" t="s">
        <v>1848</v>
      </c>
      <c r="G213" t="s">
        <v>1849</v>
      </c>
      <c r="H213" t="s">
        <v>1850</v>
      </c>
      <c r="I213">
        <v>2019</v>
      </c>
      <c r="J213" t="s">
        <v>1851</v>
      </c>
      <c r="K213" t="s">
        <v>1019</v>
      </c>
      <c r="L213">
        <v>28</v>
      </c>
      <c r="M213">
        <v>16</v>
      </c>
      <c r="N213" t="s">
        <v>1852</v>
      </c>
      <c r="O213" t="s">
        <v>108</v>
      </c>
      <c r="P213" t="s">
        <v>1853</v>
      </c>
      <c r="Q213" t="s">
        <v>110</v>
      </c>
      <c r="R213" t="s">
        <v>111</v>
      </c>
      <c r="S213" t="s">
        <v>112</v>
      </c>
      <c r="T213" t="s">
        <v>1022</v>
      </c>
      <c r="U213">
        <v>0</v>
      </c>
      <c r="V213">
        <v>0</v>
      </c>
      <c r="W213">
        <v>0</v>
      </c>
      <c r="X213" s="44">
        <v>0</v>
      </c>
      <c r="Y213" s="44">
        <v>0</v>
      </c>
      <c r="Z213" s="44">
        <v>0</v>
      </c>
      <c r="AA213" s="44">
        <v>0</v>
      </c>
      <c r="AB213" s="14">
        <f t="shared" si="58"/>
        <v>0</v>
      </c>
      <c r="AC213" s="15">
        <f t="shared" si="59"/>
        <v>0</v>
      </c>
      <c r="AD213" s="45">
        <v>1</v>
      </c>
      <c r="AE213" s="45">
        <v>0</v>
      </c>
      <c r="AF213" s="20">
        <f t="shared" si="60"/>
        <v>1</v>
      </c>
      <c r="AG213" s="21">
        <f t="shared" si="61"/>
        <v>1</v>
      </c>
      <c r="AH213" s="23">
        <f t="shared" si="62"/>
        <v>1</v>
      </c>
      <c r="AI213" s="46">
        <v>0</v>
      </c>
      <c r="AJ213" s="46">
        <v>0</v>
      </c>
      <c r="AK213" s="28">
        <f t="shared" si="63"/>
        <v>0</v>
      </c>
      <c r="AL213" s="29">
        <f t="shared" si="64"/>
        <v>0</v>
      </c>
      <c r="AM213" s="47">
        <v>0</v>
      </c>
      <c r="AN213" s="47">
        <v>0</v>
      </c>
      <c r="AO213" s="47">
        <v>0</v>
      </c>
      <c r="AP213" s="32">
        <f t="shared" si="65"/>
        <v>0</v>
      </c>
      <c r="AQ213" s="10">
        <f t="shared" si="66"/>
        <v>0</v>
      </c>
      <c r="AR213" s="23">
        <f t="shared" si="67"/>
        <v>0</v>
      </c>
      <c r="AS213" s="37">
        <f t="shared" si="57"/>
        <v>1</v>
      </c>
      <c r="AT213" s="38">
        <f t="shared" si="68"/>
        <v>1</v>
      </c>
      <c r="AU213" s="9">
        <v>0</v>
      </c>
      <c r="AV213" s="9">
        <v>0</v>
      </c>
      <c r="AW213" s="9">
        <v>0</v>
      </c>
      <c r="AX213" s="9">
        <v>0</v>
      </c>
      <c r="AY213" s="9">
        <v>0</v>
      </c>
      <c r="AZ213" s="9">
        <v>0</v>
      </c>
      <c r="BA213" s="9">
        <v>0</v>
      </c>
      <c r="BB213" s="9">
        <v>0</v>
      </c>
      <c r="BC213" s="9">
        <v>0</v>
      </c>
      <c r="BD213" s="9">
        <v>0</v>
      </c>
      <c r="BE213" s="9">
        <v>0</v>
      </c>
      <c r="BF213" s="9">
        <v>0</v>
      </c>
      <c r="BG213" s="9">
        <v>0</v>
      </c>
      <c r="BH213" s="9">
        <v>0</v>
      </c>
      <c r="BI213" s="9">
        <v>0</v>
      </c>
      <c r="BJ213" s="9">
        <v>0</v>
      </c>
      <c r="BK213" s="9">
        <v>0</v>
      </c>
      <c r="BL213" s="9">
        <v>0</v>
      </c>
      <c r="BM213" s="9">
        <v>0</v>
      </c>
      <c r="BN213" s="9">
        <v>0</v>
      </c>
      <c r="BO213" s="9">
        <v>0</v>
      </c>
      <c r="BP213" s="9">
        <v>0</v>
      </c>
      <c r="BQ213" s="9">
        <v>0</v>
      </c>
      <c r="BR213" s="9">
        <v>0</v>
      </c>
      <c r="BS213" s="9">
        <v>0</v>
      </c>
      <c r="BT213" s="9">
        <v>0</v>
      </c>
      <c r="BU213" s="9">
        <v>0</v>
      </c>
      <c r="BV213" s="9">
        <v>0</v>
      </c>
      <c r="BW213" s="9">
        <v>0</v>
      </c>
      <c r="BX213" s="9">
        <v>0</v>
      </c>
      <c r="BY213" s="9">
        <v>0</v>
      </c>
      <c r="BZ213" s="9">
        <v>0</v>
      </c>
      <c r="CA213" s="9">
        <v>0</v>
      </c>
      <c r="CB213" s="9">
        <v>0</v>
      </c>
      <c r="CC213" s="9">
        <v>0</v>
      </c>
      <c r="CD213" s="9">
        <v>0</v>
      </c>
      <c r="CE213" s="9">
        <v>0</v>
      </c>
      <c r="CF213" s="9">
        <v>0</v>
      </c>
      <c r="CG213" s="9">
        <v>0</v>
      </c>
      <c r="CH213" s="10">
        <v>1</v>
      </c>
      <c r="CI213" s="11">
        <v>0</v>
      </c>
      <c r="CJ213" s="38">
        <v>1</v>
      </c>
      <c r="CK213" s="11">
        <v>0</v>
      </c>
      <c r="CL213" s="11">
        <v>0</v>
      </c>
      <c r="CM213" s="11">
        <v>0</v>
      </c>
      <c r="CN213" s="10">
        <v>0</v>
      </c>
      <c r="CO213" s="11">
        <v>0</v>
      </c>
      <c r="CP213" s="11">
        <v>0</v>
      </c>
      <c r="CQ213" s="10">
        <v>0</v>
      </c>
      <c r="CR213" s="11">
        <v>0</v>
      </c>
      <c r="CS213" s="11">
        <v>0</v>
      </c>
      <c r="CT213" s="71">
        <v>0</v>
      </c>
      <c r="CU213" s="11">
        <v>0</v>
      </c>
      <c r="CV213" s="11">
        <v>0</v>
      </c>
      <c r="CW213" s="11">
        <v>0</v>
      </c>
      <c r="CX213" s="10">
        <v>0</v>
      </c>
      <c r="CY213" s="10">
        <v>0</v>
      </c>
      <c r="CZ213" s="10">
        <v>0</v>
      </c>
      <c r="DA213" s="11">
        <v>0</v>
      </c>
      <c r="DB213" s="11">
        <v>0</v>
      </c>
      <c r="DC213" s="11">
        <v>0</v>
      </c>
      <c r="DD213" s="10">
        <v>0</v>
      </c>
      <c r="DE213" s="11">
        <v>0</v>
      </c>
      <c r="DF213" s="11">
        <v>0</v>
      </c>
      <c r="DG213" s="11">
        <v>0</v>
      </c>
      <c r="DH213" s="10">
        <v>0</v>
      </c>
      <c r="DI213" s="2">
        <f t="shared" si="69"/>
        <v>0</v>
      </c>
      <c r="DJ213" s="2">
        <f t="shared" si="70"/>
        <v>0</v>
      </c>
      <c r="DK213" s="38">
        <f t="shared" si="71"/>
        <v>1</v>
      </c>
      <c r="DL213" s="2">
        <f t="shared" si="71"/>
        <v>0</v>
      </c>
      <c r="DM213" s="2">
        <f t="shared" si="72"/>
        <v>0</v>
      </c>
      <c r="DN213" s="2">
        <f t="shared" si="73"/>
        <v>0</v>
      </c>
      <c r="DO213" s="2">
        <f t="shared" si="74"/>
        <v>0</v>
      </c>
      <c r="DP213" s="2">
        <f t="shared" si="75"/>
        <v>0</v>
      </c>
    </row>
    <row r="214" spans="1:120" x14ac:dyDescent="0.25">
      <c r="A214">
        <v>1639</v>
      </c>
      <c r="B214" t="s">
        <v>114</v>
      </c>
      <c r="C214" t="s">
        <v>1854</v>
      </c>
      <c r="D214" t="s">
        <v>1855</v>
      </c>
      <c r="E214" t="s">
        <v>1856</v>
      </c>
      <c r="F214" t="s">
        <v>1857</v>
      </c>
      <c r="G214" t="s">
        <v>1858</v>
      </c>
      <c r="H214" t="s">
        <v>1175</v>
      </c>
      <c r="I214">
        <v>2019</v>
      </c>
      <c r="J214" t="s">
        <v>1859</v>
      </c>
      <c r="K214" t="s">
        <v>307</v>
      </c>
      <c r="L214">
        <v>18</v>
      </c>
      <c r="M214">
        <v>6</v>
      </c>
      <c r="N214" t="s">
        <v>1597</v>
      </c>
      <c r="O214" t="s">
        <v>108</v>
      </c>
      <c r="P214" t="s">
        <v>1860</v>
      </c>
      <c r="Q214" t="s">
        <v>208</v>
      </c>
      <c r="R214" t="s">
        <v>111</v>
      </c>
      <c r="S214" t="s">
        <v>112</v>
      </c>
      <c r="T214" t="s">
        <v>485</v>
      </c>
      <c r="U214">
        <v>0</v>
      </c>
      <c r="V214">
        <v>0</v>
      </c>
      <c r="W214">
        <v>0</v>
      </c>
      <c r="X214" s="44">
        <v>0</v>
      </c>
      <c r="Y214" s="44">
        <v>0</v>
      </c>
      <c r="Z214" s="44">
        <v>0</v>
      </c>
      <c r="AA214" s="44">
        <v>0</v>
      </c>
      <c r="AB214" s="14">
        <f t="shared" si="58"/>
        <v>0</v>
      </c>
      <c r="AC214" s="15">
        <f t="shared" si="59"/>
        <v>0</v>
      </c>
      <c r="AD214" s="45">
        <v>0</v>
      </c>
      <c r="AE214" s="45">
        <v>0</v>
      </c>
      <c r="AF214" s="20">
        <f t="shared" si="60"/>
        <v>0</v>
      </c>
      <c r="AG214" s="21">
        <f t="shared" si="61"/>
        <v>0</v>
      </c>
      <c r="AH214" s="23">
        <f t="shared" si="62"/>
        <v>0</v>
      </c>
      <c r="AI214" s="46">
        <v>0</v>
      </c>
      <c r="AJ214" s="46">
        <v>0</v>
      </c>
      <c r="AK214" s="28">
        <f t="shared" si="63"/>
        <v>0</v>
      </c>
      <c r="AL214" s="29">
        <f t="shared" si="64"/>
        <v>0</v>
      </c>
      <c r="AM214" s="47">
        <v>0</v>
      </c>
      <c r="AN214" s="47">
        <v>1</v>
      </c>
      <c r="AO214" s="47">
        <v>0</v>
      </c>
      <c r="AP214" s="32">
        <f t="shared" si="65"/>
        <v>1</v>
      </c>
      <c r="AQ214" s="10">
        <f t="shared" si="66"/>
        <v>1</v>
      </c>
      <c r="AR214" s="23">
        <f t="shared" si="67"/>
        <v>1</v>
      </c>
      <c r="AS214" s="37">
        <f t="shared" si="57"/>
        <v>1</v>
      </c>
      <c r="AT214" s="38">
        <f t="shared" si="68"/>
        <v>1</v>
      </c>
      <c r="AU214" s="9">
        <v>0</v>
      </c>
      <c r="AV214" s="9">
        <v>0</v>
      </c>
      <c r="AW214" s="9">
        <v>0</v>
      </c>
      <c r="AX214" s="9">
        <v>0</v>
      </c>
      <c r="AY214" s="9">
        <v>0</v>
      </c>
      <c r="AZ214" s="9">
        <v>0</v>
      </c>
      <c r="BA214" s="9">
        <v>0</v>
      </c>
      <c r="BB214" s="9">
        <v>0</v>
      </c>
      <c r="BC214" s="9">
        <v>0</v>
      </c>
      <c r="BD214" s="9">
        <v>0</v>
      </c>
      <c r="BE214" s="9">
        <v>0</v>
      </c>
      <c r="BF214" s="9">
        <v>0</v>
      </c>
      <c r="BG214" s="9">
        <v>0</v>
      </c>
      <c r="BH214" s="9">
        <v>0</v>
      </c>
      <c r="BI214" s="9">
        <v>0</v>
      </c>
      <c r="BJ214" s="9">
        <v>0</v>
      </c>
      <c r="BK214" s="9">
        <v>0</v>
      </c>
      <c r="BL214" s="9">
        <v>0</v>
      </c>
      <c r="BM214" s="9">
        <v>0</v>
      </c>
      <c r="BN214" s="9">
        <v>0</v>
      </c>
      <c r="BO214" s="9">
        <v>0</v>
      </c>
      <c r="BP214" s="9">
        <v>0</v>
      </c>
      <c r="BQ214" s="9">
        <v>0</v>
      </c>
      <c r="BR214" s="9">
        <v>0</v>
      </c>
      <c r="BS214" s="9">
        <v>0</v>
      </c>
      <c r="BT214" s="9">
        <v>0</v>
      </c>
      <c r="BU214" s="9">
        <v>0</v>
      </c>
      <c r="BV214" s="9">
        <v>0</v>
      </c>
      <c r="BW214" s="9">
        <v>0</v>
      </c>
      <c r="BX214" s="9">
        <v>0</v>
      </c>
      <c r="BY214" s="9">
        <v>0</v>
      </c>
      <c r="BZ214" s="9">
        <v>0</v>
      </c>
      <c r="CA214" s="9">
        <v>0</v>
      </c>
      <c r="CB214" s="9">
        <v>0</v>
      </c>
      <c r="CC214" s="9">
        <v>0</v>
      </c>
      <c r="CD214" s="9">
        <v>0</v>
      </c>
      <c r="CE214" s="9">
        <v>0</v>
      </c>
      <c r="CF214" s="9">
        <v>0</v>
      </c>
      <c r="CG214" s="9">
        <v>0</v>
      </c>
      <c r="CH214" s="10">
        <v>1</v>
      </c>
      <c r="CI214" s="11">
        <v>0</v>
      </c>
      <c r="CJ214" s="38">
        <v>1</v>
      </c>
      <c r="CK214" s="11">
        <v>0</v>
      </c>
      <c r="CL214" s="11">
        <v>0</v>
      </c>
      <c r="CM214" s="11">
        <v>0</v>
      </c>
      <c r="CN214" s="10">
        <v>0</v>
      </c>
      <c r="CO214" s="11">
        <v>0</v>
      </c>
      <c r="CP214" s="11">
        <v>0</v>
      </c>
      <c r="CQ214" s="10">
        <v>0</v>
      </c>
      <c r="CR214" s="11">
        <v>0</v>
      </c>
      <c r="CS214" s="11">
        <v>0</v>
      </c>
      <c r="CT214" s="71">
        <v>0</v>
      </c>
      <c r="CU214" s="11">
        <v>0</v>
      </c>
      <c r="CV214" s="11">
        <v>0</v>
      </c>
      <c r="CW214" s="11">
        <v>0</v>
      </c>
      <c r="CX214" s="10">
        <v>0</v>
      </c>
      <c r="CY214" s="10">
        <v>0</v>
      </c>
      <c r="CZ214" s="10">
        <v>0</v>
      </c>
      <c r="DA214" s="11">
        <v>0</v>
      </c>
      <c r="DB214" s="11">
        <v>0</v>
      </c>
      <c r="DC214" s="11">
        <v>0</v>
      </c>
      <c r="DD214" s="10">
        <v>0</v>
      </c>
      <c r="DE214" s="11">
        <v>0</v>
      </c>
      <c r="DF214" s="11">
        <v>0</v>
      </c>
      <c r="DG214" s="11">
        <v>0</v>
      </c>
      <c r="DH214" s="10">
        <v>0</v>
      </c>
      <c r="DI214" s="2">
        <f t="shared" si="69"/>
        <v>0</v>
      </c>
      <c r="DJ214" s="2">
        <f t="shared" si="70"/>
        <v>0</v>
      </c>
      <c r="DK214" s="38">
        <f t="shared" si="71"/>
        <v>1</v>
      </c>
      <c r="DL214" s="2">
        <f t="shared" si="71"/>
        <v>0</v>
      </c>
      <c r="DM214" s="2">
        <f t="shared" si="72"/>
        <v>0</v>
      </c>
      <c r="DN214" s="2">
        <f t="shared" si="73"/>
        <v>0</v>
      </c>
      <c r="DO214" s="2">
        <f t="shared" si="74"/>
        <v>0</v>
      </c>
      <c r="DP214" s="2">
        <f t="shared" si="75"/>
        <v>0</v>
      </c>
    </row>
    <row r="215" spans="1:120" x14ac:dyDescent="0.25">
      <c r="A215">
        <v>1640</v>
      </c>
      <c r="B215" t="s">
        <v>114</v>
      </c>
      <c r="C215" t="s">
        <v>1861</v>
      </c>
      <c r="D215" t="s">
        <v>1862</v>
      </c>
      <c r="E215" t="s">
        <v>1863</v>
      </c>
      <c r="F215" t="s">
        <v>1864</v>
      </c>
      <c r="G215" t="s">
        <v>1865</v>
      </c>
      <c r="H215" t="s">
        <v>118</v>
      </c>
      <c r="I215">
        <v>2019</v>
      </c>
      <c r="J215" t="s">
        <v>1866</v>
      </c>
      <c r="K215" t="s">
        <v>1867</v>
      </c>
      <c r="L215">
        <v>234</v>
      </c>
      <c r="M215">
        <v>5</v>
      </c>
      <c r="N215" t="s">
        <v>1868</v>
      </c>
      <c r="O215" t="s">
        <v>108</v>
      </c>
      <c r="P215" t="s">
        <v>1869</v>
      </c>
      <c r="Q215" t="s">
        <v>110</v>
      </c>
      <c r="R215" t="s">
        <v>111</v>
      </c>
      <c r="S215" t="s">
        <v>112</v>
      </c>
      <c r="T215" t="s">
        <v>1870</v>
      </c>
      <c r="U215">
        <v>0</v>
      </c>
      <c r="V215">
        <v>0</v>
      </c>
      <c r="W215">
        <v>0</v>
      </c>
      <c r="X215" s="44">
        <v>0</v>
      </c>
      <c r="Y215" s="44">
        <v>1</v>
      </c>
      <c r="Z215" s="44">
        <v>1</v>
      </c>
      <c r="AA215" s="44">
        <v>0</v>
      </c>
      <c r="AB215" s="14">
        <f t="shared" si="58"/>
        <v>2</v>
      </c>
      <c r="AC215" s="15">
        <f t="shared" si="59"/>
        <v>1</v>
      </c>
      <c r="AD215" s="45">
        <v>0</v>
      </c>
      <c r="AE215" s="45">
        <v>0</v>
      </c>
      <c r="AF215" s="20">
        <f t="shared" si="60"/>
        <v>0</v>
      </c>
      <c r="AG215" s="21">
        <f t="shared" si="61"/>
        <v>0</v>
      </c>
      <c r="AH215" s="23">
        <f t="shared" si="62"/>
        <v>1</v>
      </c>
      <c r="AI215" s="46">
        <v>0</v>
      </c>
      <c r="AJ215" s="46">
        <v>0</v>
      </c>
      <c r="AK215" s="28">
        <f t="shared" si="63"/>
        <v>0</v>
      </c>
      <c r="AL215" s="29">
        <f t="shared" si="64"/>
        <v>0</v>
      </c>
      <c r="AM215" s="47">
        <v>0</v>
      </c>
      <c r="AN215" s="47">
        <v>0</v>
      </c>
      <c r="AO215" s="47">
        <v>0</v>
      </c>
      <c r="AP215" s="32">
        <f t="shared" si="65"/>
        <v>0</v>
      </c>
      <c r="AQ215" s="10">
        <f t="shared" si="66"/>
        <v>0</v>
      </c>
      <c r="AR215" s="23">
        <f t="shared" si="67"/>
        <v>0</v>
      </c>
      <c r="AS215" s="37">
        <f t="shared" si="57"/>
        <v>2</v>
      </c>
      <c r="AT215" s="38">
        <f t="shared" si="68"/>
        <v>1</v>
      </c>
      <c r="AU215" s="9">
        <v>0</v>
      </c>
      <c r="AV215" s="9">
        <v>0</v>
      </c>
      <c r="AW215" s="9">
        <v>0</v>
      </c>
      <c r="AX215" s="9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0</v>
      </c>
      <c r="BF215" s="9">
        <v>0</v>
      </c>
      <c r="BG215" s="9">
        <v>0</v>
      </c>
      <c r="BH215" s="9">
        <v>0</v>
      </c>
      <c r="BI215" s="9">
        <v>0</v>
      </c>
      <c r="BJ215" s="9">
        <v>0</v>
      </c>
      <c r="BK215" s="9">
        <v>0</v>
      </c>
      <c r="BL215" s="9">
        <v>0</v>
      </c>
      <c r="BM215" s="9">
        <v>0</v>
      </c>
      <c r="BN215" s="9">
        <v>0</v>
      </c>
      <c r="BO215" s="9">
        <v>0</v>
      </c>
      <c r="BP215" s="9">
        <v>0</v>
      </c>
      <c r="BQ215" s="9">
        <v>0</v>
      </c>
      <c r="BR215" s="9">
        <v>0</v>
      </c>
      <c r="BS215" s="9">
        <v>0</v>
      </c>
      <c r="BT215" s="9">
        <v>0</v>
      </c>
      <c r="BU215" s="9">
        <v>0</v>
      </c>
      <c r="BV215" s="9">
        <v>0</v>
      </c>
      <c r="BW215" s="9">
        <v>0</v>
      </c>
      <c r="BX215" s="9">
        <v>0</v>
      </c>
      <c r="BY215" s="9">
        <v>0</v>
      </c>
      <c r="BZ215" s="9">
        <v>0</v>
      </c>
      <c r="CA215" s="9">
        <v>0</v>
      </c>
      <c r="CB215" s="9">
        <v>0</v>
      </c>
      <c r="CC215" s="9">
        <v>0</v>
      </c>
      <c r="CD215" s="9">
        <v>1</v>
      </c>
      <c r="CE215" s="9">
        <v>0</v>
      </c>
      <c r="CF215" s="9">
        <v>0</v>
      </c>
      <c r="CG215" s="9">
        <v>0</v>
      </c>
      <c r="CH215" s="10">
        <v>1</v>
      </c>
      <c r="CI215" s="11">
        <v>0</v>
      </c>
      <c r="CJ215" s="38">
        <v>1</v>
      </c>
      <c r="CK215" s="11">
        <v>0</v>
      </c>
      <c r="CL215" s="11">
        <v>0</v>
      </c>
      <c r="CM215" s="11">
        <v>0</v>
      </c>
      <c r="CN215" s="10">
        <v>0</v>
      </c>
      <c r="CO215" s="11">
        <v>0</v>
      </c>
      <c r="CP215" s="11">
        <v>0</v>
      </c>
      <c r="CQ215" s="10">
        <v>0</v>
      </c>
      <c r="CR215" s="11">
        <v>0</v>
      </c>
      <c r="CS215" s="11">
        <v>0</v>
      </c>
      <c r="CT215" s="71">
        <v>0</v>
      </c>
      <c r="CU215" s="11">
        <v>0</v>
      </c>
      <c r="CV215" s="11">
        <v>0</v>
      </c>
      <c r="CW215" s="11">
        <v>0</v>
      </c>
      <c r="CX215" s="10">
        <v>0</v>
      </c>
      <c r="CY215" s="10">
        <v>0</v>
      </c>
      <c r="CZ215" s="10">
        <v>0</v>
      </c>
      <c r="DA215" s="11">
        <v>0</v>
      </c>
      <c r="DB215" s="11">
        <v>0</v>
      </c>
      <c r="DC215" s="11">
        <v>0</v>
      </c>
      <c r="DD215" s="10">
        <v>0</v>
      </c>
      <c r="DE215" s="11">
        <v>0</v>
      </c>
      <c r="DF215" s="11">
        <v>0</v>
      </c>
      <c r="DG215" s="11">
        <v>0</v>
      </c>
      <c r="DH215" s="10">
        <v>0</v>
      </c>
      <c r="DI215" s="2">
        <f t="shared" si="69"/>
        <v>0</v>
      </c>
      <c r="DJ215" s="2">
        <f t="shared" si="70"/>
        <v>0</v>
      </c>
      <c r="DK215" s="38">
        <f t="shared" si="71"/>
        <v>1</v>
      </c>
      <c r="DL215" s="2">
        <f t="shared" si="71"/>
        <v>0</v>
      </c>
      <c r="DM215" s="2">
        <f t="shared" si="72"/>
        <v>0</v>
      </c>
      <c r="DN215" s="2">
        <f t="shared" si="73"/>
        <v>0</v>
      </c>
      <c r="DO215" s="2">
        <f t="shared" si="74"/>
        <v>0</v>
      </c>
      <c r="DP215" s="2">
        <f t="shared" si="75"/>
        <v>0</v>
      </c>
    </row>
    <row r="216" spans="1:120" x14ac:dyDescent="0.25">
      <c r="A216">
        <v>1641</v>
      </c>
      <c r="B216" t="s">
        <v>114</v>
      </c>
      <c r="C216" t="s">
        <v>1871</v>
      </c>
      <c r="D216" t="s">
        <v>1872</v>
      </c>
      <c r="E216" t="s">
        <v>1873</v>
      </c>
      <c r="F216" t="s">
        <v>1873</v>
      </c>
      <c r="H216" t="s">
        <v>488</v>
      </c>
      <c r="I216">
        <v>2019</v>
      </c>
      <c r="J216" t="s">
        <v>1874</v>
      </c>
      <c r="K216" t="s">
        <v>1875</v>
      </c>
      <c r="L216">
        <v>286</v>
      </c>
      <c r="M216">
        <v>1899</v>
      </c>
      <c r="N216">
        <v>20182572</v>
      </c>
      <c r="O216" t="s">
        <v>108</v>
      </c>
      <c r="P216" t="s">
        <v>1876</v>
      </c>
      <c r="Q216" t="s">
        <v>110</v>
      </c>
      <c r="R216" t="s">
        <v>111</v>
      </c>
      <c r="S216" t="s">
        <v>112</v>
      </c>
      <c r="T216" t="s">
        <v>1877</v>
      </c>
      <c r="U216">
        <v>0</v>
      </c>
      <c r="V216">
        <v>0</v>
      </c>
      <c r="W216">
        <v>0</v>
      </c>
      <c r="X216" s="44">
        <v>0</v>
      </c>
      <c r="Y216" s="44">
        <v>0</v>
      </c>
      <c r="Z216" s="44">
        <v>1</v>
      </c>
      <c r="AA216" s="44">
        <v>0</v>
      </c>
      <c r="AB216" s="14">
        <f t="shared" si="58"/>
        <v>1</v>
      </c>
      <c r="AC216" s="15">
        <f t="shared" si="59"/>
        <v>1</v>
      </c>
      <c r="AD216" s="45">
        <v>0</v>
      </c>
      <c r="AE216" s="45">
        <v>0</v>
      </c>
      <c r="AF216" s="20">
        <f t="shared" si="60"/>
        <v>0</v>
      </c>
      <c r="AG216" s="21">
        <f t="shared" si="61"/>
        <v>0</v>
      </c>
      <c r="AH216" s="23">
        <f t="shared" si="62"/>
        <v>1</v>
      </c>
      <c r="AI216" s="46">
        <v>0</v>
      </c>
      <c r="AJ216" s="46">
        <v>0</v>
      </c>
      <c r="AK216" s="28">
        <f t="shared" si="63"/>
        <v>0</v>
      </c>
      <c r="AL216" s="29">
        <f t="shared" si="64"/>
        <v>0</v>
      </c>
      <c r="AM216" s="47">
        <v>0</v>
      </c>
      <c r="AN216" s="47">
        <v>0</v>
      </c>
      <c r="AO216" s="47">
        <v>0</v>
      </c>
      <c r="AP216" s="32">
        <f t="shared" si="65"/>
        <v>0</v>
      </c>
      <c r="AQ216" s="10">
        <f t="shared" si="66"/>
        <v>0</v>
      </c>
      <c r="AR216" s="23">
        <f t="shared" si="67"/>
        <v>0</v>
      </c>
      <c r="AS216" s="37">
        <f t="shared" si="57"/>
        <v>1</v>
      </c>
      <c r="AT216" s="38">
        <f t="shared" si="68"/>
        <v>1</v>
      </c>
      <c r="AU216" s="9">
        <v>0</v>
      </c>
      <c r="AV216" s="9">
        <v>0</v>
      </c>
      <c r="AW216" s="9">
        <v>0</v>
      </c>
      <c r="AX216" s="9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9">
        <v>0</v>
      </c>
      <c r="BG216" s="9">
        <v>0</v>
      </c>
      <c r="BH216" s="9">
        <v>0</v>
      </c>
      <c r="BI216" s="9">
        <v>0</v>
      </c>
      <c r="BJ216" s="9">
        <v>0</v>
      </c>
      <c r="BK216" s="9">
        <v>0</v>
      </c>
      <c r="BL216" s="9">
        <v>0</v>
      </c>
      <c r="BM216" s="9">
        <v>0</v>
      </c>
      <c r="BN216" s="9">
        <v>0</v>
      </c>
      <c r="BO216" s="9">
        <v>0</v>
      </c>
      <c r="BP216" s="9">
        <v>0</v>
      </c>
      <c r="BQ216" s="9">
        <v>0</v>
      </c>
      <c r="BR216" s="9">
        <v>0</v>
      </c>
      <c r="BS216" s="9">
        <v>0</v>
      </c>
      <c r="BT216" s="9">
        <v>0</v>
      </c>
      <c r="BU216" s="9">
        <v>0</v>
      </c>
      <c r="BV216" s="9">
        <v>0</v>
      </c>
      <c r="BW216" s="9">
        <v>0</v>
      </c>
      <c r="BX216" s="9">
        <v>0</v>
      </c>
      <c r="BY216" s="9">
        <v>0</v>
      </c>
      <c r="BZ216" s="9">
        <v>0</v>
      </c>
      <c r="CA216" s="9">
        <v>0</v>
      </c>
      <c r="CB216" s="9">
        <v>0</v>
      </c>
      <c r="CC216" s="9">
        <v>0</v>
      </c>
      <c r="CD216" s="9">
        <v>0</v>
      </c>
      <c r="CE216" s="9">
        <v>0</v>
      </c>
      <c r="CF216" s="9">
        <v>0</v>
      </c>
      <c r="CG216" s="9">
        <v>0</v>
      </c>
      <c r="CH216" s="10">
        <v>1</v>
      </c>
      <c r="CI216" s="11">
        <v>0</v>
      </c>
      <c r="CJ216" s="38">
        <v>1</v>
      </c>
      <c r="CK216" s="11">
        <v>0</v>
      </c>
      <c r="CL216" s="11">
        <v>0</v>
      </c>
      <c r="CM216" s="11">
        <v>0</v>
      </c>
      <c r="CN216" s="10">
        <v>0</v>
      </c>
      <c r="CO216" s="11">
        <v>0</v>
      </c>
      <c r="CP216" s="11">
        <v>0</v>
      </c>
      <c r="CQ216" s="10">
        <v>0</v>
      </c>
      <c r="CR216" s="11">
        <v>0</v>
      </c>
      <c r="CS216" s="11">
        <v>0</v>
      </c>
      <c r="CT216" s="71">
        <v>0</v>
      </c>
      <c r="CU216" s="11">
        <v>0</v>
      </c>
      <c r="CV216" s="11">
        <v>0</v>
      </c>
      <c r="CW216" s="11">
        <v>0</v>
      </c>
      <c r="CX216" s="10">
        <v>0</v>
      </c>
      <c r="CY216" s="10">
        <v>0</v>
      </c>
      <c r="CZ216" s="10">
        <v>0</v>
      </c>
      <c r="DA216" s="11">
        <v>0</v>
      </c>
      <c r="DB216" s="11">
        <v>0</v>
      </c>
      <c r="DC216" s="11">
        <v>0</v>
      </c>
      <c r="DD216" s="10">
        <v>0</v>
      </c>
      <c r="DE216" s="11">
        <v>0</v>
      </c>
      <c r="DF216" s="11">
        <v>0</v>
      </c>
      <c r="DG216" s="11">
        <v>0</v>
      </c>
      <c r="DH216" s="10">
        <v>0</v>
      </c>
      <c r="DI216" s="2">
        <f t="shared" si="69"/>
        <v>0</v>
      </c>
      <c r="DJ216" s="2">
        <f t="shared" si="70"/>
        <v>0</v>
      </c>
      <c r="DK216" s="38">
        <f t="shared" si="71"/>
        <v>1</v>
      </c>
      <c r="DL216" s="2">
        <f t="shared" si="71"/>
        <v>0</v>
      </c>
      <c r="DM216" s="2">
        <f t="shared" si="72"/>
        <v>0</v>
      </c>
      <c r="DN216" s="2">
        <f t="shared" si="73"/>
        <v>0</v>
      </c>
      <c r="DO216" s="2">
        <f t="shared" si="74"/>
        <v>0</v>
      </c>
      <c r="DP216" s="2">
        <f t="shared" si="75"/>
        <v>0</v>
      </c>
    </row>
    <row r="217" spans="1:120" x14ac:dyDescent="0.25">
      <c r="A217">
        <v>1642</v>
      </c>
      <c r="B217" t="s">
        <v>114</v>
      </c>
      <c r="C217" t="s">
        <v>1878</v>
      </c>
      <c r="D217" t="s">
        <v>1879</v>
      </c>
      <c r="E217" t="s">
        <v>1880</v>
      </c>
      <c r="F217" t="s">
        <v>1881</v>
      </c>
      <c r="G217" t="s">
        <v>1882</v>
      </c>
      <c r="H217" t="s">
        <v>507</v>
      </c>
      <c r="I217">
        <v>2019</v>
      </c>
      <c r="J217" t="s">
        <v>1883</v>
      </c>
      <c r="K217" t="s">
        <v>586</v>
      </c>
      <c r="L217">
        <v>9</v>
      </c>
      <c r="M217">
        <v>5063</v>
      </c>
      <c r="O217" t="s">
        <v>108</v>
      </c>
      <c r="P217" t="s">
        <v>1884</v>
      </c>
      <c r="Q217" t="s">
        <v>208</v>
      </c>
      <c r="R217" t="s">
        <v>111</v>
      </c>
      <c r="S217" t="s">
        <v>112</v>
      </c>
      <c r="T217" t="s">
        <v>558</v>
      </c>
      <c r="U217">
        <v>0</v>
      </c>
      <c r="V217">
        <v>0</v>
      </c>
      <c r="W217">
        <v>0</v>
      </c>
      <c r="X217" s="44">
        <v>0</v>
      </c>
      <c r="Y217" s="44">
        <v>0</v>
      </c>
      <c r="Z217" s="44">
        <v>1</v>
      </c>
      <c r="AA217" s="44">
        <v>0</v>
      </c>
      <c r="AB217" s="14">
        <f t="shared" si="58"/>
        <v>1</v>
      </c>
      <c r="AC217" s="15">
        <f t="shared" si="59"/>
        <v>1</v>
      </c>
      <c r="AD217" s="45">
        <v>0</v>
      </c>
      <c r="AE217" s="45">
        <v>0</v>
      </c>
      <c r="AF217" s="20">
        <f t="shared" si="60"/>
        <v>0</v>
      </c>
      <c r="AG217" s="21">
        <f t="shared" si="61"/>
        <v>0</v>
      </c>
      <c r="AH217" s="23">
        <f t="shared" si="62"/>
        <v>1</v>
      </c>
      <c r="AI217" s="46">
        <v>0</v>
      </c>
      <c r="AJ217" s="46">
        <v>0</v>
      </c>
      <c r="AK217" s="28">
        <f t="shared" si="63"/>
        <v>0</v>
      </c>
      <c r="AL217" s="29">
        <f t="shared" si="64"/>
        <v>0</v>
      </c>
      <c r="AM217" s="47">
        <v>0</v>
      </c>
      <c r="AN217" s="47">
        <v>0</v>
      </c>
      <c r="AO217" s="47">
        <v>0</v>
      </c>
      <c r="AP217" s="32">
        <f t="shared" si="65"/>
        <v>0</v>
      </c>
      <c r="AQ217" s="10">
        <f t="shared" si="66"/>
        <v>0</v>
      </c>
      <c r="AR217" s="23">
        <f t="shared" si="67"/>
        <v>0</v>
      </c>
      <c r="AS217" s="37">
        <f t="shared" si="57"/>
        <v>1</v>
      </c>
      <c r="AT217" s="38">
        <f t="shared" si="68"/>
        <v>1</v>
      </c>
      <c r="AU217" s="9">
        <v>0</v>
      </c>
      <c r="AV217" s="9">
        <v>0</v>
      </c>
      <c r="AW217" s="9">
        <v>0</v>
      </c>
      <c r="AX217" s="9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0</v>
      </c>
      <c r="BD217" s="9">
        <v>0</v>
      </c>
      <c r="BE217" s="9">
        <v>0</v>
      </c>
      <c r="BF217" s="9">
        <v>0</v>
      </c>
      <c r="BG217" s="9">
        <v>0</v>
      </c>
      <c r="BH217" s="9">
        <v>0</v>
      </c>
      <c r="BI217" s="9">
        <v>0</v>
      </c>
      <c r="BJ217" s="9">
        <v>0</v>
      </c>
      <c r="BK217" s="9">
        <v>0</v>
      </c>
      <c r="BL217" s="9">
        <v>0</v>
      </c>
      <c r="BM217" s="9">
        <v>0</v>
      </c>
      <c r="BN217" s="9">
        <v>0</v>
      </c>
      <c r="BO217" s="9">
        <v>0</v>
      </c>
      <c r="BP217" s="9">
        <v>0</v>
      </c>
      <c r="BQ217" s="9">
        <v>0</v>
      </c>
      <c r="BR217" s="9">
        <v>0</v>
      </c>
      <c r="BS217" s="9">
        <v>0</v>
      </c>
      <c r="BT217" s="9">
        <v>0</v>
      </c>
      <c r="BU217" s="9">
        <v>0</v>
      </c>
      <c r="BV217" s="9">
        <v>0</v>
      </c>
      <c r="BW217" s="9">
        <v>0</v>
      </c>
      <c r="BX217" s="9">
        <v>0</v>
      </c>
      <c r="BY217" s="9">
        <v>0</v>
      </c>
      <c r="BZ217" s="9">
        <v>0</v>
      </c>
      <c r="CA217" s="9">
        <v>0</v>
      </c>
      <c r="CB217" s="9">
        <v>0</v>
      </c>
      <c r="CC217" s="9">
        <v>0</v>
      </c>
      <c r="CD217" s="9">
        <v>0</v>
      </c>
      <c r="CE217" s="9">
        <v>0</v>
      </c>
      <c r="CF217" s="9">
        <v>0</v>
      </c>
      <c r="CG217" s="9">
        <v>0</v>
      </c>
      <c r="CH217" s="10">
        <v>1</v>
      </c>
      <c r="CI217" s="11">
        <v>0</v>
      </c>
      <c r="CJ217" s="38">
        <v>1</v>
      </c>
      <c r="CK217" s="11">
        <v>0</v>
      </c>
      <c r="CL217" s="11">
        <v>0</v>
      </c>
      <c r="CM217" s="11">
        <v>0</v>
      </c>
      <c r="CN217" s="10">
        <v>0</v>
      </c>
      <c r="CO217" s="11">
        <v>0</v>
      </c>
      <c r="CP217" s="11">
        <v>0</v>
      </c>
      <c r="CQ217" s="10">
        <v>0</v>
      </c>
      <c r="CR217" s="11">
        <v>0</v>
      </c>
      <c r="CS217" s="11">
        <v>0</v>
      </c>
      <c r="CT217" s="71">
        <v>0</v>
      </c>
      <c r="CU217" s="11">
        <v>0</v>
      </c>
      <c r="CV217" s="11">
        <v>0</v>
      </c>
      <c r="CW217" s="11">
        <v>0</v>
      </c>
      <c r="CX217" s="10">
        <v>0</v>
      </c>
      <c r="CY217" s="10">
        <v>0</v>
      </c>
      <c r="CZ217" s="10">
        <v>0</v>
      </c>
      <c r="DA217" s="11">
        <v>0</v>
      </c>
      <c r="DB217" s="11">
        <v>0</v>
      </c>
      <c r="DC217" s="11">
        <v>0</v>
      </c>
      <c r="DD217" s="10">
        <v>0</v>
      </c>
      <c r="DE217" s="11">
        <v>0</v>
      </c>
      <c r="DF217" s="11">
        <v>0</v>
      </c>
      <c r="DG217" s="11">
        <v>0</v>
      </c>
      <c r="DH217" s="10">
        <v>0</v>
      </c>
      <c r="DI217" s="2">
        <f t="shared" si="69"/>
        <v>0</v>
      </c>
      <c r="DJ217" s="2">
        <f t="shared" si="70"/>
        <v>0</v>
      </c>
      <c r="DK217" s="38">
        <f t="shared" si="71"/>
        <v>1</v>
      </c>
      <c r="DL217" s="2">
        <f t="shared" si="71"/>
        <v>0</v>
      </c>
      <c r="DM217" s="2">
        <f t="shared" si="72"/>
        <v>0</v>
      </c>
      <c r="DN217" s="2">
        <f t="shared" si="73"/>
        <v>0</v>
      </c>
      <c r="DO217" s="2">
        <f t="shared" si="74"/>
        <v>0</v>
      </c>
      <c r="DP217" s="2">
        <f t="shared" si="75"/>
        <v>0</v>
      </c>
    </row>
    <row r="218" spans="1:120" x14ac:dyDescent="0.25">
      <c r="A218">
        <v>1643</v>
      </c>
      <c r="B218" t="s">
        <v>100</v>
      </c>
      <c r="C218" t="s">
        <v>1885</v>
      </c>
      <c r="D218" t="s">
        <v>1886</v>
      </c>
      <c r="E218" t="s">
        <v>1887</v>
      </c>
      <c r="F218" t="s">
        <v>1888</v>
      </c>
      <c r="G218" t="s">
        <v>1889</v>
      </c>
      <c r="H218" t="s">
        <v>1017</v>
      </c>
      <c r="I218">
        <v>2019</v>
      </c>
      <c r="J218" t="s">
        <v>1890</v>
      </c>
      <c r="K218" t="s">
        <v>1891</v>
      </c>
      <c r="L218">
        <v>22</v>
      </c>
      <c r="M218">
        <v>2</v>
      </c>
      <c r="N218" t="s">
        <v>1892</v>
      </c>
      <c r="O218" t="s">
        <v>108</v>
      </c>
      <c r="P218" t="s">
        <v>1893</v>
      </c>
      <c r="Q218" t="s">
        <v>208</v>
      </c>
      <c r="R218" t="s">
        <v>111</v>
      </c>
      <c r="S218" t="s">
        <v>112</v>
      </c>
      <c r="T218" t="s">
        <v>1894</v>
      </c>
      <c r="U218">
        <v>0</v>
      </c>
      <c r="V218">
        <v>0</v>
      </c>
      <c r="W218">
        <v>0</v>
      </c>
      <c r="X218" s="44">
        <v>0</v>
      </c>
      <c r="Y218" s="44">
        <v>1</v>
      </c>
      <c r="Z218" s="44">
        <v>1</v>
      </c>
      <c r="AA218" s="44">
        <v>0</v>
      </c>
      <c r="AB218" s="14">
        <f t="shared" si="58"/>
        <v>2</v>
      </c>
      <c r="AC218" s="15">
        <f t="shared" si="59"/>
        <v>1</v>
      </c>
      <c r="AD218" s="45">
        <v>0</v>
      </c>
      <c r="AE218" s="45">
        <v>0</v>
      </c>
      <c r="AF218" s="20">
        <f t="shared" si="60"/>
        <v>0</v>
      </c>
      <c r="AG218" s="21">
        <f t="shared" si="61"/>
        <v>0</v>
      </c>
      <c r="AH218" s="23">
        <f t="shared" si="62"/>
        <v>1</v>
      </c>
      <c r="AI218" s="46">
        <v>0</v>
      </c>
      <c r="AJ218" s="46">
        <v>0</v>
      </c>
      <c r="AK218" s="28">
        <f t="shared" si="63"/>
        <v>0</v>
      </c>
      <c r="AL218" s="29">
        <f t="shared" si="64"/>
        <v>0</v>
      </c>
      <c r="AM218" s="47">
        <v>0</v>
      </c>
      <c r="AN218" s="47">
        <v>0</v>
      </c>
      <c r="AO218" s="47">
        <v>0</v>
      </c>
      <c r="AP218" s="32">
        <f t="shared" si="65"/>
        <v>0</v>
      </c>
      <c r="AQ218" s="10">
        <f t="shared" si="66"/>
        <v>0</v>
      </c>
      <c r="AR218" s="23">
        <f t="shared" si="67"/>
        <v>0</v>
      </c>
      <c r="AS218" s="37">
        <f t="shared" si="57"/>
        <v>2</v>
      </c>
      <c r="AT218" s="38">
        <f t="shared" si="68"/>
        <v>1</v>
      </c>
      <c r="AU218" s="9">
        <v>0</v>
      </c>
      <c r="AV218" s="9">
        <v>0</v>
      </c>
      <c r="AW218" s="9">
        <v>0</v>
      </c>
      <c r="AX218" s="9">
        <v>0</v>
      </c>
      <c r="AY218" s="9">
        <v>0</v>
      </c>
      <c r="AZ218" s="9">
        <v>0</v>
      </c>
      <c r="BA218" s="9">
        <v>0</v>
      </c>
      <c r="BB218" s="9">
        <v>0</v>
      </c>
      <c r="BC218" s="9">
        <v>0</v>
      </c>
      <c r="BD218" s="9">
        <v>0</v>
      </c>
      <c r="BE218" s="9">
        <v>0</v>
      </c>
      <c r="BF218" s="9">
        <v>0</v>
      </c>
      <c r="BG218" s="9">
        <v>0</v>
      </c>
      <c r="BH218" s="9">
        <v>0</v>
      </c>
      <c r="BI218" s="9">
        <v>0</v>
      </c>
      <c r="BJ218" s="9">
        <v>0</v>
      </c>
      <c r="BK218" s="9">
        <v>0</v>
      </c>
      <c r="BL218" s="9">
        <v>1</v>
      </c>
      <c r="BM218" s="9">
        <v>0</v>
      </c>
      <c r="BN218" s="9">
        <v>0</v>
      </c>
      <c r="BO218" s="9">
        <v>0</v>
      </c>
      <c r="BP218" s="9">
        <v>0</v>
      </c>
      <c r="BQ218" s="9">
        <v>0</v>
      </c>
      <c r="BR218" s="9">
        <v>0</v>
      </c>
      <c r="BS218" s="9">
        <v>0</v>
      </c>
      <c r="BT218" s="9">
        <v>0</v>
      </c>
      <c r="BU218" s="9">
        <v>0</v>
      </c>
      <c r="BV218" s="9">
        <v>0</v>
      </c>
      <c r="BW218" s="9">
        <v>0</v>
      </c>
      <c r="BX218" s="9">
        <v>0</v>
      </c>
      <c r="BY218" s="9">
        <v>0</v>
      </c>
      <c r="BZ218" s="9">
        <v>0</v>
      </c>
      <c r="CA218" s="9">
        <v>0</v>
      </c>
      <c r="CB218" s="9">
        <v>0</v>
      </c>
      <c r="CC218" s="9">
        <v>0</v>
      </c>
      <c r="CD218" s="9">
        <v>0</v>
      </c>
      <c r="CE218" s="9">
        <v>0</v>
      </c>
      <c r="CF218" s="9">
        <v>0</v>
      </c>
      <c r="CG218" s="9">
        <v>0</v>
      </c>
      <c r="CH218" s="10">
        <v>1</v>
      </c>
      <c r="CI218" s="11">
        <v>0</v>
      </c>
      <c r="CJ218" s="38">
        <v>1</v>
      </c>
      <c r="CK218" s="11">
        <v>0</v>
      </c>
      <c r="CL218" s="11">
        <v>0</v>
      </c>
      <c r="CM218" s="11">
        <v>0</v>
      </c>
      <c r="CN218" s="10">
        <v>0</v>
      </c>
      <c r="CO218" s="11">
        <v>0</v>
      </c>
      <c r="CP218" s="11">
        <v>0</v>
      </c>
      <c r="CQ218" s="10">
        <v>0</v>
      </c>
      <c r="CR218" s="11">
        <v>0</v>
      </c>
      <c r="CS218" s="11">
        <v>0</v>
      </c>
      <c r="CT218" s="71">
        <v>0</v>
      </c>
      <c r="CU218" s="11">
        <v>0</v>
      </c>
      <c r="CV218" s="11">
        <v>0</v>
      </c>
      <c r="CW218" s="11">
        <v>0</v>
      </c>
      <c r="CX218" s="10">
        <v>0</v>
      </c>
      <c r="CY218" s="10">
        <v>0</v>
      </c>
      <c r="CZ218" s="10">
        <v>0</v>
      </c>
      <c r="DA218" s="11">
        <v>0</v>
      </c>
      <c r="DB218" s="11">
        <v>0</v>
      </c>
      <c r="DC218" s="11">
        <v>0</v>
      </c>
      <c r="DD218" s="10">
        <v>0</v>
      </c>
      <c r="DE218" s="11">
        <v>0</v>
      </c>
      <c r="DF218" s="11">
        <v>0</v>
      </c>
      <c r="DG218" s="11">
        <v>0</v>
      </c>
      <c r="DH218" s="10">
        <v>0</v>
      </c>
      <c r="DI218" s="2">
        <f t="shared" si="69"/>
        <v>0</v>
      </c>
      <c r="DJ218" s="2">
        <f t="shared" si="70"/>
        <v>0</v>
      </c>
      <c r="DK218" s="38">
        <f t="shared" si="71"/>
        <v>1</v>
      </c>
      <c r="DL218" s="2">
        <f t="shared" si="71"/>
        <v>0</v>
      </c>
      <c r="DM218" s="2">
        <f t="shared" si="72"/>
        <v>0</v>
      </c>
      <c r="DN218" s="2">
        <f t="shared" si="73"/>
        <v>0</v>
      </c>
      <c r="DO218" s="2">
        <f t="shared" si="74"/>
        <v>0</v>
      </c>
      <c r="DP218" s="2">
        <f t="shared" si="75"/>
        <v>0</v>
      </c>
    </row>
    <row r="219" spans="1:120" x14ac:dyDescent="0.25">
      <c r="A219">
        <v>1644</v>
      </c>
      <c r="B219" t="s">
        <v>114</v>
      </c>
      <c r="C219" t="s">
        <v>1895</v>
      </c>
      <c r="D219" t="s">
        <v>1896</v>
      </c>
      <c r="E219" t="s">
        <v>1897</v>
      </c>
      <c r="F219" t="s">
        <v>1898</v>
      </c>
      <c r="G219" t="s">
        <v>1899</v>
      </c>
      <c r="H219" t="s">
        <v>1900</v>
      </c>
      <c r="I219">
        <v>2019</v>
      </c>
      <c r="J219" t="s">
        <v>1901</v>
      </c>
      <c r="K219" t="s">
        <v>250</v>
      </c>
      <c r="L219">
        <v>7</v>
      </c>
      <c r="N219" t="s">
        <v>1902</v>
      </c>
      <c r="O219" t="s">
        <v>108</v>
      </c>
      <c r="P219" t="s">
        <v>1903</v>
      </c>
      <c r="Q219" t="s">
        <v>208</v>
      </c>
      <c r="R219" t="s">
        <v>111</v>
      </c>
      <c r="S219" t="s">
        <v>112</v>
      </c>
      <c r="T219" t="s">
        <v>1904</v>
      </c>
      <c r="U219">
        <v>0</v>
      </c>
      <c r="V219">
        <v>1</v>
      </c>
      <c r="W219">
        <v>0</v>
      </c>
      <c r="X219" s="44">
        <v>0</v>
      </c>
      <c r="Y219" s="44">
        <v>1</v>
      </c>
      <c r="Z219" s="44">
        <v>1</v>
      </c>
      <c r="AA219" s="44">
        <v>0</v>
      </c>
      <c r="AB219" s="14">
        <f t="shared" si="58"/>
        <v>2</v>
      </c>
      <c r="AC219" s="15">
        <f t="shared" si="59"/>
        <v>1</v>
      </c>
      <c r="AD219" s="45">
        <v>0</v>
      </c>
      <c r="AE219" s="45">
        <v>0</v>
      </c>
      <c r="AF219" s="20">
        <f t="shared" si="60"/>
        <v>0</v>
      </c>
      <c r="AG219" s="21">
        <f t="shared" si="61"/>
        <v>0</v>
      </c>
      <c r="AH219" s="23">
        <f t="shared" si="62"/>
        <v>1</v>
      </c>
      <c r="AI219" s="46">
        <v>0</v>
      </c>
      <c r="AJ219" s="46">
        <v>0</v>
      </c>
      <c r="AK219" s="28">
        <f t="shared" si="63"/>
        <v>0</v>
      </c>
      <c r="AL219" s="29">
        <f t="shared" si="64"/>
        <v>0</v>
      </c>
      <c r="AM219" s="47">
        <v>0</v>
      </c>
      <c r="AN219" s="47">
        <v>0</v>
      </c>
      <c r="AO219" s="47">
        <v>0</v>
      </c>
      <c r="AP219" s="32">
        <f t="shared" si="65"/>
        <v>0</v>
      </c>
      <c r="AQ219" s="10">
        <f t="shared" si="66"/>
        <v>0</v>
      </c>
      <c r="AR219" s="23">
        <f t="shared" si="67"/>
        <v>0</v>
      </c>
      <c r="AS219" s="37">
        <f t="shared" si="57"/>
        <v>2</v>
      </c>
      <c r="AT219" s="38">
        <f t="shared" si="68"/>
        <v>1</v>
      </c>
      <c r="AU219" s="9">
        <v>0</v>
      </c>
      <c r="AV219" s="9">
        <v>0</v>
      </c>
      <c r="AW219" s="9">
        <v>0</v>
      </c>
      <c r="AX219" s="9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0</v>
      </c>
      <c r="BD219" s="9">
        <v>0</v>
      </c>
      <c r="BE219" s="9">
        <v>0</v>
      </c>
      <c r="BF219" s="9">
        <v>0</v>
      </c>
      <c r="BG219" s="9">
        <v>0</v>
      </c>
      <c r="BH219" s="9">
        <v>0</v>
      </c>
      <c r="BI219" s="9">
        <v>0</v>
      </c>
      <c r="BJ219" s="9">
        <v>0</v>
      </c>
      <c r="BK219" s="9">
        <v>0</v>
      </c>
      <c r="BL219" s="9">
        <v>0</v>
      </c>
      <c r="BM219" s="9">
        <v>0</v>
      </c>
      <c r="BN219" s="9">
        <v>0</v>
      </c>
      <c r="BO219" s="9">
        <v>0</v>
      </c>
      <c r="BP219" s="9">
        <v>0</v>
      </c>
      <c r="BQ219" s="9">
        <v>0</v>
      </c>
      <c r="BR219" s="9">
        <v>0</v>
      </c>
      <c r="BS219" s="9">
        <v>0</v>
      </c>
      <c r="BT219" s="9">
        <v>0</v>
      </c>
      <c r="BU219" s="9">
        <v>0</v>
      </c>
      <c r="BV219" s="9">
        <v>0</v>
      </c>
      <c r="BW219" s="9">
        <v>0</v>
      </c>
      <c r="BX219" s="9">
        <v>0</v>
      </c>
      <c r="BY219" s="9">
        <v>0</v>
      </c>
      <c r="BZ219" s="9">
        <v>0</v>
      </c>
      <c r="CA219" s="9">
        <v>0</v>
      </c>
      <c r="CB219" s="9">
        <v>0</v>
      </c>
      <c r="CC219" s="9">
        <v>0</v>
      </c>
      <c r="CD219" s="9">
        <v>0</v>
      </c>
      <c r="CE219" s="9">
        <v>0</v>
      </c>
      <c r="CF219" s="9">
        <v>0</v>
      </c>
      <c r="CG219" s="9">
        <v>0</v>
      </c>
      <c r="CH219" s="10">
        <v>1</v>
      </c>
      <c r="CI219" s="11">
        <v>0</v>
      </c>
      <c r="CJ219" s="38">
        <v>1</v>
      </c>
      <c r="CK219" s="11">
        <v>0</v>
      </c>
      <c r="CL219" s="11">
        <v>0</v>
      </c>
      <c r="CM219" s="11">
        <v>0</v>
      </c>
      <c r="CN219" s="10">
        <v>0</v>
      </c>
      <c r="CO219" s="11">
        <v>0</v>
      </c>
      <c r="CP219" s="11">
        <v>0</v>
      </c>
      <c r="CQ219" s="10">
        <v>0</v>
      </c>
      <c r="CR219" s="11">
        <v>0</v>
      </c>
      <c r="CS219" s="11">
        <v>0</v>
      </c>
      <c r="CT219" s="71">
        <v>0</v>
      </c>
      <c r="CU219" s="11">
        <v>0</v>
      </c>
      <c r="CV219" s="11">
        <v>0</v>
      </c>
      <c r="CW219" s="11">
        <v>0</v>
      </c>
      <c r="CX219" s="10">
        <v>0</v>
      </c>
      <c r="CY219" s="10">
        <v>0</v>
      </c>
      <c r="CZ219" s="10">
        <v>0</v>
      </c>
      <c r="DA219" s="11">
        <v>0</v>
      </c>
      <c r="DB219" s="11">
        <v>0</v>
      </c>
      <c r="DC219" s="11">
        <v>0</v>
      </c>
      <c r="DD219" s="10">
        <v>0</v>
      </c>
      <c r="DE219" s="11">
        <v>0</v>
      </c>
      <c r="DF219" s="11">
        <v>0</v>
      </c>
      <c r="DG219" s="11">
        <v>0</v>
      </c>
      <c r="DH219" s="10">
        <v>0</v>
      </c>
      <c r="DI219" s="2">
        <f t="shared" si="69"/>
        <v>0</v>
      </c>
      <c r="DJ219" s="2">
        <f t="shared" si="70"/>
        <v>0</v>
      </c>
      <c r="DK219" s="38">
        <f t="shared" si="71"/>
        <v>1</v>
      </c>
      <c r="DL219" s="2">
        <f t="shared" si="71"/>
        <v>0</v>
      </c>
      <c r="DM219" s="2">
        <f t="shared" si="72"/>
        <v>0</v>
      </c>
      <c r="DN219" s="2">
        <f t="shared" si="73"/>
        <v>0</v>
      </c>
      <c r="DO219" s="2">
        <f t="shared" si="74"/>
        <v>0</v>
      </c>
      <c r="DP219" s="2">
        <f t="shared" si="75"/>
        <v>0</v>
      </c>
    </row>
    <row r="220" spans="1:120" x14ac:dyDescent="0.25">
      <c r="A220">
        <v>1646</v>
      </c>
      <c r="B220" t="s">
        <v>114</v>
      </c>
      <c r="C220" t="s">
        <v>1905</v>
      </c>
      <c r="D220" t="s">
        <v>1906</v>
      </c>
      <c r="E220" t="s">
        <v>1907</v>
      </c>
      <c r="F220" t="s">
        <v>1908</v>
      </c>
      <c r="G220" t="s">
        <v>1909</v>
      </c>
      <c r="H220" t="s">
        <v>1910</v>
      </c>
      <c r="I220">
        <v>2019</v>
      </c>
      <c r="J220" t="s">
        <v>1911</v>
      </c>
      <c r="K220" t="s">
        <v>1912</v>
      </c>
      <c r="L220">
        <v>9</v>
      </c>
      <c r="M220">
        <v>1</v>
      </c>
      <c r="N220" t="s">
        <v>1913</v>
      </c>
      <c r="O220" t="s">
        <v>108</v>
      </c>
      <c r="P220" t="s">
        <v>1914</v>
      </c>
      <c r="Q220" t="s">
        <v>208</v>
      </c>
      <c r="R220" t="s">
        <v>111</v>
      </c>
      <c r="S220" t="s">
        <v>112</v>
      </c>
      <c r="T220" t="s">
        <v>209</v>
      </c>
      <c r="U220">
        <v>0</v>
      </c>
      <c r="V220">
        <v>0</v>
      </c>
      <c r="W220">
        <v>0</v>
      </c>
      <c r="X220" s="44">
        <v>0</v>
      </c>
      <c r="Y220" s="44">
        <v>1</v>
      </c>
      <c r="Z220" s="44">
        <v>0</v>
      </c>
      <c r="AA220" s="44">
        <v>0</v>
      </c>
      <c r="AB220" s="14">
        <f t="shared" si="58"/>
        <v>1</v>
      </c>
      <c r="AC220" s="15">
        <f t="shared" si="59"/>
        <v>1</v>
      </c>
      <c r="AD220" s="45">
        <v>0</v>
      </c>
      <c r="AE220" s="45">
        <v>0</v>
      </c>
      <c r="AF220" s="20">
        <f t="shared" si="60"/>
        <v>0</v>
      </c>
      <c r="AG220" s="21">
        <f t="shared" si="61"/>
        <v>0</v>
      </c>
      <c r="AH220" s="23">
        <f t="shared" si="62"/>
        <v>1</v>
      </c>
      <c r="AI220" s="46">
        <v>0</v>
      </c>
      <c r="AJ220" s="46">
        <v>0</v>
      </c>
      <c r="AK220" s="28">
        <f t="shared" si="63"/>
        <v>0</v>
      </c>
      <c r="AL220" s="29">
        <f t="shared" si="64"/>
        <v>0</v>
      </c>
      <c r="AM220" s="47">
        <v>0</v>
      </c>
      <c r="AN220" s="47">
        <v>0</v>
      </c>
      <c r="AO220" s="47">
        <v>0</v>
      </c>
      <c r="AP220" s="32">
        <f t="shared" si="65"/>
        <v>0</v>
      </c>
      <c r="AQ220" s="10">
        <f t="shared" si="66"/>
        <v>0</v>
      </c>
      <c r="AR220" s="23">
        <f t="shared" si="67"/>
        <v>0</v>
      </c>
      <c r="AS220" s="37">
        <f t="shared" si="57"/>
        <v>1</v>
      </c>
      <c r="AT220" s="38">
        <f t="shared" si="68"/>
        <v>1</v>
      </c>
      <c r="AU220" s="9">
        <v>0</v>
      </c>
      <c r="AV220" s="9">
        <v>0</v>
      </c>
      <c r="AW220" s="9">
        <v>0</v>
      </c>
      <c r="AX220" s="9">
        <v>0</v>
      </c>
      <c r="AY220" s="9">
        <v>0</v>
      </c>
      <c r="AZ220" s="9">
        <v>0</v>
      </c>
      <c r="BA220" s="9">
        <v>0</v>
      </c>
      <c r="BB220" s="9">
        <v>0</v>
      </c>
      <c r="BC220" s="9">
        <v>0</v>
      </c>
      <c r="BD220" s="9">
        <v>0</v>
      </c>
      <c r="BE220" s="9">
        <v>0</v>
      </c>
      <c r="BF220" s="9">
        <v>0</v>
      </c>
      <c r="BG220" s="9">
        <v>0</v>
      </c>
      <c r="BH220" s="9">
        <v>0</v>
      </c>
      <c r="BI220" s="9">
        <v>0</v>
      </c>
      <c r="BJ220" s="9">
        <v>0</v>
      </c>
      <c r="BK220" s="9">
        <v>0</v>
      </c>
      <c r="BL220" s="9">
        <v>0</v>
      </c>
      <c r="BM220" s="9">
        <v>0</v>
      </c>
      <c r="BN220" s="9">
        <v>0</v>
      </c>
      <c r="BO220" s="9">
        <v>0</v>
      </c>
      <c r="BP220" s="9">
        <v>0</v>
      </c>
      <c r="BQ220" s="9">
        <v>0</v>
      </c>
      <c r="BR220" s="9">
        <v>0</v>
      </c>
      <c r="BS220" s="9">
        <v>0</v>
      </c>
      <c r="BT220" s="9">
        <v>0</v>
      </c>
      <c r="BU220" s="9">
        <v>0</v>
      </c>
      <c r="BV220" s="9">
        <v>0</v>
      </c>
      <c r="BW220" s="9">
        <v>0</v>
      </c>
      <c r="BX220" s="9">
        <v>0</v>
      </c>
      <c r="BY220" s="9">
        <v>0</v>
      </c>
      <c r="BZ220" s="9">
        <v>0</v>
      </c>
      <c r="CA220" s="9">
        <v>0</v>
      </c>
      <c r="CB220" s="9">
        <v>0</v>
      </c>
      <c r="CC220" s="9">
        <v>0</v>
      </c>
      <c r="CD220" s="9">
        <v>0</v>
      </c>
      <c r="CE220" s="9">
        <v>0</v>
      </c>
      <c r="CF220" s="9">
        <v>0</v>
      </c>
      <c r="CG220" s="9">
        <v>0</v>
      </c>
      <c r="CH220" s="10">
        <v>1</v>
      </c>
      <c r="CI220" s="11">
        <v>0</v>
      </c>
      <c r="CJ220" s="38">
        <v>1</v>
      </c>
      <c r="CK220" s="11">
        <v>0</v>
      </c>
      <c r="CL220" s="11">
        <v>0</v>
      </c>
      <c r="CM220" s="11">
        <v>0</v>
      </c>
      <c r="CN220" s="10">
        <v>0</v>
      </c>
      <c r="CO220" s="11">
        <v>0</v>
      </c>
      <c r="CP220" s="11">
        <v>0</v>
      </c>
      <c r="CQ220" s="10">
        <v>0</v>
      </c>
      <c r="CR220" s="11">
        <v>0</v>
      </c>
      <c r="CS220" s="11">
        <v>0</v>
      </c>
      <c r="CT220" s="71">
        <v>0</v>
      </c>
      <c r="CU220" s="11">
        <v>0</v>
      </c>
      <c r="CV220" s="11">
        <v>0</v>
      </c>
      <c r="CW220" s="11">
        <v>0</v>
      </c>
      <c r="CX220" s="10">
        <v>0</v>
      </c>
      <c r="CY220" s="10">
        <v>0</v>
      </c>
      <c r="CZ220" s="10">
        <v>0</v>
      </c>
      <c r="DA220" s="11">
        <v>0</v>
      </c>
      <c r="DB220" s="11">
        <v>0</v>
      </c>
      <c r="DC220" s="11">
        <v>0</v>
      </c>
      <c r="DD220" s="10">
        <v>0</v>
      </c>
      <c r="DE220" s="11">
        <v>0</v>
      </c>
      <c r="DF220" s="11">
        <v>0</v>
      </c>
      <c r="DG220" s="11">
        <v>0</v>
      </c>
      <c r="DH220" s="10">
        <v>0</v>
      </c>
      <c r="DI220" s="2">
        <f t="shared" si="69"/>
        <v>0</v>
      </c>
      <c r="DJ220" s="2">
        <f t="shared" si="70"/>
        <v>0</v>
      </c>
      <c r="DK220" s="38">
        <f t="shared" si="71"/>
        <v>1</v>
      </c>
      <c r="DL220" s="2">
        <f t="shared" si="71"/>
        <v>0</v>
      </c>
      <c r="DM220" s="2">
        <f t="shared" si="72"/>
        <v>0</v>
      </c>
      <c r="DN220" s="2">
        <f t="shared" si="73"/>
        <v>0</v>
      </c>
      <c r="DO220" s="2">
        <f t="shared" si="74"/>
        <v>0</v>
      </c>
      <c r="DP220" s="2">
        <f t="shared" si="75"/>
        <v>0</v>
      </c>
    </row>
    <row r="221" spans="1:120" x14ac:dyDescent="0.25">
      <c r="A221">
        <v>1648</v>
      </c>
      <c r="B221" t="s">
        <v>114</v>
      </c>
      <c r="C221" t="s">
        <v>1915</v>
      </c>
      <c r="D221" t="s">
        <v>1916</v>
      </c>
      <c r="E221" t="s">
        <v>1917</v>
      </c>
      <c r="F221" t="s">
        <v>1908</v>
      </c>
      <c r="G221" t="s">
        <v>1918</v>
      </c>
      <c r="H221" t="s">
        <v>1919</v>
      </c>
      <c r="I221">
        <v>2019</v>
      </c>
      <c r="J221" t="s">
        <v>1920</v>
      </c>
      <c r="K221" t="s">
        <v>1921</v>
      </c>
      <c r="L221">
        <v>2018</v>
      </c>
      <c r="N221" t="s">
        <v>1922</v>
      </c>
      <c r="O221" t="s">
        <v>120</v>
      </c>
      <c r="P221" t="s">
        <v>1923</v>
      </c>
      <c r="Q221" t="s">
        <v>110</v>
      </c>
      <c r="R221" t="s">
        <v>111</v>
      </c>
      <c r="S221" t="s">
        <v>282</v>
      </c>
      <c r="T221" t="s">
        <v>209</v>
      </c>
      <c r="U221">
        <v>0</v>
      </c>
      <c r="V221">
        <v>0</v>
      </c>
      <c r="W221">
        <v>0</v>
      </c>
      <c r="X221" s="44">
        <v>0</v>
      </c>
      <c r="Y221" s="44">
        <v>1</v>
      </c>
      <c r="Z221" s="44">
        <v>0</v>
      </c>
      <c r="AA221" s="44">
        <v>0</v>
      </c>
      <c r="AB221" s="14">
        <f t="shared" si="58"/>
        <v>1</v>
      </c>
      <c r="AC221" s="15">
        <f t="shared" si="59"/>
        <v>1</v>
      </c>
      <c r="AD221" s="45">
        <v>0</v>
      </c>
      <c r="AE221" s="45">
        <v>0</v>
      </c>
      <c r="AF221" s="20">
        <f t="shared" si="60"/>
        <v>0</v>
      </c>
      <c r="AG221" s="21">
        <f t="shared" si="61"/>
        <v>0</v>
      </c>
      <c r="AH221" s="23">
        <f t="shared" si="62"/>
        <v>1</v>
      </c>
      <c r="AI221" s="46">
        <v>0</v>
      </c>
      <c r="AJ221" s="46">
        <v>0</v>
      </c>
      <c r="AK221" s="28">
        <f t="shared" si="63"/>
        <v>0</v>
      </c>
      <c r="AL221" s="29">
        <f t="shared" si="64"/>
        <v>0</v>
      </c>
      <c r="AM221" s="47">
        <v>0</v>
      </c>
      <c r="AN221" s="47">
        <v>0</v>
      </c>
      <c r="AO221" s="47">
        <v>0</v>
      </c>
      <c r="AP221" s="32">
        <f t="shared" si="65"/>
        <v>0</v>
      </c>
      <c r="AQ221" s="10">
        <f t="shared" si="66"/>
        <v>0</v>
      </c>
      <c r="AR221" s="23">
        <f t="shared" si="67"/>
        <v>0</v>
      </c>
      <c r="AS221" s="37">
        <f t="shared" si="57"/>
        <v>1</v>
      </c>
      <c r="AT221" s="38">
        <f t="shared" si="68"/>
        <v>1</v>
      </c>
      <c r="AU221" s="9">
        <v>0</v>
      </c>
      <c r="AV221" s="9">
        <v>0</v>
      </c>
      <c r="AW221" s="9">
        <v>0</v>
      </c>
      <c r="AX221" s="9">
        <v>0</v>
      </c>
      <c r="AY221" s="9">
        <v>0</v>
      </c>
      <c r="AZ221" s="9">
        <v>0</v>
      </c>
      <c r="BA221" s="9">
        <v>0</v>
      </c>
      <c r="BB221" s="9">
        <v>0</v>
      </c>
      <c r="BC221" s="9">
        <v>0</v>
      </c>
      <c r="BD221" s="9">
        <v>0</v>
      </c>
      <c r="BE221" s="9">
        <v>0</v>
      </c>
      <c r="BF221" s="9">
        <v>0</v>
      </c>
      <c r="BG221" s="9">
        <v>0</v>
      </c>
      <c r="BH221" s="9">
        <v>0</v>
      </c>
      <c r="BI221" s="9">
        <v>0</v>
      </c>
      <c r="BJ221" s="9">
        <v>0</v>
      </c>
      <c r="BK221" s="9">
        <v>0</v>
      </c>
      <c r="BL221" s="9">
        <v>0</v>
      </c>
      <c r="BM221" s="9">
        <v>0</v>
      </c>
      <c r="BN221" s="9">
        <v>0</v>
      </c>
      <c r="BO221" s="9">
        <v>0</v>
      </c>
      <c r="BP221" s="9">
        <v>0</v>
      </c>
      <c r="BQ221" s="9">
        <v>0</v>
      </c>
      <c r="BR221" s="9">
        <v>0</v>
      </c>
      <c r="BS221" s="9">
        <v>0</v>
      </c>
      <c r="BT221" s="9">
        <v>0</v>
      </c>
      <c r="BU221" s="9">
        <v>0</v>
      </c>
      <c r="BV221" s="9">
        <v>0</v>
      </c>
      <c r="BW221" s="9">
        <v>0</v>
      </c>
      <c r="BX221" s="9">
        <v>0</v>
      </c>
      <c r="BY221" s="9">
        <v>0</v>
      </c>
      <c r="BZ221" s="9">
        <v>0</v>
      </c>
      <c r="CA221" s="9">
        <v>0</v>
      </c>
      <c r="CB221" s="9">
        <v>0</v>
      </c>
      <c r="CC221" s="9">
        <v>0</v>
      </c>
      <c r="CD221" s="9">
        <v>0</v>
      </c>
      <c r="CE221" s="9">
        <v>0</v>
      </c>
      <c r="CF221" s="9">
        <v>0</v>
      </c>
      <c r="CG221" s="9">
        <v>0</v>
      </c>
      <c r="CH221" s="10">
        <v>1</v>
      </c>
      <c r="CI221" s="11">
        <v>0</v>
      </c>
      <c r="CJ221" s="38">
        <v>0</v>
      </c>
      <c r="CK221" s="11">
        <v>0</v>
      </c>
      <c r="CL221" s="11">
        <v>0</v>
      </c>
      <c r="CM221" s="11">
        <v>1</v>
      </c>
      <c r="CN221" s="10">
        <v>0</v>
      </c>
      <c r="CO221" s="11">
        <v>0</v>
      </c>
      <c r="CP221" s="11">
        <v>0</v>
      </c>
      <c r="CQ221" s="10">
        <v>0</v>
      </c>
      <c r="CR221" s="11">
        <v>0</v>
      </c>
      <c r="CS221" s="11">
        <v>0</v>
      </c>
      <c r="CT221" s="71">
        <v>0</v>
      </c>
      <c r="CU221" s="11">
        <v>0</v>
      </c>
      <c r="CV221" s="11">
        <v>0</v>
      </c>
      <c r="CW221" s="11">
        <v>0</v>
      </c>
      <c r="CX221" s="10">
        <v>0</v>
      </c>
      <c r="CY221" s="10">
        <v>0</v>
      </c>
      <c r="CZ221" s="10">
        <v>0</v>
      </c>
      <c r="DA221" s="11">
        <v>0</v>
      </c>
      <c r="DB221" s="11">
        <v>0</v>
      </c>
      <c r="DC221" s="11">
        <v>0</v>
      </c>
      <c r="DD221" s="10">
        <v>0</v>
      </c>
      <c r="DE221" s="11">
        <v>0</v>
      </c>
      <c r="DF221" s="11">
        <v>0</v>
      </c>
      <c r="DG221" s="11">
        <v>0</v>
      </c>
      <c r="DH221" s="10">
        <v>0</v>
      </c>
      <c r="DI221" s="2">
        <f t="shared" si="69"/>
        <v>0</v>
      </c>
      <c r="DJ221" s="2">
        <f t="shared" si="70"/>
        <v>1</v>
      </c>
      <c r="DK221" s="38">
        <f t="shared" si="71"/>
        <v>0</v>
      </c>
      <c r="DL221" s="2">
        <f t="shared" si="71"/>
        <v>0</v>
      </c>
      <c r="DM221" s="2">
        <f t="shared" si="72"/>
        <v>0</v>
      </c>
      <c r="DN221" s="2">
        <f t="shared" si="73"/>
        <v>0</v>
      </c>
      <c r="DO221" s="2">
        <f t="shared" si="74"/>
        <v>0</v>
      </c>
      <c r="DP221" s="2">
        <f t="shared" si="75"/>
        <v>0</v>
      </c>
    </row>
    <row r="222" spans="1:120" x14ac:dyDescent="0.25">
      <c r="A222">
        <v>1649</v>
      </c>
      <c r="B222" t="s">
        <v>114</v>
      </c>
      <c r="C222" t="s">
        <v>1924</v>
      </c>
      <c r="D222" t="s">
        <v>1925</v>
      </c>
      <c r="E222" t="s">
        <v>1926</v>
      </c>
      <c r="F222" t="s">
        <v>1927</v>
      </c>
      <c r="G222" t="s">
        <v>1928</v>
      </c>
      <c r="H222" t="s">
        <v>1929</v>
      </c>
      <c r="I222">
        <v>2019</v>
      </c>
      <c r="J222" t="s">
        <v>1930</v>
      </c>
      <c r="K222" t="s">
        <v>555</v>
      </c>
      <c r="L222">
        <v>364</v>
      </c>
      <c r="M222">
        <v>6446</v>
      </c>
      <c r="N222" t="s">
        <v>1931</v>
      </c>
      <c r="O222" t="s">
        <v>108</v>
      </c>
      <c r="P222" t="s">
        <v>1932</v>
      </c>
      <c r="Q222" t="s">
        <v>208</v>
      </c>
      <c r="R222" t="s">
        <v>111</v>
      </c>
      <c r="S222" t="s">
        <v>112</v>
      </c>
      <c r="T222" t="s">
        <v>209</v>
      </c>
      <c r="U222">
        <v>0</v>
      </c>
      <c r="V222">
        <v>0</v>
      </c>
      <c r="W222">
        <v>0</v>
      </c>
      <c r="X222" s="44">
        <v>0</v>
      </c>
      <c r="Y222" s="44">
        <v>1</v>
      </c>
      <c r="Z222" s="44">
        <v>0</v>
      </c>
      <c r="AA222" s="44">
        <v>0</v>
      </c>
      <c r="AB222" s="14">
        <f t="shared" si="58"/>
        <v>1</v>
      </c>
      <c r="AC222" s="15">
        <f t="shared" si="59"/>
        <v>1</v>
      </c>
      <c r="AD222" s="45">
        <v>0</v>
      </c>
      <c r="AE222" s="45">
        <v>0</v>
      </c>
      <c r="AF222" s="20">
        <f t="shared" si="60"/>
        <v>0</v>
      </c>
      <c r="AG222" s="21">
        <f t="shared" si="61"/>
        <v>0</v>
      </c>
      <c r="AH222" s="23">
        <f t="shared" si="62"/>
        <v>1</v>
      </c>
      <c r="AI222" s="46">
        <v>0</v>
      </c>
      <c r="AJ222" s="46">
        <v>0</v>
      </c>
      <c r="AK222" s="28">
        <f t="shared" si="63"/>
        <v>0</v>
      </c>
      <c r="AL222" s="29">
        <f t="shared" si="64"/>
        <v>0</v>
      </c>
      <c r="AM222" s="47">
        <v>0</v>
      </c>
      <c r="AN222" s="47">
        <v>0</v>
      </c>
      <c r="AO222" s="47">
        <v>0</v>
      </c>
      <c r="AP222" s="32">
        <f t="shared" si="65"/>
        <v>0</v>
      </c>
      <c r="AQ222" s="10">
        <f t="shared" si="66"/>
        <v>0</v>
      </c>
      <c r="AR222" s="23">
        <f t="shared" si="67"/>
        <v>0</v>
      </c>
      <c r="AS222" s="37">
        <f t="shared" si="57"/>
        <v>1</v>
      </c>
      <c r="AT222" s="38">
        <f t="shared" si="68"/>
        <v>1</v>
      </c>
      <c r="AU222" s="9">
        <v>0</v>
      </c>
      <c r="AV222" s="9">
        <v>0</v>
      </c>
      <c r="AW222" s="9">
        <v>0</v>
      </c>
      <c r="AX222" s="9">
        <v>0</v>
      </c>
      <c r="AY222" s="9">
        <v>0</v>
      </c>
      <c r="AZ222" s="9">
        <v>0</v>
      </c>
      <c r="BA222" s="9">
        <v>0</v>
      </c>
      <c r="BB222" s="9">
        <v>0</v>
      </c>
      <c r="BC222" s="9">
        <v>0</v>
      </c>
      <c r="BD222" s="9">
        <v>0</v>
      </c>
      <c r="BE222" s="9">
        <v>0</v>
      </c>
      <c r="BF222" s="9">
        <v>0</v>
      </c>
      <c r="BG222" s="9">
        <v>0</v>
      </c>
      <c r="BH222" s="9">
        <v>0</v>
      </c>
      <c r="BI222" s="9">
        <v>0</v>
      </c>
      <c r="BJ222" s="9">
        <v>0</v>
      </c>
      <c r="BK222" s="9">
        <v>0</v>
      </c>
      <c r="BL222" s="9">
        <v>0</v>
      </c>
      <c r="BM222" s="9">
        <v>0</v>
      </c>
      <c r="BN222" s="9">
        <v>0</v>
      </c>
      <c r="BO222" s="9">
        <v>0</v>
      </c>
      <c r="BP222" s="9">
        <v>0</v>
      </c>
      <c r="BQ222" s="9">
        <v>0</v>
      </c>
      <c r="BR222" s="9">
        <v>0</v>
      </c>
      <c r="BS222" s="9">
        <v>0</v>
      </c>
      <c r="BT222" s="9">
        <v>0</v>
      </c>
      <c r="BU222" s="9">
        <v>0</v>
      </c>
      <c r="BV222" s="9">
        <v>0</v>
      </c>
      <c r="BW222" s="9">
        <v>0</v>
      </c>
      <c r="BX222" s="9">
        <v>0</v>
      </c>
      <c r="BY222" s="9">
        <v>0</v>
      </c>
      <c r="BZ222" s="9">
        <v>0</v>
      </c>
      <c r="CA222" s="9">
        <v>0</v>
      </c>
      <c r="CB222" s="9">
        <v>0</v>
      </c>
      <c r="CC222" s="9">
        <v>0</v>
      </c>
      <c r="CD222" s="9">
        <v>0</v>
      </c>
      <c r="CE222" s="9">
        <v>0</v>
      </c>
      <c r="CF222" s="9">
        <v>0</v>
      </c>
      <c r="CG222" s="9">
        <v>0</v>
      </c>
      <c r="CH222" s="10">
        <v>1</v>
      </c>
      <c r="CI222" s="11">
        <v>0</v>
      </c>
      <c r="CJ222" s="38">
        <v>1</v>
      </c>
      <c r="CK222" s="11">
        <v>0</v>
      </c>
      <c r="CL222" s="11">
        <v>0</v>
      </c>
      <c r="CM222" s="11">
        <v>0</v>
      </c>
      <c r="CN222" s="10">
        <v>0</v>
      </c>
      <c r="CO222" s="11">
        <v>0</v>
      </c>
      <c r="CP222" s="11">
        <v>0</v>
      </c>
      <c r="CQ222" s="10">
        <v>0</v>
      </c>
      <c r="CR222" s="11">
        <v>0</v>
      </c>
      <c r="CS222" s="11">
        <v>0</v>
      </c>
      <c r="CT222" s="71">
        <v>0</v>
      </c>
      <c r="CU222" s="11">
        <v>0</v>
      </c>
      <c r="CV222" s="11">
        <v>0</v>
      </c>
      <c r="CW222" s="11">
        <v>0</v>
      </c>
      <c r="CX222" s="10">
        <v>0</v>
      </c>
      <c r="CY222" s="10">
        <v>0</v>
      </c>
      <c r="CZ222" s="10">
        <v>0</v>
      </c>
      <c r="DA222" s="11">
        <v>0</v>
      </c>
      <c r="DB222" s="11">
        <v>0</v>
      </c>
      <c r="DC222" s="11">
        <v>0</v>
      </c>
      <c r="DD222" s="10">
        <v>0</v>
      </c>
      <c r="DE222" s="11">
        <v>0</v>
      </c>
      <c r="DF222" s="11">
        <v>0</v>
      </c>
      <c r="DG222" s="11">
        <v>0</v>
      </c>
      <c r="DH222" s="10">
        <v>0</v>
      </c>
      <c r="DI222" s="2">
        <f t="shared" si="69"/>
        <v>0</v>
      </c>
      <c r="DJ222" s="2">
        <f t="shared" si="70"/>
        <v>0</v>
      </c>
      <c r="DK222" s="38">
        <f t="shared" si="71"/>
        <v>1</v>
      </c>
      <c r="DL222" s="2">
        <f t="shared" si="71"/>
        <v>0</v>
      </c>
      <c r="DM222" s="2">
        <f t="shared" si="72"/>
        <v>0</v>
      </c>
      <c r="DN222" s="2">
        <f t="shared" si="73"/>
        <v>0</v>
      </c>
      <c r="DO222" s="2">
        <f t="shared" si="74"/>
        <v>0</v>
      </c>
      <c r="DP222" s="2">
        <f t="shared" si="75"/>
        <v>0</v>
      </c>
    </row>
    <row r="223" spans="1:120" x14ac:dyDescent="0.25">
      <c r="A223">
        <v>1650</v>
      </c>
      <c r="B223" t="s">
        <v>114</v>
      </c>
      <c r="C223" t="s">
        <v>1933</v>
      </c>
      <c r="D223" t="s">
        <v>1934</v>
      </c>
      <c r="E223" t="s">
        <v>1935</v>
      </c>
      <c r="F223" t="s">
        <v>1927</v>
      </c>
      <c r="G223" t="s">
        <v>1936</v>
      </c>
      <c r="H223" t="s">
        <v>1937</v>
      </c>
      <c r="I223">
        <v>2019</v>
      </c>
      <c r="J223" t="s">
        <v>1938</v>
      </c>
      <c r="K223" t="s">
        <v>1939</v>
      </c>
      <c r="L223">
        <v>3</v>
      </c>
      <c r="N223" t="s">
        <v>1940</v>
      </c>
      <c r="O223" t="s">
        <v>108</v>
      </c>
      <c r="P223" t="s">
        <v>1941</v>
      </c>
      <c r="Q223" t="s">
        <v>110</v>
      </c>
      <c r="R223" t="s">
        <v>111</v>
      </c>
      <c r="S223" t="s">
        <v>112</v>
      </c>
      <c r="T223" t="s">
        <v>209</v>
      </c>
      <c r="U223">
        <v>0</v>
      </c>
      <c r="V223">
        <v>0</v>
      </c>
      <c r="W223">
        <v>0</v>
      </c>
      <c r="X223" s="44">
        <v>0</v>
      </c>
      <c r="Y223" s="44">
        <v>1</v>
      </c>
      <c r="Z223" s="44">
        <v>0</v>
      </c>
      <c r="AA223" s="44">
        <v>0</v>
      </c>
      <c r="AB223" s="14">
        <f t="shared" si="58"/>
        <v>1</v>
      </c>
      <c r="AC223" s="15">
        <f t="shared" si="59"/>
        <v>1</v>
      </c>
      <c r="AD223" s="45">
        <v>0</v>
      </c>
      <c r="AE223" s="45">
        <v>0</v>
      </c>
      <c r="AF223" s="20">
        <f t="shared" si="60"/>
        <v>0</v>
      </c>
      <c r="AG223" s="21">
        <f t="shared" si="61"/>
        <v>0</v>
      </c>
      <c r="AH223" s="23">
        <f t="shared" si="62"/>
        <v>1</v>
      </c>
      <c r="AI223" s="46">
        <v>0</v>
      </c>
      <c r="AJ223" s="46">
        <v>0</v>
      </c>
      <c r="AK223" s="28">
        <f t="shared" si="63"/>
        <v>0</v>
      </c>
      <c r="AL223" s="29">
        <f t="shared" si="64"/>
        <v>0</v>
      </c>
      <c r="AM223" s="47">
        <v>0</v>
      </c>
      <c r="AN223" s="47">
        <v>0</v>
      </c>
      <c r="AO223" s="47">
        <v>0</v>
      </c>
      <c r="AP223" s="32">
        <f t="shared" si="65"/>
        <v>0</v>
      </c>
      <c r="AQ223" s="10">
        <f t="shared" si="66"/>
        <v>0</v>
      </c>
      <c r="AR223" s="23">
        <f t="shared" si="67"/>
        <v>0</v>
      </c>
      <c r="AS223" s="37">
        <f t="shared" si="57"/>
        <v>1</v>
      </c>
      <c r="AT223" s="38">
        <f t="shared" si="68"/>
        <v>1</v>
      </c>
      <c r="AU223" s="9">
        <v>0</v>
      </c>
      <c r="AV223" s="9">
        <v>0</v>
      </c>
      <c r="AW223" s="9">
        <v>0</v>
      </c>
      <c r="AX223" s="9">
        <v>0</v>
      </c>
      <c r="AY223" s="9">
        <v>0</v>
      </c>
      <c r="AZ223" s="9">
        <v>0</v>
      </c>
      <c r="BA223" s="9">
        <v>0</v>
      </c>
      <c r="BB223" s="9">
        <v>0</v>
      </c>
      <c r="BC223" s="9">
        <v>0</v>
      </c>
      <c r="BD223" s="9">
        <v>0</v>
      </c>
      <c r="BE223" s="9">
        <v>0</v>
      </c>
      <c r="BF223" s="9">
        <v>0</v>
      </c>
      <c r="BG223" s="9">
        <v>0</v>
      </c>
      <c r="BH223" s="9">
        <v>0</v>
      </c>
      <c r="BI223" s="9">
        <v>0</v>
      </c>
      <c r="BJ223" s="9">
        <v>0</v>
      </c>
      <c r="BK223" s="9">
        <v>0</v>
      </c>
      <c r="BL223" s="9">
        <v>0</v>
      </c>
      <c r="BM223" s="9">
        <v>0</v>
      </c>
      <c r="BN223" s="9">
        <v>0</v>
      </c>
      <c r="BO223" s="9">
        <v>0</v>
      </c>
      <c r="BP223" s="9">
        <v>0</v>
      </c>
      <c r="BQ223" s="9">
        <v>0</v>
      </c>
      <c r="BR223" s="9">
        <v>0</v>
      </c>
      <c r="BS223" s="9">
        <v>0</v>
      </c>
      <c r="BT223" s="9">
        <v>0</v>
      </c>
      <c r="BU223" s="9">
        <v>0</v>
      </c>
      <c r="BV223" s="9">
        <v>0</v>
      </c>
      <c r="BW223" s="9">
        <v>0</v>
      </c>
      <c r="BX223" s="9">
        <v>0</v>
      </c>
      <c r="BY223" s="9">
        <v>0</v>
      </c>
      <c r="BZ223" s="9">
        <v>0</v>
      </c>
      <c r="CA223" s="9">
        <v>0</v>
      </c>
      <c r="CB223" s="9">
        <v>0</v>
      </c>
      <c r="CC223" s="9">
        <v>0</v>
      </c>
      <c r="CD223" s="9">
        <v>0</v>
      </c>
      <c r="CE223" s="9">
        <v>0</v>
      </c>
      <c r="CF223" s="9">
        <v>0</v>
      </c>
      <c r="CG223" s="9">
        <v>0</v>
      </c>
      <c r="CH223" s="10">
        <v>1</v>
      </c>
      <c r="CI223" s="11">
        <v>0</v>
      </c>
      <c r="CJ223" s="38">
        <v>1</v>
      </c>
      <c r="CK223" s="11">
        <v>0</v>
      </c>
      <c r="CL223" s="11">
        <v>0</v>
      </c>
      <c r="CM223" s="11">
        <v>0</v>
      </c>
      <c r="CN223" s="10">
        <v>0</v>
      </c>
      <c r="CO223" s="11">
        <v>0</v>
      </c>
      <c r="CP223" s="11">
        <v>0</v>
      </c>
      <c r="CQ223" s="10">
        <v>0</v>
      </c>
      <c r="CR223" s="11">
        <v>0</v>
      </c>
      <c r="CS223" s="11">
        <v>0</v>
      </c>
      <c r="CT223" s="71">
        <v>0</v>
      </c>
      <c r="CU223" s="11">
        <v>0</v>
      </c>
      <c r="CV223" s="11">
        <v>0</v>
      </c>
      <c r="CW223" s="11">
        <v>0</v>
      </c>
      <c r="CX223" s="10">
        <v>0</v>
      </c>
      <c r="CY223" s="10">
        <v>0</v>
      </c>
      <c r="CZ223" s="10">
        <v>0</v>
      </c>
      <c r="DA223" s="11">
        <v>0</v>
      </c>
      <c r="DB223" s="11">
        <v>0</v>
      </c>
      <c r="DC223" s="11">
        <v>0</v>
      </c>
      <c r="DD223" s="10">
        <v>0</v>
      </c>
      <c r="DE223" s="11">
        <v>0</v>
      </c>
      <c r="DF223" s="11">
        <v>0</v>
      </c>
      <c r="DG223" s="11">
        <v>0</v>
      </c>
      <c r="DH223" s="10">
        <v>0</v>
      </c>
      <c r="DI223" s="2">
        <f t="shared" si="69"/>
        <v>0</v>
      </c>
      <c r="DJ223" s="2">
        <f t="shared" si="70"/>
        <v>0</v>
      </c>
      <c r="DK223" s="38">
        <f t="shared" si="71"/>
        <v>1</v>
      </c>
      <c r="DL223" s="2">
        <f t="shared" si="71"/>
        <v>0</v>
      </c>
      <c r="DM223" s="2">
        <f t="shared" si="72"/>
        <v>0</v>
      </c>
      <c r="DN223" s="2">
        <f t="shared" si="73"/>
        <v>0</v>
      </c>
      <c r="DO223" s="2">
        <f t="shared" si="74"/>
        <v>0</v>
      </c>
      <c r="DP223" s="2">
        <f t="shared" si="75"/>
        <v>0</v>
      </c>
    </row>
    <row r="224" spans="1:120" x14ac:dyDescent="0.25">
      <c r="A224">
        <v>1651</v>
      </c>
      <c r="B224" t="s">
        <v>1617</v>
      </c>
      <c r="C224" t="s">
        <v>1942</v>
      </c>
      <c r="D224" t="s">
        <v>1943</v>
      </c>
      <c r="E224" t="s">
        <v>1944</v>
      </c>
      <c r="F224" t="s">
        <v>1945</v>
      </c>
      <c r="G224" t="s">
        <v>1946</v>
      </c>
      <c r="H224" t="s">
        <v>1947</v>
      </c>
      <c r="I224">
        <v>2019</v>
      </c>
      <c r="J224" t="s">
        <v>1948</v>
      </c>
      <c r="K224" t="s">
        <v>1949</v>
      </c>
      <c r="L224">
        <v>280</v>
      </c>
      <c r="M224" t="s">
        <v>1950</v>
      </c>
      <c r="N224" t="s">
        <v>1951</v>
      </c>
      <c r="O224" t="s">
        <v>108</v>
      </c>
      <c r="P224" t="s">
        <v>1952</v>
      </c>
      <c r="R224" t="s">
        <v>219</v>
      </c>
      <c r="S224" t="s">
        <v>413</v>
      </c>
      <c r="T224" t="s">
        <v>950</v>
      </c>
      <c r="U224">
        <v>0</v>
      </c>
      <c r="V224">
        <v>0</v>
      </c>
      <c r="W224">
        <v>0</v>
      </c>
      <c r="X224" s="44">
        <v>0</v>
      </c>
      <c r="Y224" s="44">
        <v>0</v>
      </c>
      <c r="Z224" s="44">
        <v>0</v>
      </c>
      <c r="AA224" s="44">
        <v>0</v>
      </c>
      <c r="AB224" s="14">
        <f t="shared" si="58"/>
        <v>0</v>
      </c>
      <c r="AC224" s="15">
        <f t="shared" si="59"/>
        <v>0</v>
      </c>
      <c r="AD224" s="45">
        <v>0</v>
      </c>
      <c r="AE224" s="45">
        <v>1</v>
      </c>
      <c r="AF224" s="20">
        <f t="shared" si="60"/>
        <v>1</v>
      </c>
      <c r="AG224" s="21">
        <f t="shared" si="61"/>
        <v>1</v>
      </c>
      <c r="AH224" s="23">
        <f t="shared" si="62"/>
        <v>1</v>
      </c>
      <c r="AI224" s="46">
        <v>0</v>
      </c>
      <c r="AJ224" s="46">
        <v>0</v>
      </c>
      <c r="AK224" s="28">
        <f t="shared" si="63"/>
        <v>0</v>
      </c>
      <c r="AL224" s="29">
        <f t="shared" si="64"/>
        <v>0</v>
      </c>
      <c r="AM224" s="47">
        <v>0</v>
      </c>
      <c r="AN224" s="47">
        <v>0</v>
      </c>
      <c r="AO224" s="47">
        <v>0</v>
      </c>
      <c r="AP224" s="32">
        <f t="shared" si="65"/>
        <v>0</v>
      </c>
      <c r="AQ224" s="10">
        <f t="shared" si="66"/>
        <v>0</v>
      </c>
      <c r="AR224" s="23">
        <f t="shared" si="67"/>
        <v>0</v>
      </c>
      <c r="AS224" s="37">
        <f t="shared" si="57"/>
        <v>1</v>
      </c>
      <c r="AT224" s="38">
        <f t="shared" si="68"/>
        <v>1</v>
      </c>
      <c r="AU224" s="9">
        <v>0</v>
      </c>
      <c r="AV224" s="9">
        <v>0</v>
      </c>
      <c r="AW224" s="9">
        <v>0</v>
      </c>
      <c r="AX224" s="9">
        <v>0</v>
      </c>
      <c r="AY224" s="9">
        <v>0</v>
      </c>
      <c r="AZ224" s="9">
        <v>0</v>
      </c>
      <c r="BA224" s="9">
        <v>0</v>
      </c>
      <c r="BB224" s="9">
        <v>0</v>
      </c>
      <c r="BC224" s="9">
        <v>0</v>
      </c>
      <c r="BD224" s="9">
        <v>0</v>
      </c>
      <c r="BE224" s="9">
        <v>0</v>
      </c>
      <c r="BF224" s="9">
        <v>0</v>
      </c>
      <c r="BG224" s="9">
        <v>0</v>
      </c>
      <c r="BH224" s="9">
        <v>0</v>
      </c>
      <c r="BI224" s="9">
        <v>0</v>
      </c>
      <c r="BJ224" s="9">
        <v>0</v>
      </c>
      <c r="BK224" s="9">
        <v>0</v>
      </c>
      <c r="BL224" s="9">
        <v>0</v>
      </c>
      <c r="BM224" s="9">
        <v>0</v>
      </c>
      <c r="BN224" s="9">
        <v>0</v>
      </c>
      <c r="BO224" s="9">
        <v>0</v>
      </c>
      <c r="BP224" s="9">
        <v>0</v>
      </c>
      <c r="BQ224" s="9">
        <v>0</v>
      </c>
      <c r="BR224" s="9">
        <v>0</v>
      </c>
      <c r="BS224" s="9">
        <v>0</v>
      </c>
      <c r="BT224" s="9">
        <v>0</v>
      </c>
      <c r="BU224" s="9">
        <v>0</v>
      </c>
      <c r="BV224" s="9">
        <v>0</v>
      </c>
      <c r="BW224" s="9">
        <v>0</v>
      </c>
      <c r="BX224" s="9">
        <v>0</v>
      </c>
      <c r="BY224" s="9">
        <v>0</v>
      </c>
      <c r="BZ224" s="9">
        <v>0</v>
      </c>
      <c r="CA224" s="9">
        <v>0</v>
      </c>
      <c r="CB224" s="9">
        <v>0</v>
      </c>
      <c r="CC224" s="9">
        <v>0</v>
      </c>
      <c r="CD224" s="9">
        <v>0</v>
      </c>
      <c r="CE224" s="9">
        <v>0</v>
      </c>
      <c r="CF224" s="9">
        <v>0</v>
      </c>
      <c r="CG224" s="9">
        <v>0</v>
      </c>
      <c r="CH224" s="10">
        <v>0</v>
      </c>
      <c r="CI224" s="11">
        <v>0</v>
      </c>
      <c r="CJ224" s="38">
        <v>0</v>
      </c>
      <c r="CK224" s="11">
        <v>0</v>
      </c>
      <c r="CL224" s="11">
        <v>0</v>
      </c>
      <c r="CM224" s="11">
        <v>0</v>
      </c>
      <c r="CN224" s="10">
        <v>0</v>
      </c>
      <c r="CO224" s="11">
        <v>0</v>
      </c>
      <c r="CP224" s="11">
        <v>0</v>
      </c>
      <c r="CQ224" s="10">
        <v>0</v>
      </c>
      <c r="CR224" s="11">
        <v>0</v>
      </c>
      <c r="CS224" s="11">
        <v>0</v>
      </c>
      <c r="CT224" s="71">
        <v>1</v>
      </c>
      <c r="CU224" s="11">
        <v>0</v>
      </c>
      <c r="CV224" s="11">
        <v>0</v>
      </c>
      <c r="CW224" s="11">
        <v>1</v>
      </c>
      <c r="CX224" s="10">
        <v>0</v>
      </c>
      <c r="CY224" s="10">
        <v>0</v>
      </c>
      <c r="CZ224" s="10">
        <v>0</v>
      </c>
      <c r="DA224" s="11">
        <v>0</v>
      </c>
      <c r="DB224" s="11">
        <v>0</v>
      </c>
      <c r="DC224" s="11">
        <v>0</v>
      </c>
      <c r="DD224" s="10">
        <v>0</v>
      </c>
      <c r="DE224" s="11">
        <v>0</v>
      </c>
      <c r="DF224" s="11">
        <v>0</v>
      </c>
      <c r="DG224" s="11">
        <v>0</v>
      </c>
      <c r="DH224" s="10">
        <v>0</v>
      </c>
      <c r="DI224" s="2">
        <f t="shared" si="69"/>
        <v>0</v>
      </c>
      <c r="DJ224" s="2">
        <f t="shared" si="70"/>
        <v>0</v>
      </c>
      <c r="DK224" s="38">
        <f t="shared" si="71"/>
        <v>0</v>
      </c>
      <c r="DL224" s="2">
        <f t="shared" si="71"/>
        <v>0</v>
      </c>
      <c r="DM224" s="2">
        <f t="shared" si="72"/>
        <v>0</v>
      </c>
      <c r="DN224" s="2">
        <f t="shared" si="73"/>
        <v>0</v>
      </c>
      <c r="DO224" s="2">
        <f t="shared" si="74"/>
        <v>0</v>
      </c>
      <c r="DP224" s="2">
        <f t="shared" si="75"/>
        <v>0</v>
      </c>
    </row>
    <row r="225" spans="1:120" x14ac:dyDescent="0.25">
      <c r="A225">
        <v>1652</v>
      </c>
      <c r="B225" t="s">
        <v>222</v>
      </c>
      <c r="C225" t="s">
        <v>1953</v>
      </c>
      <c r="D225" t="s">
        <v>1954</v>
      </c>
      <c r="E225" t="s">
        <v>1955</v>
      </c>
      <c r="F225" t="s">
        <v>1848</v>
      </c>
      <c r="G225" t="s">
        <v>1956</v>
      </c>
      <c r="H225" t="s">
        <v>1947</v>
      </c>
      <c r="I225">
        <v>2019</v>
      </c>
      <c r="J225" t="s">
        <v>1948</v>
      </c>
      <c r="K225" t="s">
        <v>1949</v>
      </c>
      <c r="L225">
        <v>280</v>
      </c>
      <c r="M225" t="s">
        <v>1950</v>
      </c>
      <c r="N225" t="s">
        <v>1957</v>
      </c>
      <c r="O225" t="s">
        <v>120</v>
      </c>
      <c r="P225" t="s">
        <v>1958</v>
      </c>
      <c r="R225" t="s">
        <v>219</v>
      </c>
      <c r="S225" t="s">
        <v>413</v>
      </c>
      <c r="T225" t="s">
        <v>950</v>
      </c>
      <c r="U225">
        <v>0</v>
      </c>
      <c r="V225">
        <v>0</v>
      </c>
      <c r="W225">
        <v>0</v>
      </c>
      <c r="X225" s="44">
        <v>0</v>
      </c>
      <c r="Y225" s="44">
        <v>0</v>
      </c>
      <c r="Z225" s="44">
        <v>0</v>
      </c>
      <c r="AA225" s="44">
        <v>0</v>
      </c>
      <c r="AB225" s="14">
        <f t="shared" si="58"/>
        <v>0</v>
      </c>
      <c r="AC225" s="15">
        <f t="shared" si="59"/>
        <v>0</v>
      </c>
      <c r="AD225" s="45">
        <v>0</v>
      </c>
      <c r="AE225" s="45">
        <v>1</v>
      </c>
      <c r="AF225" s="20">
        <f t="shared" si="60"/>
        <v>1</v>
      </c>
      <c r="AG225" s="21">
        <f t="shared" si="61"/>
        <v>1</v>
      </c>
      <c r="AH225" s="23">
        <f t="shared" si="62"/>
        <v>1</v>
      </c>
      <c r="AI225" s="46">
        <v>0</v>
      </c>
      <c r="AJ225" s="46">
        <v>0</v>
      </c>
      <c r="AK225" s="28">
        <f t="shared" si="63"/>
        <v>0</v>
      </c>
      <c r="AL225" s="29">
        <f t="shared" si="64"/>
        <v>0</v>
      </c>
      <c r="AM225" s="47">
        <v>0</v>
      </c>
      <c r="AN225" s="47">
        <v>0</v>
      </c>
      <c r="AO225" s="47">
        <v>0</v>
      </c>
      <c r="AP225" s="32">
        <f t="shared" si="65"/>
        <v>0</v>
      </c>
      <c r="AQ225" s="10">
        <f t="shared" si="66"/>
        <v>0</v>
      </c>
      <c r="AR225" s="23">
        <f t="shared" si="67"/>
        <v>0</v>
      </c>
      <c r="AS225" s="37">
        <f t="shared" si="57"/>
        <v>1</v>
      </c>
      <c r="AT225" s="38">
        <f t="shared" si="68"/>
        <v>1</v>
      </c>
      <c r="AU225" s="9">
        <v>0</v>
      </c>
      <c r="AV225" s="9">
        <v>0</v>
      </c>
      <c r="AW225" s="9">
        <v>0</v>
      </c>
      <c r="AX225" s="9">
        <v>0</v>
      </c>
      <c r="AY225" s="9">
        <v>0</v>
      </c>
      <c r="AZ225" s="9">
        <v>0</v>
      </c>
      <c r="BA225" s="9">
        <v>0</v>
      </c>
      <c r="BB225" s="9">
        <v>0</v>
      </c>
      <c r="BC225" s="9">
        <v>0</v>
      </c>
      <c r="BD225" s="9">
        <v>0</v>
      </c>
      <c r="BE225" s="9">
        <v>0</v>
      </c>
      <c r="BF225" s="9">
        <v>0</v>
      </c>
      <c r="BG225" s="9">
        <v>0</v>
      </c>
      <c r="BH225" s="9">
        <v>0</v>
      </c>
      <c r="BI225" s="9">
        <v>0</v>
      </c>
      <c r="BJ225" s="9">
        <v>0</v>
      </c>
      <c r="BK225" s="9">
        <v>0</v>
      </c>
      <c r="BL225" s="9">
        <v>0</v>
      </c>
      <c r="BM225" s="9">
        <v>0</v>
      </c>
      <c r="BN225" s="9">
        <v>0</v>
      </c>
      <c r="BO225" s="9">
        <v>0</v>
      </c>
      <c r="BP225" s="9">
        <v>0</v>
      </c>
      <c r="BQ225" s="9">
        <v>0</v>
      </c>
      <c r="BR225" s="9">
        <v>0</v>
      </c>
      <c r="BS225" s="9">
        <v>0</v>
      </c>
      <c r="BT225" s="9">
        <v>0</v>
      </c>
      <c r="BU225" s="9">
        <v>0</v>
      </c>
      <c r="BV225" s="9">
        <v>0</v>
      </c>
      <c r="BW225" s="9">
        <v>0</v>
      </c>
      <c r="BX225" s="9">
        <v>0</v>
      </c>
      <c r="BY225" s="9">
        <v>0</v>
      </c>
      <c r="BZ225" s="9">
        <v>0</v>
      </c>
      <c r="CA225" s="9">
        <v>0</v>
      </c>
      <c r="CB225" s="9">
        <v>0</v>
      </c>
      <c r="CC225" s="9">
        <v>0</v>
      </c>
      <c r="CD225" s="9">
        <v>0</v>
      </c>
      <c r="CE225" s="9">
        <v>0</v>
      </c>
      <c r="CF225" s="9">
        <v>0</v>
      </c>
      <c r="CG225" s="9">
        <v>0</v>
      </c>
      <c r="CH225" s="10">
        <v>0</v>
      </c>
      <c r="CI225" s="11">
        <v>0</v>
      </c>
      <c r="CJ225" s="38">
        <v>0</v>
      </c>
      <c r="CK225" s="11">
        <v>0</v>
      </c>
      <c r="CL225" s="11">
        <v>0</v>
      </c>
      <c r="CM225" s="11">
        <v>0</v>
      </c>
      <c r="CN225" s="10">
        <v>0</v>
      </c>
      <c r="CO225" s="11">
        <v>0</v>
      </c>
      <c r="CP225" s="11">
        <v>0</v>
      </c>
      <c r="CQ225" s="10">
        <v>0</v>
      </c>
      <c r="CR225" s="11">
        <v>0</v>
      </c>
      <c r="CS225" s="11">
        <v>0</v>
      </c>
      <c r="CT225" s="71">
        <v>1</v>
      </c>
      <c r="CU225" s="11">
        <v>0</v>
      </c>
      <c r="CV225" s="11">
        <v>0</v>
      </c>
      <c r="CW225" s="11">
        <v>1</v>
      </c>
      <c r="CX225" s="10">
        <v>0</v>
      </c>
      <c r="CY225" s="10">
        <v>0</v>
      </c>
      <c r="CZ225" s="10">
        <v>0</v>
      </c>
      <c r="DA225" s="11">
        <v>0</v>
      </c>
      <c r="DB225" s="11">
        <v>0</v>
      </c>
      <c r="DC225" s="11">
        <v>0</v>
      </c>
      <c r="DD225" s="10">
        <v>0</v>
      </c>
      <c r="DE225" s="11">
        <v>0</v>
      </c>
      <c r="DF225" s="11">
        <v>0</v>
      </c>
      <c r="DG225" s="11">
        <v>0</v>
      </c>
      <c r="DH225" s="10">
        <v>0</v>
      </c>
      <c r="DI225" s="2">
        <f t="shared" si="69"/>
        <v>0</v>
      </c>
      <c r="DJ225" s="2">
        <f t="shared" si="70"/>
        <v>0</v>
      </c>
      <c r="DK225" s="38">
        <f t="shared" si="71"/>
        <v>0</v>
      </c>
      <c r="DL225" s="2">
        <f t="shared" si="71"/>
        <v>0</v>
      </c>
      <c r="DM225" s="2">
        <f t="shared" si="72"/>
        <v>0</v>
      </c>
      <c r="DN225" s="2">
        <f t="shared" si="73"/>
        <v>0</v>
      </c>
      <c r="DO225" s="2">
        <f t="shared" si="74"/>
        <v>0</v>
      </c>
      <c r="DP225" s="2">
        <f t="shared" si="75"/>
        <v>0</v>
      </c>
    </row>
    <row r="226" spans="1:120" x14ac:dyDescent="0.25">
      <c r="A226">
        <v>1653</v>
      </c>
      <c r="B226" t="s">
        <v>1959</v>
      </c>
      <c r="C226" t="s">
        <v>1960</v>
      </c>
      <c r="D226" t="s">
        <v>1961</v>
      </c>
      <c r="E226" t="s">
        <v>1962</v>
      </c>
      <c r="F226" t="s">
        <v>1962</v>
      </c>
      <c r="H226" t="s">
        <v>1963</v>
      </c>
      <c r="I226">
        <v>2019</v>
      </c>
      <c r="J226" t="s">
        <v>1964</v>
      </c>
      <c r="K226" t="s">
        <v>1965</v>
      </c>
      <c r="N226" t="s">
        <v>1966</v>
      </c>
      <c r="O226" t="s">
        <v>108</v>
      </c>
      <c r="P226" t="s">
        <v>1967</v>
      </c>
      <c r="Q226" t="s">
        <v>110</v>
      </c>
      <c r="R226" t="s">
        <v>111</v>
      </c>
      <c r="S226" t="s">
        <v>144</v>
      </c>
      <c r="T226" t="s">
        <v>1968</v>
      </c>
      <c r="U226">
        <v>0</v>
      </c>
      <c r="V226">
        <v>0</v>
      </c>
      <c r="W226">
        <v>0</v>
      </c>
      <c r="X226" s="44">
        <v>0</v>
      </c>
      <c r="Y226" s="44">
        <v>0</v>
      </c>
      <c r="Z226" s="44">
        <v>0</v>
      </c>
      <c r="AA226" s="44">
        <v>0</v>
      </c>
      <c r="AB226" s="14">
        <f t="shared" si="58"/>
        <v>0</v>
      </c>
      <c r="AC226" s="15">
        <f t="shared" si="59"/>
        <v>0</v>
      </c>
      <c r="AD226" s="45">
        <v>0</v>
      </c>
      <c r="AE226" s="45">
        <v>0</v>
      </c>
      <c r="AF226" s="20">
        <f t="shared" si="60"/>
        <v>0</v>
      </c>
      <c r="AG226" s="21">
        <f t="shared" si="61"/>
        <v>0</v>
      </c>
      <c r="AH226" s="23">
        <f t="shared" si="62"/>
        <v>0</v>
      </c>
      <c r="AI226" s="46">
        <v>1</v>
      </c>
      <c r="AJ226" s="46">
        <v>0</v>
      </c>
      <c r="AK226" s="28">
        <f t="shared" si="63"/>
        <v>1</v>
      </c>
      <c r="AL226" s="29">
        <f t="shared" si="64"/>
        <v>1</v>
      </c>
      <c r="AM226" s="47">
        <v>0</v>
      </c>
      <c r="AN226" s="47">
        <v>0</v>
      </c>
      <c r="AO226" s="47">
        <v>0</v>
      </c>
      <c r="AP226" s="32">
        <f t="shared" si="65"/>
        <v>0</v>
      </c>
      <c r="AQ226" s="10">
        <f t="shared" si="66"/>
        <v>0</v>
      </c>
      <c r="AR226" s="23">
        <f t="shared" si="67"/>
        <v>1</v>
      </c>
      <c r="AS226" s="37">
        <f t="shared" si="57"/>
        <v>1</v>
      </c>
      <c r="AT226" s="38">
        <f t="shared" si="68"/>
        <v>1</v>
      </c>
      <c r="AU226" s="9">
        <v>0</v>
      </c>
      <c r="AV226" s="9">
        <v>1</v>
      </c>
      <c r="AW226" s="9">
        <v>0</v>
      </c>
      <c r="AX226" s="9">
        <v>0</v>
      </c>
      <c r="AY226" s="9">
        <v>0</v>
      </c>
      <c r="AZ226" s="9">
        <v>0</v>
      </c>
      <c r="BA226" s="9">
        <v>0</v>
      </c>
      <c r="BB226" s="9">
        <v>0</v>
      </c>
      <c r="BC226" s="9">
        <v>0</v>
      </c>
      <c r="BD226" s="9">
        <v>0</v>
      </c>
      <c r="BE226" s="9">
        <v>0</v>
      </c>
      <c r="BF226" s="9">
        <v>0</v>
      </c>
      <c r="BG226" s="9">
        <v>0</v>
      </c>
      <c r="BH226" s="9">
        <v>0</v>
      </c>
      <c r="BI226" s="9">
        <v>0</v>
      </c>
      <c r="BJ226" s="9">
        <v>0</v>
      </c>
      <c r="BK226" s="9">
        <v>0</v>
      </c>
      <c r="BL226" s="9">
        <v>0</v>
      </c>
      <c r="BM226" s="9">
        <v>0</v>
      </c>
      <c r="BN226" s="9">
        <v>0</v>
      </c>
      <c r="BO226" s="9">
        <v>0</v>
      </c>
      <c r="BP226" s="9">
        <v>0</v>
      </c>
      <c r="BQ226" s="9">
        <v>0</v>
      </c>
      <c r="BR226" s="9">
        <v>0</v>
      </c>
      <c r="BS226" s="9">
        <v>0</v>
      </c>
      <c r="BT226" s="9">
        <v>0</v>
      </c>
      <c r="BU226" s="9">
        <v>0</v>
      </c>
      <c r="BV226" s="9">
        <v>0</v>
      </c>
      <c r="BW226" s="9">
        <v>0</v>
      </c>
      <c r="BX226" s="9">
        <v>0</v>
      </c>
      <c r="BY226" s="9">
        <v>0</v>
      </c>
      <c r="BZ226" s="9">
        <v>0</v>
      </c>
      <c r="CA226" s="9">
        <v>0</v>
      </c>
      <c r="CB226" s="9">
        <v>0</v>
      </c>
      <c r="CC226" s="9">
        <v>0</v>
      </c>
      <c r="CD226" s="9">
        <v>0</v>
      </c>
      <c r="CE226" s="9">
        <v>0</v>
      </c>
      <c r="CF226" s="9">
        <v>0</v>
      </c>
      <c r="CG226" s="9">
        <v>0</v>
      </c>
      <c r="CH226" s="10">
        <v>1</v>
      </c>
      <c r="CI226" s="11">
        <v>0</v>
      </c>
      <c r="CJ226" s="38">
        <v>0</v>
      </c>
      <c r="CK226" s="11">
        <v>1</v>
      </c>
      <c r="CL226" s="11">
        <v>0</v>
      </c>
      <c r="CM226" s="11">
        <v>0</v>
      </c>
      <c r="CN226" s="10">
        <v>0</v>
      </c>
      <c r="CO226" s="11">
        <v>0</v>
      </c>
      <c r="CP226" s="11">
        <v>0</v>
      </c>
      <c r="CQ226" s="10">
        <v>0</v>
      </c>
      <c r="CR226" s="11">
        <v>0</v>
      </c>
      <c r="CS226" s="11">
        <v>0</v>
      </c>
      <c r="CT226" s="71">
        <v>0</v>
      </c>
      <c r="CU226" s="11">
        <v>0</v>
      </c>
      <c r="CV226" s="11">
        <v>0</v>
      </c>
      <c r="CW226" s="11">
        <v>0</v>
      </c>
      <c r="CX226" s="10">
        <v>0</v>
      </c>
      <c r="CY226" s="10">
        <v>0</v>
      </c>
      <c r="CZ226" s="10">
        <v>0</v>
      </c>
      <c r="DA226" s="11">
        <v>0</v>
      </c>
      <c r="DB226" s="11">
        <v>0</v>
      </c>
      <c r="DC226" s="11">
        <v>0</v>
      </c>
      <c r="DD226" s="10">
        <v>0</v>
      </c>
      <c r="DE226" s="11">
        <v>0</v>
      </c>
      <c r="DF226" s="11">
        <v>0</v>
      </c>
      <c r="DG226" s="11">
        <v>0</v>
      </c>
      <c r="DH226" s="10">
        <v>0</v>
      </c>
      <c r="DI226" s="2">
        <f t="shared" si="69"/>
        <v>0</v>
      </c>
      <c r="DJ226" s="2">
        <f t="shared" si="70"/>
        <v>0</v>
      </c>
      <c r="DK226" s="38">
        <f t="shared" si="71"/>
        <v>0</v>
      </c>
      <c r="DL226" s="2">
        <f t="shared" si="71"/>
        <v>1</v>
      </c>
      <c r="DM226" s="2">
        <f t="shared" si="72"/>
        <v>0</v>
      </c>
      <c r="DN226" s="2">
        <f t="shared" si="73"/>
        <v>0</v>
      </c>
      <c r="DO226" s="2">
        <f t="shared" si="74"/>
        <v>0</v>
      </c>
      <c r="DP226" s="2">
        <f t="shared" si="75"/>
        <v>0</v>
      </c>
    </row>
    <row r="227" spans="1:120" x14ac:dyDescent="0.25">
      <c r="A227">
        <v>1655</v>
      </c>
      <c r="B227" t="s">
        <v>114</v>
      </c>
      <c r="C227" t="s">
        <v>1969</v>
      </c>
      <c r="D227" t="s">
        <v>1970</v>
      </c>
      <c r="E227" t="s">
        <v>1971</v>
      </c>
      <c r="F227" t="s">
        <v>1971</v>
      </c>
      <c r="H227" t="s">
        <v>946</v>
      </c>
      <c r="I227">
        <v>2019</v>
      </c>
      <c r="J227" t="s">
        <v>1972</v>
      </c>
      <c r="K227" t="s">
        <v>1973</v>
      </c>
      <c r="L227">
        <v>2380</v>
      </c>
      <c r="O227" t="s">
        <v>120</v>
      </c>
      <c r="P227" t="s">
        <v>1974</v>
      </c>
      <c r="Q227" t="s">
        <v>208</v>
      </c>
      <c r="R227" t="s">
        <v>111</v>
      </c>
      <c r="S227" t="s">
        <v>112</v>
      </c>
      <c r="T227" t="s">
        <v>310</v>
      </c>
      <c r="U227">
        <v>0</v>
      </c>
      <c r="V227">
        <v>0</v>
      </c>
      <c r="W227">
        <v>0</v>
      </c>
      <c r="X227" s="44">
        <v>0</v>
      </c>
      <c r="Y227" s="44">
        <v>0</v>
      </c>
      <c r="Z227" s="44">
        <v>0</v>
      </c>
      <c r="AA227" s="44">
        <v>0</v>
      </c>
      <c r="AB227" s="14">
        <f t="shared" si="58"/>
        <v>0</v>
      </c>
      <c r="AC227" s="15">
        <f t="shared" si="59"/>
        <v>0</v>
      </c>
      <c r="AD227" s="45">
        <v>0</v>
      </c>
      <c r="AE227" s="45">
        <v>0</v>
      </c>
      <c r="AF227" s="20">
        <f t="shared" si="60"/>
        <v>0</v>
      </c>
      <c r="AG227" s="21">
        <f t="shared" si="61"/>
        <v>0</v>
      </c>
      <c r="AH227" s="23">
        <f t="shared" si="62"/>
        <v>0</v>
      </c>
      <c r="AI227" s="46">
        <v>1</v>
      </c>
      <c r="AJ227" s="46">
        <v>0</v>
      </c>
      <c r="AK227" s="28">
        <f t="shared" si="63"/>
        <v>1</v>
      </c>
      <c r="AL227" s="29">
        <f t="shared" si="64"/>
        <v>1</v>
      </c>
      <c r="AM227" s="47">
        <v>0</v>
      </c>
      <c r="AN227" s="47">
        <v>0</v>
      </c>
      <c r="AO227" s="47">
        <v>0</v>
      </c>
      <c r="AP227" s="32">
        <f t="shared" si="65"/>
        <v>0</v>
      </c>
      <c r="AQ227" s="10">
        <f t="shared" si="66"/>
        <v>0</v>
      </c>
      <c r="AR227" s="23">
        <f t="shared" si="67"/>
        <v>1</v>
      </c>
      <c r="AS227" s="37">
        <f t="shared" si="57"/>
        <v>1</v>
      </c>
      <c r="AT227" s="38">
        <f t="shared" si="68"/>
        <v>1</v>
      </c>
      <c r="AU227" s="9">
        <v>0</v>
      </c>
      <c r="AV227" s="9">
        <v>0</v>
      </c>
      <c r="AW227" s="9">
        <v>0</v>
      </c>
      <c r="AX227" s="9">
        <v>0</v>
      </c>
      <c r="AY227" s="9">
        <v>0</v>
      </c>
      <c r="AZ227" s="9">
        <v>0</v>
      </c>
      <c r="BA227" s="9">
        <v>0</v>
      </c>
      <c r="BB227" s="9">
        <v>0</v>
      </c>
      <c r="BC227" s="9">
        <v>0</v>
      </c>
      <c r="BD227" s="9">
        <v>0</v>
      </c>
      <c r="BE227" s="9">
        <v>0</v>
      </c>
      <c r="BF227" s="9">
        <v>0</v>
      </c>
      <c r="BG227" s="9">
        <v>0</v>
      </c>
      <c r="BH227" s="9">
        <v>0</v>
      </c>
      <c r="BI227" s="9">
        <v>0</v>
      </c>
      <c r="BJ227" s="9">
        <v>0</v>
      </c>
      <c r="BK227" s="9">
        <v>0</v>
      </c>
      <c r="BL227" s="9">
        <v>0</v>
      </c>
      <c r="BM227" s="9">
        <v>0</v>
      </c>
      <c r="BN227" s="9">
        <v>0</v>
      </c>
      <c r="BO227" s="9">
        <v>0</v>
      </c>
      <c r="BP227" s="9">
        <v>0</v>
      </c>
      <c r="BQ227" s="9">
        <v>0</v>
      </c>
      <c r="BR227" s="9">
        <v>0</v>
      </c>
      <c r="BS227" s="9">
        <v>0</v>
      </c>
      <c r="BT227" s="9">
        <v>0</v>
      </c>
      <c r="BU227" s="9">
        <v>0</v>
      </c>
      <c r="BV227" s="9">
        <v>0</v>
      </c>
      <c r="BW227" s="9">
        <v>0</v>
      </c>
      <c r="BX227" s="9">
        <v>0</v>
      </c>
      <c r="BY227" s="9">
        <v>0</v>
      </c>
      <c r="BZ227" s="9">
        <v>0</v>
      </c>
      <c r="CA227" s="9">
        <v>0</v>
      </c>
      <c r="CB227" s="9">
        <v>0</v>
      </c>
      <c r="CC227" s="9">
        <v>0</v>
      </c>
      <c r="CD227" s="9">
        <v>0</v>
      </c>
      <c r="CE227" s="9">
        <v>0</v>
      </c>
      <c r="CF227" s="9">
        <v>0</v>
      </c>
      <c r="CG227" s="9">
        <v>0</v>
      </c>
      <c r="CH227" s="10">
        <v>1</v>
      </c>
      <c r="CI227" s="11">
        <v>0</v>
      </c>
      <c r="CJ227" s="38">
        <v>1</v>
      </c>
      <c r="CK227" s="11">
        <v>0</v>
      </c>
      <c r="CL227" s="11">
        <v>0</v>
      </c>
      <c r="CM227" s="11">
        <v>0</v>
      </c>
      <c r="CN227" s="10">
        <v>0</v>
      </c>
      <c r="CO227" s="11">
        <v>0</v>
      </c>
      <c r="CP227" s="11">
        <v>0</v>
      </c>
      <c r="CQ227" s="10">
        <v>0</v>
      </c>
      <c r="CR227" s="11">
        <v>0</v>
      </c>
      <c r="CS227" s="11">
        <v>0</v>
      </c>
      <c r="CT227" s="71">
        <v>0</v>
      </c>
      <c r="CU227" s="11">
        <v>0</v>
      </c>
      <c r="CV227" s="11">
        <v>0</v>
      </c>
      <c r="CW227" s="11">
        <v>0</v>
      </c>
      <c r="CX227" s="10">
        <v>0</v>
      </c>
      <c r="CY227" s="10">
        <v>0</v>
      </c>
      <c r="CZ227" s="10">
        <v>0</v>
      </c>
      <c r="DA227" s="11">
        <v>0</v>
      </c>
      <c r="DB227" s="11">
        <v>0</v>
      </c>
      <c r="DC227" s="11">
        <v>0</v>
      </c>
      <c r="DD227" s="10">
        <v>0</v>
      </c>
      <c r="DE227" s="11">
        <v>0</v>
      </c>
      <c r="DF227" s="11">
        <v>0</v>
      </c>
      <c r="DG227" s="11">
        <v>0</v>
      </c>
      <c r="DH227" s="10">
        <v>0</v>
      </c>
      <c r="DI227" s="2">
        <f t="shared" si="69"/>
        <v>0</v>
      </c>
      <c r="DJ227" s="2">
        <f t="shared" si="70"/>
        <v>0</v>
      </c>
      <c r="DK227" s="38">
        <f t="shared" si="71"/>
        <v>1</v>
      </c>
      <c r="DL227" s="2">
        <f t="shared" si="71"/>
        <v>0</v>
      </c>
      <c r="DM227" s="2">
        <f t="shared" si="72"/>
        <v>0</v>
      </c>
      <c r="DN227" s="2">
        <f t="shared" si="73"/>
        <v>0</v>
      </c>
      <c r="DO227" s="2">
        <f t="shared" si="74"/>
        <v>0</v>
      </c>
      <c r="DP227" s="2">
        <f t="shared" si="75"/>
        <v>0</v>
      </c>
    </row>
    <row r="228" spans="1:120" x14ac:dyDescent="0.25">
      <c r="A228">
        <v>1656</v>
      </c>
      <c r="B228" t="s">
        <v>114</v>
      </c>
      <c r="C228" t="s">
        <v>1975</v>
      </c>
      <c r="D228" t="s">
        <v>1976</v>
      </c>
      <c r="E228" t="s">
        <v>1977</v>
      </c>
      <c r="F228" t="s">
        <v>1978</v>
      </c>
      <c r="G228" t="s">
        <v>1979</v>
      </c>
      <c r="H228" t="s">
        <v>920</v>
      </c>
      <c r="I228">
        <v>2019</v>
      </c>
      <c r="J228" t="s">
        <v>1980</v>
      </c>
      <c r="K228" t="s">
        <v>1867</v>
      </c>
      <c r="L228">
        <v>234</v>
      </c>
      <c r="M228">
        <v>6</v>
      </c>
      <c r="N228" t="s">
        <v>1981</v>
      </c>
      <c r="O228" t="s">
        <v>108</v>
      </c>
      <c r="P228" t="s">
        <v>1982</v>
      </c>
      <c r="Q228" t="s">
        <v>110</v>
      </c>
      <c r="R228" t="s">
        <v>111</v>
      </c>
      <c r="S228" t="s">
        <v>112</v>
      </c>
      <c r="T228" t="s">
        <v>1983</v>
      </c>
      <c r="U228">
        <v>1</v>
      </c>
      <c r="V228">
        <v>0</v>
      </c>
      <c r="W228">
        <v>0</v>
      </c>
      <c r="X228" s="44">
        <v>0</v>
      </c>
      <c r="Y228" s="44">
        <v>1</v>
      </c>
      <c r="Z228" s="44">
        <v>0</v>
      </c>
      <c r="AA228" s="44">
        <v>0</v>
      </c>
      <c r="AB228" s="14">
        <f t="shared" si="58"/>
        <v>1</v>
      </c>
      <c r="AC228" s="15">
        <f t="shared" si="59"/>
        <v>1</v>
      </c>
      <c r="AD228" s="45">
        <v>0</v>
      </c>
      <c r="AE228" s="45">
        <v>0</v>
      </c>
      <c r="AF228" s="20">
        <f t="shared" si="60"/>
        <v>0</v>
      </c>
      <c r="AG228" s="21">
        <f t="shared" si="61"/>
        <v>0</v>
      </c>
      <c r="AH228" s="23">
        <f t="shared" si="62"/>
        <v>1</v>
      </c>
      <c r="AI228" s="46">
        <v>0</v>
      </c>
      <c r="AJ228" s="46">
        <v>0</v>
      </c>
      <c r="AK228" s="28">
        <f t="shared" si="63"/>
        <v>0</v>
      </c>
      <c r="AL228" s="29">
        <f t="shared" si="64"/>
        <v>0</v>
      </c>
      <c r="AM228" s="47">
        <v>0</v>
      </c>
      <c r="AN228" s="47">
        <v>0</v>
      </c>
      <c r="AO228" s="47">
        <v>0</v>
      </c>
      <c r="AP228" s="32">
        <f t="shared" si="65"/>
        <v>0</v>
      </c>
      <c r="AQ228" s="10">
        <f t="shared" si="66"/>
        <v>0</v>
      </c>
      <c r="AR228" s="23">
        <f t="shared" si="67"/>
        <v>0</v>
      </c>
      <c r="AS228" s="37">
        <f t="shared" si="57"/>
        <v>1</v>
      </c>
      <c r="AT228" s="38">
        <f t="shared" si="68"/>
        <v>1</v>
      </c>
      <c r="AU228" s="9">
        <v>0</v>
      </c>
      <c r="AV228" s="9">
        <v>0</v>
      </c>
      <c r="AW228" s="9">
        <v>0</v>
      </c>
      <c r="AX228" s="9">
        <v>0</v>
      </c>
      <c r="AY228" s="9">
        <v>0</v>
      </c>
      <c r="AZ228" s="9">
        <v>0</v>
      </c>
      <c r="BA228" s="9">
        <v>0</v>
      </c>
      <c r="BB228" s="9">
        <v>0</v>
      </c>
      <c r="BC228" s="9">
        <v>0</v>
      </c>
      <c r="BD228" s="9">
        <v>0</v>
      </c>
      <c r="BE228" s="9">
        <v>0</v>
      </c>
      <c r="BF228" s="9">
        <v>1</v>
      </c>
      <c r="BG228" s="9">
        <v>0</v>
      </c>
      <c r="BH228" s="9">
        <v>0</v>
      </c>
      <c r="BI228" s="9">
        <v>0</v>
      </c>
      <c r="BJ228" s="9">
        <v>0</v>
      </c>
      <c r="BK228" s="9">
        <v>0</v>
      </c>
      <c r="BL228" s="9">
        <v>0</v>
      </c>
      <c r="BM228" s="9">
        <v>0</v>
      </c>
      <c r="BN228" s="9">
        <v>0</v>
      </c>
      <c r="BO228" s="9">
        <v>0</v>
      </c>
      <c r="BP228" s="9">
        <v>0</v>
      </c>
      <c r="BQ228" s="9">
        <v>0</v>
      </c>
      <c r="BR228" s="9">
        <v>0</v>
      </c>
      <c r="BS228" s="9">
        <v>0</v>
      </c>
      <c r="BT228" s="9">
        <v>0</v>
      </c>
      <c r="BU228" s="9">
        <v>0</v>
      </c>
      <c r="BV228" s="9">
        <v>0</v>
      </c>
      <c r="BW228" s="9">
        <v>0</v>
      </c>
      <c r="BX228" s="9">
        <v>0</v>
      </c>
      <c r="BY228" s="9">
        <v>0</v>
      </c>
      <c r="BZ228" s="9">
        <v>0</v>
      </c>
      <c r="CA228" s="9">
        <v>0</v>
      </c>
      <c r="CB228" s="9">
        <v>0</v>
      </c>
      <c r="CC228" s="9">
        <v>0</v>
      </c>
      <c r="CD228" s="9">
        <v>0</v>
      </c>
      <c r="CE228" s="9">
        <v>0</v>
      </c>
      <c r="CF228" s="9">
        <v>0</v>
      </c>
      <c r="CG228" s="9">
        <v>0</v>
      </c>
      <c r="CH228" s="10">
        <v>1</v>
      </c>
      <c r="CI228" s="11">
        <v>0</v>
      </c>
      <c r="CJ228" s="38">
        <v>1</v>
      </c>
      <c r="CK228" s="11">
        <v>0</v>
      </c>
      <c r="CL228" s="11">
        <v>0</v>
      </c>
      <c r="CM228" s="11">
        <v>0</v>
      </c>
      <c r="CN228" s="10">
        <v>0</v>
      </c>
      <c r="CO228" s="11">
        <v>0</v>
      </c>
      <c r="CP228" s="11">
        <v>0</v>
      </c>
      <c r="CQ228" s="10">
        <v>0</v>
      </c>
      <c r="CR228" s="11">
        <v>0</v>
      </c>
      <c r="CS228" s="11">
        <v>0</v>
      </c>
      <c r="CT228" s="71">
        <v>0</v>
      </c>
      <c r="CU228" s="11">
        <v>0</v>
      </c>
      <c r="CV228" s="11">
        <v>0</v>
      </c>
      <c r="CW228" s="11">
        <v>0</v>
      </c>
      <c r="CX228" s="10">
        <v>0</v>
      </c>
      <c r="CY228" s="10">
        <v>0</v>
      </c>
      <c r="CZ228" s="10">
        <v>0</v>
      </c>
      <c r="DA228" s="11">
        <v>0</v>
      </c>
      <c r="DB228" s="11">
        <v>0</v>
      </c>
      <c r="DC228" s="11">
        <v>0</v>
      </c>
      <c r="DD228" s="10">
        <v>0</v>
      </c>
      <c r="DE228" s="11">
        <v>0</v>
      </c>
      <c r="DF228" s="11">
        <v>0</v>
      </c>
      <c r="DG228" s="11">
        <v>0</v>
      </c>
      <c r="DH228" s="10">
        <v>0</v>
      </c>
      <c r="DI228" s="2">
        <f t="shared" si="69"/>
        <v>0</v>
      </c>
      <c r="DJ228" s="2">
        <f t="shared" si="70"/>
        <v>0</v>
      </c>
      <c r="DK228" s="38">
        <f t="shared" si="71"/>
        <v>1</v>
      </c>
      <c r="DL228" s="2">
        <f t="shared" si="71"/>
        <v>0</v>
      </c>
      <c r="DM228" s="2">
        <f t="shared" si="72"/>
        <v>0</v>
      </c>
      <c r="DN228" s="2">
        <f t="shared" si="73"/>
        <v>0</v>
      </c>
      <c r="DO228" s="2">
        <f t="shared" si="74"/>
        <v>0</v>
      </c>
      <c r="DP228" s="2">
        <f t="shared" si="75"/>
        <v>0</v>
      </c>
    </row>
    <row r="229" spans="1:120" x14ac:dyDescent="0.25">
      <c r="A229">
        <v>1657</v>
      </c>
      <c r="B229" t="s">
        <v>114</v>
      </c>
      <c r="C229" t="s">
        <v>1984</v>
      </c>
      <c r="D229" t="s">
        <v>1985</v>
      </c>
      <c r="E229" t="s">
        <v>1986</v>
      </c>
      <c r="F229" t="s">
        <v>1978</v>
      </c>
      <c r="G229" t="s">
        <v>1987</v>
      </c>
      <c r="H229" t="s">
        <v>1988</v>
      </c>
      <c r="I229">
        <v>2019</v>
      </c>
      <c r="J229" t="s">
        <v>1989</v>
      </c>
      <c r="K229" t="s">
        <v>1949</v>
      </c>
      <c r="L229">
        <v>280</v>
      </c>
      <c r="M229">
        <v>7</v>
      </c>
      <c r="N229" t="s">
        <v>1990</v>
      </c>
      <c r="O229" t="s">
        <v>108</v>
      </c>
      <c r="P229" t="s">
        <v>1991</v>
      </c>
      <c r="Q229" t="s">
        <v>110</v>
      </c>
      <c r="R229" t="s">
        <v>111</v>
      </c>
      <c r="S229" t="s">
        <v>112</v>
      </c>
      <c r="T229" t="s">
        <v>1992</v>
      </c>
      <c r="U229">
        <v>0</v>
      </c>
      <c r="V229">
        <v>0</v>
      </c>
      <c r="W229">
        <v>0</v>
      </c>
      <c r="X229" s="44">
        <v>0</v>
      </c>
      <c r="Y229" s="44">
        <v>1</v>
      </c>
      <c r="Z229" s="44">
        <v>0</v>
      </c>
      <c r="AA229" s="44">
        <v>0</v>
      </c>
      <c r="AB229" s="14">
        <f t="shared" si="58"/>
        <v>1</v>
      </c>
      <c r="AC229" s="15">
        <f t="shared" si="59"/>
        <v>1</v>
      </c>
      <c r="AD229" s="45">
        <v>0</v>
      </c>
      <c r="AE229" s="45">
        <v>0</v>
      </c>
      <c r="AF229" s="20">
        <f t="shared" si="60"/>
        <v>0</v>
      </c>
      <c r="AG229" s="21">
        <f t="shared" si="61"/>
        <v>0</v>
      </c>
      <c r="AH229" s="23">
        <f t="shared" si="62"/>
        <v>1</v>
      </c>
      <c r="AI229" s="46">
        <v>0</v>
      </c>
      <c r="AJ229" s="46">
        <v>0</v>
      </c>
      <c r="AK229" s="28">
        <f t="shared" si="63"/>
        <v>0</v>
      </c>
      <c r="AL229" s="29">
        <f t="shared" si="64"/>
        <v>0</v>
      </c>
      <c r="AM229" s="47">
        <v>0</v>
      </c>
      <c r="AN229" s="47">
        <v>0</v>
      </c>
      <c r="AO229" s="47">
        <v>0</v>
      </c>
      <c r="AP229" s="32">
        <f t="shared" si="65"/>
        <v>0</v>
      </c>
      <c r="AQ229" s="10">
        <f t="shared" si="66"/>
        <v>0</v>
      </c>
      <c r="AR229" s="23">
        <f t="shared" si="67"/>
        <v>0</v>
      </c>
      <c r="AS229" s="37">
        <f t="shared" si="57"/>
        <v>1</v>
      </c>
      <c r="AT229" s="38">
        <f t="shared" si="68"/>
        <v>1</v>
      </c>
      <c r="AU229" s="9">
        <v>0</v>
      </c>
      <c r="AV229" s="9">
        <v>0</v>
      </c>
      <c r="AW229" s="9">
        <v>0</v>
      </c>
      <c r="AX229" s="9">
        <v>0</v>
      </c>
      <c r="AY229" s="9">
        <v>0</v>
      </c>
      <c r="AZ229" s="9">
        <v>0</v>
      </c>
      <c r="BA229" s="9">
        <v>0</v>
      </c>
      <c r="BB229" s="9">
        <v>0</v>
      </c>
      <c r="BC229" s="9">
        <v>0</v>
      </c>
      <c r="BD229" s="9">
        <v>0</v>
      </c>
      <c r="BE229" s="9">
        <v>0</v>
      </c>
      <c r="BF229" s="9">
        <v>0</v>
      </c>
      <c r="BG229" s="9">
        <v>0</v>
      </c>
      <c r="BH229" s="9">
        <v>0</v>
      </c>
      <c r="BI229" s="9">
        <v>0</v>
      </c>
      <c r="BJ229" s="9">
        <v>0</v>
      </c>
      <c r="BK229" s="9">
        <v>0</v>
      </c>
      <c r="BL229" s="9">
        <v>0</v>
      </c>
      <c r="BM229" s="9">
        <v>0</v>
      </c>
      <c r="BN229" s="9">
        <v>0</v>
      </c>
      <c r="BO229" s="9">
        <v>0</v>
      </c>
      <c r="BP229" s="9">
        <v>0</v>
      </c>
      <c r="BQ229" s="9">
        <v>0</v>
      </c>
      <c r="BR229" s="9">
        <v>0</v>
      </c>
      <c r="BS229" s="9">
        <v>0</v>
      </c>
      <c r="BT229" s="9">
        <v>0</v>
      </c>
      <c r="BU229" s="9">
        <v>0</v>
      </c>
      <c r="BV229" s="9">
        <v>0</v>
      </c>
      <c r="BW229" s="9">
        <v>0</v>
      </c>
      <c r="BX229" s="9">
        <v>0</v>
      </c>
      <c r="BY229" s="9">
        <v>0</v>
      </c>
      <c r="BZ229" s="9">
        <v>0</v>
      </c>
      <c r="CA229" s="9">
        <v>0</v>
      </c>
      <c r="CB229" s="9">
        <v>0</v>
      </c>
      <c r="CC229" s="9">
        <v>0</v>
      </c>
      <c r="CD229" s="9">
        <v>0</v>
      </c>
      <c r="CE229" s="9">
        <v>0</v>
      </c>
      <c r="CF229" s="9">
        <v>0</v>
      </c>
      <c r="CG229" s="9">
        <v>0</v>
      </c>
      <c r="CH229" s="10">
        <v>1</v>
      </c>
      <c r="CI229" s="11">
        <v>0</v>
      </c>
      <c r="CJ229" s="38">
        <v>1</v>
      </c>
      <c r="CK229" s="11">
        <v>0</v>
      </c>
      <c r="CL229" s="11">
        <v>0</v>
      </c>
      <c r="CM229" s="11">
        <v>0</v>
      </c>
      <c r="CN229" s="10">
        <v>0</v>
      </c>
      <c r="CO229" s="11">
        <v>0</v>
      </c>
      <c r="CP229" s="11">
        <v>0</v>
      </c>
      <c r="CQ229" s="10">
        <v>0</v>
      </c>
      <c r="CR229" s="11">
        <v>0</v>
      </c>
      <c r="CS229" s="11">
        <v>0</v>
      </c>
      <c r="CT229" s="71">
        <v>0</v>
      </c>
      <c r="CU229" s="11">
        <v>0</v>
      </c>
      <c r="CV229" s="11">
        <v>0</v>
      </c>
      <c r="CW229" s="11">
        <v>0</v>
      </c>
      <c r="CX229" s="10">
        <v>0</v>
      </c>
      <c r="CY229" s="10">
        <v>0</v>
      </c>
      <c r="CZ229" s="10">
        <v>0</v>
      </c>
      <c r="DA229" s="11">
        <v>0</v>
      </c>
      <c r="DB229" s="11">
        <v>0</v>
      </c>
      <c r="DC229" s="11">
        <v>0</v>
      </c>
      <c r="DD229" s="10">
        <v>0</v>
      </c>
      <c r="DE229" s="11">
        <v>0</v>
      </c>
      <c r="DF229" s="11">
        <v>0</v>
      </c>
      <c r="DG229" s="11">
        <v>0</v>
      </c>
      <c r="DH229" s="10">
        <v>0</v>
      </c>
      <c r="DI229" s="2">
        <f t="shared" si="69"/>
        <v>0</v>
      </c>
      <c r="DJ229" s="2">
        <f t="shared" si="70"/>
        <v>0</v>
      </c>
      <c r="DK229" s="38">
        <f t="shared" si="71"/>
        <v>1</v>
      </c>
      <c r="DL229" s="2">
        <f t="shared" si="71"/>
        <v>0</v>
      </c>
      <c r="DM229" s="2">
        <f t="shared" si="72"/>
        <v>0</v>
      </c>
      <c r="DN229" s="2">
        <f t="shared" si="73"/>
        <v>0</v>
      </c>
      <c r="DO229" s="2">
        <f t="shared" si="74"/>
        <v>0</v>
      </c>
      <c r="DP229" s="2">
        <f t="shared" si="75"/>
        <v>0</v>
      </c>
    </row>
    <row r="230" spans="1:120" x14ac:dyDescent="0.25">
      <c r="A230">
        <v>1658</v>
      </c>
      <c r="B230" t="s">
        <v>222</v>
      </c>
      <c r="C230" t="s">
        <v>1993</v>
      </c>
      <c r="D230" t="s">
        <v>1994</v>
      </c>
      <c r="E230" t="s">
        <v>1995</v>
      </c>
      <c r="F230" t="s">
        <v>1978</v>
      </c>
      <c r="H230" t="s">
        <v>928</v>
      </c>
      <c r="I230">
        <v>2019</v>
      </c>
      <c r="J230" t="s">
        <v>1996</v>
      </c>
      <c r="K230" t="s">
        <v>260</v>
      </c>
      <c r="L230">
        <v>6</v>
      </c>
      <c r="M230">
        <v>10</v>
      </c>
      <c r="N230">
        <v>190938</v>
      </c>
      <c r="O230" t="s">
        <v>108</v>
      </c>
      <c r="P230" t="s">
        <v>1997</v>
      </c>
      <c r="Q230" t="s">
        <v>208</v>
      </c>
      <c r="R230" t="s">
        <v>111</v>
      </c>
      <c r="S230" t="s">
        <v>112</v>
      </c>
      <c r="T230" t="s">
        <v>1998</v>
      </c>
      <c r="U230">
        <v>1</v>
      </c>
      <c r="V230">
        <v>0</v>
      </c>
      <c r="W230">
        <v>0</v>
      </c>
      <c r="X230" s="44">
        <v>0</v>
      </c>
      <c r="Y230" s="44">
        <v>1</v>
      </c>
      <c r="Z230" s="44">
        <v>0</v>
      </c>
      <c r="AA230" s="44">
        <v>0</v>
      </c>
      <c r="AB230" s="14">
        <f t="shared" si="58"/>
        <v>1</v>
      </c>
      <c r="AC230" s="15">
        <f t="shared" si="59"/>
        <v>1</v>
      </c>
      <c r="AD230" s="45">
        <v>0</v>
      </c>
      <c r="AE230" s="45">
        <v>0</v>
      </c>
      <c r="AF230" s="20">
        <f t="shared" si="60"/>
        <v>0</v>
      </c>
      <c r="AG230" s="21">
        <f t="shared" si="61"/>
        <v>0</v>
      </c>
      <c r="AH230" s="23">
        <f t="shared" si="62"/>
        <v>1</v>
      </c>
      <c r="AI230" s="46">
        <v>0</v>
      </c>
      <c r="AJ230" s="46">
        <v>0</v>
      </c>
      <c r="AK230" s="28">
        <f t="shared" si="63"/>
        <v>0</v>
      </c>
      <c r="AL230" s="29">
        <f t="shared" si="64"/>
        <v>0</v>
      </c>
      <c r="AM230" s="47">
        <v>0</v>
      </c>
      <c r="AN230" s="47">
        <v>0</v>
      </c>
      <c r="AO230" s="47">
        <v>0</v>
      </c>
      <c r="AP230" s="32">
        <f t="shared" si="65"/>
        <v>0</v>
      </c>
      <c r="AQ230" s="10">
        <f t="shared" si="66"/>
        <v>0</v>
      </c>
      <c r="AR230" s="23">
        <f t="shared" si="67"/>
        <v>0</v>
      </c>
      <c r="AS230" s="37">
        <f t="shared" si="57"/>
        <v>1</v>
      </c>
      <c r="AT230" s="38">
        <f t="shared" si="68"/>
        <v>1</v>
      </c>
      <c r="AU230" s="9">
        <v>0</v>
      </c>
      <c r="AV230" s="9">
        <v>0</v>
      </c>
      <c r="AW230" s="9">
        <v>0</v>
      </c>
      <c r="AX230" s="9">
        <v>0</v>
      </c>
      <c r="AY230" s="9">
        <v>0</v>
      </c>
      <c r="AZ230" s="9">
        <v>0</v>
      </c>
      <c r="BA230" s="9">
        <v>0</v>
      </c>
      <c r="BB230" s="9">
        <v>0</v>
      </c>
      <c r="BC230" s="9">
        <v>0</v>
      </c>
      <c r="BD230" s="9">
        <v>0</v>
      </c>
      <c r="BE230" s="9">
        <v>0</v>
      </c>
      <c r="BF230" s="9">
        <v>1</v>
      </c>
      <c r="BG230" s="9">
        <v>0</v>
      </c>
      <c r="BH230" s="9">
        <v>0</v>
      </c>
      <c r="BI230" s="9">
        <v>0</v>
      </c>
      <c r="BJ230" s="9">
        <v>0</v>
      </c>
      <c r="BK230" s="9">
        <v>0</v>
      </c>
      <c r="BL230" s="9">
        <v>0</v>
      </c>
      <c r="BM230" s="9">
        <v>0</v>
      </c>
      <c r="BN230" s="9">
        <v>0</v>
      </c>
      <c r="BO230" s="9">
        <v>0</v>
      </c>
      <c r="BP230" s="9">
        <v>0</v>
      </c>
      <c r="BQ230" s="9">
        <v>0</v>
      </c>
      <c r="BR230" s="9">
        <v>0</v>
      </c>
      <c r="BS230" s="9">
        <v>0</v>
      </c>
      <c r="BT230" s="9">
        <v>0</v>
      </c>
      <c r="BU230" s="9">
        <v>0</v>
      </c>
      <c r="BV230" s="9">
        <v>0</v>
      </c>
      <c r="BW230" s="9">
        <v>0</v>
      </c>
      <c r="BX230" s="9">
        <v>0</v>
      </c>
      <c r="BY230" s="9">
        <v>0</v>
      </c>
      <c r="BZ230" s="9">
        <v>0</v>
      </c>
      <c r="CA230" s="9">
        <v>0</v>
      </c>
      <c r="CB230" s="9">
        <v>0</v>
      </c>
      <c r="CC230" s="9">
        <v>0</v>
      </c>
      <c r="CD230" s="9">
        <v>1</v>
      </c>
      <c r="CE230" s="9">
        <v>0</v>
      </c>
      <c r="CF230" s="9">
        <v>0</v>
      </c>
      <c r="CG230" s="9">
        <v>0</v>
      </c>
      <c r="CH230" s="10">
        <v>1</v>
      </c>
      <c r="CI230" s="11">
        <v>0</v>
      </c>
      <c r="CJ230" s="38">
        <v>1</v>
      </c>
      <c r="CK230" s="11">
        <v>0</v>
      </c>
      <c r="CL230" s="11">
        <v>0</v>
      </c>
      <c r="CM230" s="11">
        <v>0</v>
      </c>
      <c r="CN230" s="10">
        <v>0</v>
      </c>
      <c r="CO230" s="11">
        <v>0</v>
      </c>
      <c r="CP230" s="11">
        <v>0</v>
      </c>
      <c r="CQ230" s="10">
        <v>0</v>
      </c>
      <c r="CR230" s="11">
        <v>0</v>
      </c>
      <c r="CS230" s="11">
        <v>0</v>
      </c>
      <c r="CT230" s="71">
        <v>0</v>
      </c>
      <c r="CU230" s="11">
        <v>0</v>
      </c>
      <c r="CV230" s="11">
        <v>0</v>
      </c>
      <c r="CW230" s="11">
        <v>0</v>
      </c>
      <c r="CX230" s="10">
        <v>0</v>
      </c>
      <c r="CY230" s="10">
        <v>0</v>
      </c>
      <c r="CZ230" s="10">
        <v>0</v>
      </c>
      <c r="DA230" s="11">
        <v>0</v>
      </c>
      <c r="DB230" s="11">
        <v>0</v>
      </c>
      <c r="DC230" s="11">
        <v>0</v>
      </c>
      <c r="DD230" s="10">
        <v>0</v>
      </c>
      <c r="DE230" s="11">
        <v>0</v>
      </c>
      <c r="DF230" s="11">
        <v>0</v>
      </c>
      <c r="DG230" s="11">
        <v>0</v>
      </c>
      <c r="DH230" s="10">
        <v>0</v>
      </c>
      <c r="DI230" s="2">
        <f t="shared" si="69"/>
        <v>0</v>
      </c>
      <c r="DJ230" s="2">
        <f t="shared" si="70"/>
        <v>0</v>
      </c>
      <c r="DK230" s="38">
        <f t="shared" si="71"/>
        <v>1</v>
      </c>
      <c r="DL230" s="2">
        <f t="shared" si="71"/>
        <v>0</v>
      </c>
      <c r="DM230" s="2">
        <f t="shared" si="72"/>
        <v>0</v>
      </c>
      <c r="DN230" s="2">
        <f t="shared" si="73"/>
        <v>0</v>
      </c>
      <c r="DO230" s="2">
        <f t="shared" si="74"/>
        <v>0</v>
      </c>
      <c r="DP230" s="2">
        <f t="shared" si="75"/>
        <v>0</v>
      </c>
    </row>
    <row r="231" spans="1:120" x14ac:dyDescent="0.25">
      <c r="A231">
        <v>1659</v>
      </c>
      <c r="B231" t="s">
        <v>114</v>
      </c>
      <c r="C231" t="s">
        <v>1999</v>
      </c>
      <c r="D231" t="s">
        <v>2000</v>
      </c>
      <c r="E231" t="s">
        <v>1978</v>
      </c>
      <c r="F231" t="s">
        <v>1978</v>
      </c>
      <c r="H231" t="s">
        <v>2001</v>
      </c>
      <c r="I231">
        <v>2019</v>
      </c>
      <c r="J231" t="s">
        <v>2002</v>
      </c>
      <c r="K231" t="s">
        <v>2003</v>
      </c>
      <c r="L231">
        <v>46</v>
      </c>
      <c r="N231" t="s">
        <v>2004</v>
      </c>
      <c r="O231" t="s">
        <v>108</v>
      </c>
      <c r="P231" t="s">
        <v>2005</v>
      </c>
      <c r="Q231" t="s">
        <v>208</v>
      </c>
      <c r="R231" t="s">
        <v>111</v>
      </c>
      <c r="S231" t="s">
        <v>112</v>
      </c>
      <c r="T231" t="s">
        <v>2006</v>
      </c>
      <c r="U231">
        <v>1</v>
      </c>
      <c r="V231">
        <v>0</v>
      </c>
      <c r="W231">
        <v>0</v>
      </c>
      <c r="X231" s="44">
        <v>0</v>
      </c>
      <c r="Y231" s="44">
        <v>1</v>
      </c>
      <c r="Z231" s="44">
        <v>0</v>
      </c>
      <c r="AA231" s="44">
        <v>0</v>
      </c>
      <c r="AB231" s="14">
        <f t="shared" si="58"/>
        <v>1</v>
      </c>
      <c r="AC231" s="15">
        <f t="shared" si="59"/>
        <v>1</v>
      </c>
      <c r="AD231" s="45">
        <v>0</v>
      </c>
      <c r="AE231" s="45">
        <v>0</v>
      </c>
      <c r="AF231" s="20">
        <f t="shared" si="60"/>
        <v>0</v>
      </c>
      <c r="AG231" s="21">
        <f t="shared" si="61"/>
        <v>0</v>
      </c>
      <c r="AH231" s="23">
        <f t="shared" si="62"/>
        <v>1</v>
      </c>
      <c r="AI231" s="46">
        <v>0</v>
      </c>
      <c r="AJ231" s="46">
        <v>0</v>
      </c>
      <c r="AK231" s="28">
        <f t="shared" si="63"/>
        <v>0</v>
      </c>
      <c r="AL231" s="29">
        <f t="shared" si="64"/>
        <v>0</v>
      </c>
      <c r="AM231" s="47">
        <v>0</v>
      </c>
      <c r="AN231" s="47">
        <v>0</v>
      </c>
      <c r="AO231" s="47">
        <v>0</v>
      </c>
      <c r="AP231" s="32">
        <f t="shared" si="65"/>
        <v>0</v>
      </c>
      <c r="AQ231" s="10">
        <f t="shared" si="66"/>
        <v>0</v>
      </c>
      <c r="AR231" s="23">
        <f t="shared" si="67"/>
        <v>0</v>
      </c>
      <c r="AS231" s="37">
        <f t="shared" si="57"/>
        <v>1</v>
      </c>
      <c r="AT231" s="38">
        <f t="shared" si="68"/>
        <v>1</v>
      </c>
      <c r="AU231" s="9">
        <v>0</v>
      </c>
      <c r="AV231" s="9">
        <v>0</v>
      </c>
      <c r="AW231" s="9">
        <v>0</v>
      </c>
      <c r="AX231" s="9">
        <v>0</v>
      </c>
      <c r="AY231" s="9">
        <v>0</v>
      </c>
      <c r="AZ231" s="9">
        <v>0</v>
      </c>
      <c r="BA231" s="9">
        <v>0</v>
      </c>
      <c r="BB231" s="9">
        <v>0</v>
      </c>
      <c r="BC231" s="9">
        <v>0</v>
      </c>
      <c r="BD231" s="9">
        <v>0</v>
      </c>
      <c r="BE231" s="9">
        <v>0</v>
      </c>
      <c r="BF231" s="9">
        <v>1</v>
      </c>
      <c r="BG231" s="9">
        <v>0</v>
      </c>
      <c r="BH231" s="9">
        <v>0</v>
      </c>
      <c r="BI231" s="9">
        <v>0</v>
      </c>
      <c r="BJ231" s="9">
        <v>0</v>
      </c>
      <c r="BK231" s="9">
        <v>0</v>
      </c>
      <c r="BL231" s="9">
        <v>0</v>
      </c>
      <c r="BM231" s="9">
        <v>0</v>
      </c>
      <c r="BN231" s="9">
        <v>0</v>
      </c>
      <c r="BO231" s="9">
        <v>0</v>
      </c>
      <c r="BP231" s="9">
        <v>0</v>
      </c>
      <c r="BQ231" s="9">
        <v>0</v>
      </c>
      <c r="BR231" s="9">
        <v>0</v>
      </c>
      <c r="BS231" s="9">
        <v>0</v>
      </c>
      <c r="BT231" s="9">
        <v>0</v>
      </c>
      <c r="BU231" s="9">
        <v>0</v>
      </c>
      <c r="BV231" s="9">
        <v>0</v>
      </c>
      <c r="BW231" s="9">
        <v>0</v>
      </c>
      <c r="BX231" s="9">
        <v>0</v>
      </c>
      <c r="BY231" s="9">
        <v>0</v>
      </c>
      <c r="BZ231" s="9">
        <v>0</v>
      </c>
      <c r="CA231" s="9">
        <v>0</v>
      </c>
      <c r="CB231" s="9">
        <v>0</v>
      </c>
      <c r="CC231" s="9">
        <v>0</v>
      </c>
      <c r="CD231" s="9">
        <v>1</v>
      </c>
      <c r="CE231" s="9">
        <v>0</v>
      </c>
      <c r="CF231" s="9">
        <v>0</v>
      </c>
      <c r="CG231" s="9">
        <v>0</v>
      </c>
      <c r="CH231" s="10">
        <v>1</v>
      </c>
      <c r="CI231" s="11">
        <v>0</v>
      </c>
      <c r="CJ231" s="38">
        <v>1</v>
      </c>
      <c r="CK231" s="11">
        <v>0</v>
      </c>
      <c r="CL231" s="11">
        <v>0</v>
      </c>
      <c r="CM231" s="11">
        <v>0</v>
      </c>
      <c r="CN231" s="10">
        <v>0</v>
      </c>
      <c r="CO231" s="11">
        <v>0</v>
      </c>
      <c r="CP231" s="11">
        <v>0</v>
      </c>
      <c r="CQ231" s="10">
        <v>0</v>
      </c>
      <c r="CR231" s="11">
        <v>0</v>
      </c>
      <c r="CS231" s="11">
        <v>0</v>
      </c>
      <c r="CT231" s="71">
        <v>0</v>
      </c>
      <c r="CU231" s="11">
        <v>0</v>
      </c>
      <c r="CV231" s="11">
        <v>0</v>
      </c>
      <c r="CW231" s="11">
        <v>0</v>
      </c>
      <c r="CX231" s="10">
        <v>0</v>
      </c>
      <c r="CY231" s="10">
        <v>0</v>
      </c>
      <c r="CZ231" s="10">
        <v>0</v>
      </c>
      <c r="DA231" s="11">
        <v>0</v>
      </c>
      <c r="DB231" s="11">
        <v>0</v>
      </c>
      <c r="DC231" s="11">
        <v>0</v>
      </c>
      <c r="DD231" s="10">
        <v>0</v>
      </c>
      <c r="DE231" s="11">
        <v>0</v>
      </c>
      <c r="DF231" s="11">
        <v>0</v>
      </c>
      <c r="DG231" s="11">
        <v>0</v>
      </c>
      <c r="DH231" s="10">
        <v>0</v>
      </c>
      <c r="DI231" s="2">
        <f t="shared" si="69"/>
        <v>0</v>
      </c>
      <c r="DJ231" s="2">
        <f t="shared" si="70"/>
        <v>0</v>
      </c>
      <c r="DK231" s="38">
        <f t="shared" si="71"/>
        <v>1</v>
      </c>
      <c r="DL231" s="2">
        <f t="shared" si="71"/>
        <v>0</v>
      </c>
      <c r="DM231" s="2">
        <f t="shared" si="72"/>
        <v>0</v>
      </c>
      <c r="DN231" s="2">
        <f t="shared" si="73"/>
        <v>0</v>
      </c>
      <c r="DO231" s="2">
        <f t="shared" si="74"/>
        <v>0</v>
      </c>
      <c r="DP231" s="2">
        <f t="shared" si="75"/>
        <v>0</v>
      </c>
    </row>
    <row r="232" spans="1:120" x14ac:dyDescent="0.25">
      <c r="A232">
        <v>1660</v>
      </c>
      <c r="B232" t="s">
        <v>114</v>
      </c>
      <c r="C232" t="s">
        <v>2007</v>
      </c>
      <c r="D232" t="s">
        <v>2008</v>
      </c>
      <c r="E232" t="s">
        <v>2009</v>
      </c>
      <c r="F232" t="s">
        <v>2010</v>
      </c>
      <c r="G232" t="s">
        <v>2011</v>
      </c>
      <c r="H232" t="s">
        <v>2012</v>
      </c>
      <c r="I232">
        <v>2019</v>
      </c>
      <c r="J232" t="s">
        <v>2013</v>
      </c>
      <c r="K232" t="s">
        <v>2014</v>
      </c>
      <c r="L232">
        <v>191</v>
      </c>
      <c r="M232">
        <v>375</v>
      </c>
      <c r="O232" t="s">
        <v>108</v>
      </c>
      <c r="P232" t="s">
        <v>2015</v>
      </c>
      <c r="Q232" t="s">
        <v>110</v>
      </c>
      <c r="R232" t="s">
        <v>111</v>
      </c>
      <c r="S232" t="s">
        <v>112</v>
      </c>
      <c r="T232" t="s">
        <v>2016</v>
      </c>
      <c r="U232">
        <v>0</v>
      </c>
      <c r="V232">
        <v>0</v>
      </c>
      <c r="W232">
        <v>0</v>
      </c>
      <c r="X232" s="44">
        <v>0</v>
      </c>
      <c r="Y232" s="44">
        <v>0</v>
      </c>
      <c r="Z232" s="44">
        <v>0</v>
      </c>
      <c r="AA232" s="44">
        <v>0</v>
      </c>
      <c r="AB232" s="14">
        <f t="shared" si="58"/>
        <v>0</v>
      </c>
      <c r="AC232" s="15">
        <f t="shared" si="59"/>
        <v>0</v>
      </c>
      <c r="AD232" s="45">
        <v>0</v>
      </c>
      <c r="AE232" s="45">
        <v>1</v>
      </c>
      <c r="AF232" s="20">
        <f t="shared" si="60"/>
        <v>1</v>
      </c>
      <c r="AG232" s="21">
        <f t="shared" si="61"/>
        <v>1</v>
      </c>
      <c r="AH232" s="23">
        <f t="shared" si="62"/>
        <v>1</v>
      </c>
      <c r="AI232" s="46">
        <v>0</v>
      </c>
      <c r="AJ232" s="46">
        <v>0</v>
      </c>
      <c r="AK232" s="28">
        <f t="shared" si="63"/>
        <v>0</v>
      </c>
      <c r="AL232" s="29">
        <f t="shared" si="64"/>
        <v>0</v>
      </c>
      <c r="AM232" s="47">
        <v>0</v>
      </c>
      <c r="AN232" s="47">
        <v>0</v>
      </c>
      <c r="AO232" s="47">
        <v>0</v>
      </c>
      <c r="AP232" s="32">
        <f t="shared" si="65"/>
        <v>0</v>
      </c>
      <c r="AQ232" s="10">
        <f t="shared" si="66"/>
        <v>0</v>
      </c>
      <c r="AR232" s="23">
        <f t="shared" si="67"/>
        <v>0</v>
      </c>
      <c r="AS232" s="37">
        <f t="shared" si="57"/>
        <v>1</v>
      </c>
      <c r="AT232" s="38">
        <f t="shared" si="68"/>
        <v>1</v>
      </c>
      <c r="AU232" s="9">
        <v>0</v>
      </c>
      <c r="AV232" s="9">
        <v>0</v>
      </c>
      <c r="AW232" s="9">
        <v>0</v>
      </c>
      <c r="AX232" s="9">
        <v>0</v>
      </c>
      <c r="AY232" s="9">
        <v>0</v>
      </c>
      <c r="AZ232" s="9">
        <v>0</v>
      </c>
      <c r="BA232" s="9">
        <v>0</v>
      </c>
      <c r="BB232" s="9">
        <v>0</v>
      </c>
      <c r="BC232" s="9">
        <v>0</v>
      </c>
      <c r="BD232" s="9">
        <v>0</v>
      </c>
      <c r="BE232" s="9">
        <v>0</v>
      </c>
      <c r="BF232" s="9">
        <v>0</v>
      </c>
      <c r="BG232" s="9">
        <v>0</v>
      </c>
      <c r="BH232" s="9">
        <v>0</v>
      </c>
      <c r="BI232" s="9">
        <v>0</v>
      </c>
      <c r="BJ232" s="9">
        <v>0</v>
      </c>
      <c r="BK232" s="9">
        <v>0</v>
      </c>
      <c r="BL232" s="9">
        <v>0</v>
      </c>
      <c r="BM232" s="9">
        <v>0</v>
      </c>
      <c r="BN232" s="9">
        <v>0</v>
      </c>
      <c r="BO232" s="9">
        <v>0</v>
      </c>
      <c r="BP232" s="9">
        <v>0</v>
      </c>
      <c r="BQ232" s="9">
        <v>0</v>
      </c>
      <c r="BR232" s="9">
        <v>0</v>
      </c>
      <c r="BS232" s="9">
        <v>0</v>
      </c>
      <c r="BT232" s="9">
        <v>0</v>
      </c>
      <c r="BU232" s="9">
        <v>0</v>
      </c>
      <c r="BV232" s="9">
        <v>0</v>
      </c>
      <c r="BW232" s="9">
        <v>0</v>
      </c>
      <c r="BX232" s="9">
        <v>0</v>
      </c>
      <c r="BY232" s="9">
        <v>0</v>
      </c>
      <c r="BZ232" s="9">
        <v>0</v>
      </c>
      <c r="CA232" s="9">
        <v>0</v>
      </c>
      <c r="CB232" s="9">
        <v>0</v>
      </c>
      <c r="CC232" s="9">
        <v>0</v>
      </c>
      <c r="CD232" s="9">
        <v>0</v>
      </c>
      <c r="CE232" s="9">
        <v>0</v>
      </c>
      <c r="CF232" s="9">
        <v>0</v>
      </c>
      <c r="CG232" s="9">
        <v>0</v>
      </c>
      <c r="CH232" s="10">
        <v>1</v>
      </c>
      <c r="CI232" s="11">
        <v>0</v>
      </c>
      <c r="CJ232" s="38">
        <v>1</v>
      </c>
      <c r="CK232" s="11">
        <v>0</v>
      </c>
      <c r="CL232" s="11">
        <v>0</v>
      </c>
      <c r="CM232" s="11">
        <v>0</v>
      </c>
      <c r="CN232" s="10">
        <v>0</v>
      </c>
      <c r="CO232" s="11">
        <v>0</v>
      </c>
      <c r="CP232" s="11">
        <v>0</v>
      </c>
      <c r="CQ232" s="10">
        <v>0</v>
      </c>
      <c r="CR232" s="11">
        <v>0</v>
      </c>
      <c r="CS232" s="11">
        <v>0</v>
      </c>
      <c r="CT232" s="71">
        <v>0</v>
      </c>
      <c r="CU232" s="11">
        <v>0</v>
      </c>
      <c r="CV232" s="11">
        <v>0</v>
      </c>
      <c r="CW232" s="11">
        <v>0</v>
      </c>
      <c r="CX232" s="10">
        <v>0</v>
      </c>
      <c r="CY232" s="10">
        <v>0</v>
      </c>
      <c r="CZ232" s="10">
        <v>0</v>
      </c>
      <c r="DA232" s="11">
        <v>0</v>
      </c>
      <c r="DB232" s="11">
        <v>0</v>
      </c>
      <c r="DC232" s="11">
        <v>0</v>
      </c>
      <c r="DD232" s="10">
        <v>0</v>
      </c>
      <c r="DE232" s="11">
        <v>0</v>
      </c>
      <c r="DF232" s="11">
        <v>0</v>
      </c>
      <c r="DG232" s="11">
        <v>0</v>
      </c>
      <c r="DH232" s="10">
        <v>0</v>
      </c>
      <c r="DI232" s="2">
        <f t="shared" si="69"/>
        <v>0</v>
      </c>
      <c r="DJ232" s="2">
        <f t="shared" si="70"/>
        <v>0</v>
      </c>
      <c r="DK232" s="38">
        <f t="shared" si="71"/>
        <v>1</v>
      </c>
      <c r="DL232" s="2">
        <f t="shared" si="71"/>
        <v>0</v>
      </c>
      <c r="DM232" s="2">
        <f t="shared" si="72"/>
        <v>0</v>
      </c>
      <c r="DN232" s="2">
        <f t="shared" si="73"/>
        <v>0</v>
      </c>
      <c r="DO232" s="2">
        <f t="shared" si="74"/>
        <v>0</v>
      </c>
      <c r="DP232" s="2">
        <f t="shared" si="75"/>
        <v>0</v>
      </c>
    </row>
    <row r="233" spans="1:120" x14ac:dyDescent="0.25">
      <c r="A233">
        <v>1662</v>
      </c>
      <c r="B233" t="s">
        <v>222</v>
      </c>
      <c r="C233" t="s">
        <v>2017</v>
      </c>
      <c r="D233" t="s">
        <v>2018</v>
      </c>
      <c r="E233" t="s">
        <v>2019</v>
      </c>
      <c r="F233" t="s">
        <v>2019</v>
      </c>
      <c r="H233" t="s">
        <v>2020</v>
      </c>
      <c r="I233">
        <v>2019</v>
      </c>
      <c r="J233" t="s">
        <v>2021</v>
      </c>
      <c r="O233" t="s">
        <v>120</v>
      </c>
      <c r="P233" t="s">
        <v>2022</v>
      </c>
      <c r="Q233" t="s">
        <v>208</v>
      </c>
      <c r="R233" t="s">
        <v>111</v>
      </c>
      <c r="S233" t="s">
        <v>865</v>
      </c>
      <c r="T233" t="s">
        <v>2023</v>
      </c>
      <c r="U233">
        <v>0</v>
      </c>
      <c r="V233">
        <v>0</v>
      </c>
      <c r="W233">
        <v>0</v>
      </c>
      <c r="X233" s="44">
        <v>0</v>
      </c>
      <c r="Y233" s="44">
        <v>0</v>
      </c>
      <c r="Z233" s="44">
        <v>0</v>
      </c>
      <c r="AA233" s="44">
        <v>0</v>
      </c>
      <c r="AB233" s="14">
        <f t="shared" si="58"/>
        <v>0</v>
      </c>
      <c r="AC233" s="15">
        <f t="shared" si="59"/>
        <v>0</v>
      </c>
      <c r="AD233" s="45">
        <v>0</v>
      </c>
      <c r="AE233" s="45">
        <v>0</v>
      </c>
      <c r="AF233" s="20">
        <f t="shared" si="60"/>
        <v>0</v>
      </c>
      <c r="AG233" s="21">
        <f t="shared" si="61"/>
        <v>0</v>
      </c>
      <c r="AH233" s="23">
        <f t="shared" si="62"/>
        <v>0</v>
      </c>
      <c r="AI233" s="46">
        <v>0</v>
      </c>
      <c r="AJ233" s="46">
        <v>1</v>
      </c>
      <c r="AK233" s="28">
        <f t="shared" si="63"/>
        <v>1</v>
      </c>
      <c r="AL233" s="29">
        <f t="shared" si="64"/>
        <v>1</v>
      </c>
      <c r="AM233" s="47">
        <v>0</v>
      </c>
      <c r="AN233" s="47">
        <v>0</v>
      </c>
      <c r="AO233" s="47">
        <v>0</v>
      </c>
      <c r="AP233" s="32">
        <f t="shared" si="65"/>
        <v>0</v>
      </c>
      <c r="AQ233" s="10">
        <f t="shared" si="66"/>
        <v>0</v>
      </c>
      <c r="AR233" s="23">
        <f t="shared" si="67"/>
        <v>1</v>
      </c>
      <c r="AS233" s="37">
        <f t="shared" si="57"/>
        <v>1</v>
      </c>
      <c r="AT233" s="38">
        <f t="shared" si="68"/>
        <v>1</v>
      </c>
      <c r="AU233" s="9">
        <v>0</v>
      </c>
      <c r="AV233" s="9">
        <v>0</v>
      </c>
      <c r="AW233" s="9">
        <v>0</v>
      </c>
      <c r="AX233" s="9">
        <v>0</v>
      </c>
      <c r="AY233" s="9">
        <v>0</v>
      </c>
      <c r="AZ233" s="9">
        <v>0</v>
      </c>
      <c r="BA233" s="9">
        <v>0</v>
      </c>
      <c r="BB233" s="9">
        <v>0</v>
      </c>
      <c r="BC233" s="9">
        <v>0</v>
      </c>
      <c r="BD233" s="9">
        <v>0</v>
      </c>
      <c r="BE233" s="9">
        <v>0</v>
      </c>
      <c r="BF233" s="9">
        <v>0</v>
      </c>
      <c r="BG233" s="9">
        <v>0</v>
      </c>
      <c r="BH233" s="9">
        <v>0</v>
      </c>
      <c r="BI233" s="9">
        <v>0</v>
      </c>
      <c r="BJ233" s="9">
        <v>0</v>
      </c>
      <c r="BK233" s="9">
        <v>0</v>
      </c>
      <c r="BL233" s="9">
        <v>0</v>
      </c>
      <c r="BM233" s="9">
        <v>0</v>
      </c>
      <c r="BN233" s="9">
        <v>0</v>
      </c>
      <c r="BO233" s="9">
        <v>0</v>
      </c>
      <c r="BP233" s="9">
        <v>0</v>
      </c>
      <c r="BQ233" s="9">
        <v>0</v>
      </c>
      <c r="BR233" s="9">
        <v>0</v>
      </c>
      <c r="BS233" s="9">
        <v>0</v>
      </c>
      <c r="BT233" s="9">
        <v>0</v>
      </c>
      <c r="BU233" s="9">
        <v>0</v>
      </c>
      <c r="BV233" s="9">
        <v>1</v>
      </c>
      <c r="BW233" s="9">
        <v>0</v>
      </c>
      <c r="BX233" s="9">
        <v>0</v>
      </c>
      <c r="BY233" s="9">
        <v>0</v>
      </c>
      <c r="BZ233" s="9">
        <v>0</v>
      </c>
      <c r="CA233" s="9">
        <v>0</v>
      </c>
      <c r="CB233" s="9">
        <v>0</v>
      </c>
      <c r="CC233" s="9">
        <v>0</v>
      </c>
      <c r="CD233" s="9">
        <v>0</v>
      </c>
      <c r="CE233" s="9">
        <v>0</v>
      </c>
      <c r="CF233" s="9">
        <v>0</v>
      </c>
      <c r="CG233" s="9">
        <v>0</v>
      </c>
      <c r="CH233" s="10">
        <v>1</v>
      </c>
      <c r="CI233" s="11">
        <v>1</v>
      </c>
      <c r="CJ233" s="38">
        <v>0</v>
      </c>
      <c r="CK233" s="11">
        <v>0</v>
      </c>
      <c r="CL233" s="11">
        <v>0</v>
      </c>
      <c r="CM233" s="11">
        <v>0</v>
      </c>
      <c r="CN233" s="10">
        <v>0</v>
      </c>
      <c r="CO233" s="11">
        <v>0</v>
      </c>
      <c r="CP233" s="11">
        <v>0</v>
      </c>
      <c r="CQ233" s="10">
        <v>0</v>
      </c>
      <c r="CR233" s="11">
        <v>0</v>
      </c>
      <c r="CS233" s="11">
        <v>0</v>
      </c>
      <c r="CT233" s="71">
        <v>0</v>
      </c>
      <c r="CU233" s="11">
        <v>0</v>
      </c>
      <c r="CV233" s="11">
        <v>0</v>
      </c>
      <c r="CW233" s="11">
        <v>0</v>
      </c>
      <c r="CX233" s="10">
        <v>0</v>
      </c>
      <c r="CY233" s="10">
        <v>0</v>
      </c>
      <c r="CZ233" s="10">
        <v>0</v>
      </c>
      <c r="DA233" s="11">
        <v>0</v>
      </c>
      <c r="DB233" s="11">
        <v>0</v>
      </c>
      <c r="DC233" s="11">
        <v>0</v>
      </c>
      <c r="DD233" s="10">
        <v>0</v>
      </c>
      <c r="DE233" s="11">
        <v>0</v>
      </c>
      <c r="DF233" s="11">
        <v>0</v>
      </c>
      <c r="DG233" s="11">
        <v>0</v>
      </c>
      <c r="DH233" s="10">
        <v>0</v>
      </c>
      <c r="DI233" s="2">
        <f t="shared" si="69"/>
        <v>1</v>
      </c>
      <c r="DJ233" s="2">
        <f t="shared" si="70"/>
        <v>0</v>
      </c>
      <c r="DK233" s="38">
        <f t="shared" si="71"/>
        <v>0</v>
      </c>
      <c r="DL233" s="2">
        <f t="shared" si="71"/>
        <v>0</v>
      </c>
      <c r="DM233" s="2">
        <f t="shared" si="72"/>
        <v>0</v>
      </c>
      <c r="DN233" s="2">
        <f t="shared" si="73"/>
        <v>0</v>
      </c>
      <c r="DO233" s="2">
        <f t="shared" si="74"/>
        <v>0</v>
      </c>
      <c r="DP233" s="2">
        <f t="shared" si="75"/>
        <v>0</v>
      </c>
    </row>
    <row r="234" spans="1:120" x14ac:dyDescent="0.25">
      <c r="A234">
        <v>1664</v>
      </c>
      <c r="B234" t="s">
        <v>222</v>
      </c>
      <c r="C234" t="s">
        <v>2024</v>
      </c>
      <c r="D234" t="s">
        <v>2025</v>
      </c>
      <c r="E234" t="s">
        <v>823</v>
      </c>
      <c r="F234" t="s">
        <v>823</v>
      </c>
      <c r="H234" t="s">
        <v>2026</v>
      </c>
      <c r="I234">
        <v>2019</v>
      </c>
      <c r="J234" t="s">
        <v>2027</v>
      </c>
      <c r="O234" t="s">
        <v>108</v>
      </c>
      <c r="P234" t="s">
        <v>2028</v>
      </c>
      <c r="Q234" t="s">
        <v>208</v>
      </c>
      <c r="R234" t="s">
        <v>539</v>
      </c>
      <c r="S234" t="s">
        <v>540</v>
      </c>
      <c r="T234" t="s">
        <v>660</v>
      </c>
      <c r="U234">
        <v>0</v>
      </c>
      <c r="V234">
        <v>0</v>
      </c>
      <c r="W234">
        <v>0</v>
      </c>
      <c r="X234" s="44">
        <v>0</v>
      </c>
      <c r="Y234" s="44">
        <v>0</v>
      </c>
      <c r="Z234" s="44">
        <v>0</v>
      </c>
      <c r="AA234" s="44">
        <v>0</v>
      </c>
      <c r="AB234" s="14">
        <f t="shared" si="58"/>
        <v>0</v>
      </c>
      <c r="AC234" s="15">
        <f t="shared" si="59"/>
        <v>0</v>
      </c>
      <c r="AD234" s="45">
        <v>0</v>
      </c>
      <c r="AE234" s="45">
        <v>0</v>
      </c>
      <c r="AF234" s="20">
        <f t="shared" si="60"/>
        <v>0</v>
      </c>
      <c r="AG234" s="21">
        <f t="shared" si="61"/>
        <v>0</v>
      </c>
      <c r="AH234" s="23">
        <f t="shared" si="62"/>
        <v>0</v>
      </c>
      <c r="AI234" s="46">
        <v>0</v>
      </c>
      <c r="AJ234" s="46">
        <v>0</v>
      </c>
      <c r="AK234" s="28">
        <f t="shared" si="63"/>
        <v>0</v>
      </c>
      <c r="AL234" s="29">
        <f t="shared" si="64"/>
        <v>0</v>
      </c>
      <c r="AM234" s="47">
        <v>1</v>
      </c>
      <c r="AN234" s="47">
        <v>0</v>
      </c>
      <c r="AO234" s="47">
        <v>0</v>
      </c>
      <c r="AP234" s="32">
        <f t="shared" si="65"/>
        <v>1</v>
      </c>
      <c r="AQ234" s="10">
        <f t="shared" si="66"/>
        <v>1</v>
      </c>
      <c r="AR234" s="23">
        <f t="shared" si="67"/>
        <v>1</v>
      </c>
      <c r="AS234" s="37">
        <f t="shared" si="57"/>
        <v>1</v>
      </c>
      <c r="AT234" s="38">
        <f t="shared" si="68"/>
        <v>1</v>
      </c>
      <c r="AU234" s="9">
        <v>0</v>
      </c>
      <c r="AV234" s="9">
        <v>0</v>
      </c>
      <c r="AW234" s="9">
        <v>0</v>
      </c>
      <c r="AX234" s="9">
        <v>0</v>
      </c>
      <c r="AY234" s="9">
        <v>0</v>
      </c>
      <c r="AZ234" s="9">
        <v>0</v>
      </c>
      <c r="BA234" s="9">
        <v>0</v>
      </c>
      <c r="BB234" s="9">
        <v>0</v>
      </c>
      <c r="BC234" s="9">
        <v>0</v>
      </c>
      <c r="BD234" s="9">
        <v>0</v>
      </c>
      <c r="BE234" s="9">
        <v>0</v>
      </c>
      <c r="BF234" s="9">
        <v>0</v>
      </c>
      <c r="BG234" s="9">
        <v>0</v>
      </c>
      <c r="BH234" s="9">
        <v>0</v>
      </c>
      <c r="BI234" s="9">
        <v>0</v>
      </c>
      <c r="BJ234" s="9">
        <v>0</v>
      </c>
      <c r="BK234" s="9">
        <v>0</v>
      </c>
      <c r="BL234" s="9">
        <v>0</v>
      </c>
      <c r="BM234" s="9">
        <v>0</v>
      </c>
      <c r="BN234" s="9">
        <v>0</v>
      </c>
      <c r="BO234" s="9">
        <v>0</v>
      </c>
      <c r="BP234" s="9">
        <v>0</v>
      </c>
      <c r="BQ234" s="9">
        <v>0</v>
      </c>
      <c r="BR234" s="9">
        <v>0</v>
      </c>
      <c r="BS234" s="9">
        <v>0</v>
      </c>
      <c r="BT234" s="9">
        <v>0</v>
      </c>
      <c r="BU234" s="9">
        <v>0</v>
      </c>
      <c r="BV234" s="9">
        <v>0</v>
      </c>
      <c r="BW234" s="9">
        <v>0</v>
      </c>
      <c r="BX234" s="9">
        <v>0</v>
      </c>
      <c r="BY234" s="9">
        <v>0</v>
      </c>
      <c r="BZ234" s="9">
        <v>0</v>
      </c>
      <c r="CA234" s="9">
        <v>0</v>
      </c>
      <c r="CB234" s="9">
        <v>0</v>
      </c>
      <c r="CC234" s="9">
        <v>0</v>
      </c>
      <c r="CD234" s="9">
        <v>0</v>
      </c>
      <c r="CE234" s="9">
        <v>0</v>
      </c>
      <c r="CF234" s="9">
        <v>0</v>
      </c>
      <c r="CG234" s="9">
        <v>0</v>
      </c>
      <c r="CH234" s="10">
        <v>0</v>
      </c>
      <c r="CI234" s="11">
        <v>0</v>
      </c>
      <c r="CJ234" s="38">
        <v>0</v>
      </c>
      <c r="CK234" s="11">
        <v>0</v>
      </c>
      <c r="CL234" s="11">
        <v>0</v>
      </c>
      <c r="CM234" s="11">
        <v>0</v>
      </c>
      <c r="CN234" s="10">
        <v>0</v>
      </c>
      <c r="CO234" s="11">
        <v>0</v>
      </c>
      <c r="CP234" s="11">
        <v>0</v>
      </c>
      <c r="CQ234" s="10">
        <v>0</v>
      </c>
      <c r="CR234" s="11">
        <v>0</v>
      </c>
      <c r="CS234" s="11">
        <v>0</v>
      </c>
      <c r="CT234" s="71">
        <v>0</v>
      </c>
      <c r="CU234" s="11">
        <v>0</v>
      </c>
      <c r="CV234" s="11">
        <v>0</v>
      </c>
      <c r="CW234" s="11">
        <v>0</v>
      </c>
      <c r="CX234" s="10">
        <v>0</v>
      </c>
      <c r="CY234" s="10">
        <v>0</v>
      </c>
      <c r="CZ234" s="10">
        <v>0</v>
      </c>
      <c r="DA234" s="11">
        <v>0</v>
      </c>
      <c r="DB234" s="11">
        <v>0</v>
      </c>
      <c r="DC234" s="11">
        <v>0</v>
      </c>
      <c r="DD234" s="10">
        <v>1</v>
      </c>
      <c r="DE234" s="11">
        <v>0</v>
      </c>
      <c r="DF234" s="11">
        <v>1</v>
      </c>
      <c r="DG234" s="11">
        <v>0</v>
      </c>
      <c r="DH234" s="10">
        <v>0</v>
      </c>
      <c r="DI234" s="2">
        <f t="shared" si="69"/>
        <v>0</v>
      </c>
      <c r="DJ234" s="2">
        <f t="shared" si="70"/>
        <v>0</v>
      </c>
      <c r="DK234" s="38">
        <f t="shared" si="71"/>
        <v>0</v>
      </c>
      <c r="DL234" s="2">
        <f t="shared" si="71"/>
        <v>0</v>
      </c>
      <c r="DM234" s="2">
        <f t="shared" si="72"/>
        <v>0</v>
      </c>
      <c r="DN234" s="2">
        <f t="shared" si="73"/>
        <v>0</v>
      </c>
      <c r="DO234" s="2">
        <f t="shared" si="74"/>
        <v>0</v>
      </c>
      <c r="DP234" s="2">
        <f t="shared" si="75"/>
        <v>0</v>
      </c>
    </row>
    <row r="235" spans="1:120" x14ac:dyDescent="0.25">
      <c r="A235">
        <v>1665</v>
      </c>
      <c r="B235" t="s">
        <v>222</v>
      </c>
      <c r="C235" t="s">
        <v>2029</v>
      </c>
      <c r="D235" t="s">
        <v>2030</v>
      </c>
      <c r="E235" t="s">
        <v>2031</v>
      </c>
      <c r="F235" t="s">
        <v>2032</v>
      </c>
      <c r="G235" t="s">
        <v>2033</v>
      </c>
      <c r="H235" t="s">
        <v>2034</v>
      </c>
      <c r="I235">
        <v>2019</v>
      </c>
      <c r="J235" t="s">
        <v>2035</v>
      </c>
      <c r="K235" t="s">
        <v>2036</v>
      </c>
      <c r="O235" t="s">
        <v>108</v>
      </c>
      <c r="P235" t="s">
        <v>2037</v>
      </c>
      <c r="Q235" t="s">
        <v>208</v>
      </c>
      <c r="R235" t="s">
        <v>111</v>
      </c>
      <c r="S235" t="s">
        <v>282</v>
      </c>
      <c r="T235" t="s">
        <v>113</v>
      </c>
      <c r="U235">
        <v>0</v>
      </c>
      <c r="V235">
        <v>0</v>
      </c>
      <c r="W235">
        <v>0</v>
      </c>
      <c r="X235" s="44">
        <v>0</v>
      </c>
      <c r="Y235" s="44">
        <v>0</v>
      </c>
      <c r="Z235" s="44">
        <v>1</v>
      </c>
      <c r="AA235" s="44">
        <v>0</v>
      </c>
      <c r="AB235" s="14">
        <f t="shared" si="58"/>
        <v>1</v>
      </c>
      <c r="AC235" s="15">
        <f t="shared" si="59"/>
        <v>1</v>
      </c>
      <c r="AD235" s="45">
        <v>0</v>
      </c>
      <c r="AE235" s="45">
        <v>0</v>
      </c>
      <c r="AF235" s="20">
        <f t="shared" si="60"/>
        <v>0</v>
      </c>
      <c r="AG235" s="21">
        <f t="shared" si="61"/>
        <v>0</v>
      </c>
      <c r="AH235" s="23">
        <f t="shared" si="62"/>
        <v>1</v>
      </c>
      <c r="AI235" s="46">
        <v>0</v>
      </c>
      <c r="AJ235" s="46">
        <v>0</v>
      </c>
      <c r="AK235" s="28">
        <f t="shared" si="63"/>
        <v>0</v>
      </c>
      <c r="AL235" s="29">
        <f t="shared" si="64"/>
        <v>0</v>
      </c>
      <c r="AM235" s="47">
        <v>0</v>
      </c>
      <c r="AN235" s="47">
        <v>0</v>
      </c>
      <c r="AO235" s="47">
        <v>0</v>
      </c>
      <c r="AP235" s="32">
        <f t="shared" si="65"/>
        <v>0</v>
      </c>
      <c r="AQ235" s="10">
        <f t="shared" si="66"/>
        <v>0</v>
      </c>
      <c r="AR235" s="23">
        <f t="shared" si="67"/>
        <v>0</v>
      </c>
      <c r="AS235" s="37">
        <f t="shared" si="57"/>
        <v>1</v>
      </c>
      <c r="AT235" s="38">
        <f t="shared" si="68"/>
        <v>1</v>
      </c>
      <c r="AU235" s="9">
        <v>0</v>
      </c>
      <c r="AV235" s="9">
        <v>0</v>
      </c>
      <c r="AW235" s="9">
        <v>0</v>
      </c>
      <c r="AX235" s="9">
        <v>0</v>
      </c>
      <c r="AY235" s="9">
        <v>0</v>
      </c>
      <c r="AZ235" s="9">
        <v>0</v>
      </c>
      <c r="BA235" s="9">
        <v>0</v>
      </c>
      <c r="BB235" s="9">
        <v>0</v>
      </c>
      <c r="BC235" s="9">
        <v>0</v>
      </c>
      <c r="BD235" s="9">
        <v>0</v>
      </c>
      <c r="BE235" s="9">
        <v>0</v>
      </c>
      <c r="BF235" s="9">
        <v>0</v>
      </c>
      <c r="BG235" s="9">
        <v>0</v>
      </c>
      <c r="BH235" s="9">
        <v>0</v>
      </c>
      <c r="BI235" s="9">
        <v>0</v>
      </c>
      <c r="BJ235" s="9">
        <v>0</v>
      </c>
      <c r="BK235" s="9">
        <v>0</v>
      </c>
      <c r="BL235" s="9">
        <v>0</v>
      </c>
      <c r="BM235" s="9">
        <v>0</v>
      </c>
      <c r="BN235" s="9">
        <v>0</v>
      </c>
      <c r="BO235" s="9">
        <v>0</v>
      </c>
      <c r="BP235" s="9">
        <v>0</v>
      </c>
      <c r="BQ235" s="9">
        <v>0</v>
      </c>
      <c r="BR235" s="9">
        <v>0</v>
      </c>
      <c r="BS235" s="9">
        <v>0</v>
      </c>
      <c r="BT235" s="9">
        <v>0</v>
      </c>
      <c r="BU235" s="9">
        <v>0</v>
      </c>
      <c r="BV235" s="9">
        <v>0</v>
      </c>
      <c r="BW235" s="9">
        <v>0</v>
      </c>
      <c r="BX235" s="9">
        <v>0</v>
      </c>
      <c r="BY235" s="9">
        <v>0</v>
      </c>
      <c r="BZ235" s="9">
        <v>0</v>
      </c>
      <c r="CA235" s="9">
        <v>0</v>
      </c>
      <c r="CB235" s="9">
        <v>0</v>
      </c>
      <c r="CC235" s="9">
        <v>0</v>
      </c>
      <c r="CD235" s="9">
        <v>0</v>
      </c>
      <c r="CE235" s="9">
        <v>0</v>
      </c>
      <c r="CF235" s="9">
        <v>0</v>
      </c>
      <c r="CG235" s="9">
        <v>0</v>
      </c>
      <c r="CH235" s="10">
        <v>1</v>
      </c>
      <c r="CI235" s="11">
        <v>0</v>
      </c>
      <c r="CJ235" s="38">
        <v>0</v>
      </c>
      <c r="CK235" s="11">
        <v>0</v>
      </c>
      <c r="CL235" s="11">
        <v>0</v>
      </c>
      <c r="CM235" s="11">
        <v>1</v>
      </c>
      <c r="CN235" s="10">
        <v>0</v>
      </c>
      <c r="CO235" s="11">
        <v>0</v>
      </c>
      <c r="CP235" s="11">
        <v>0</v>
      </c>
      <c r="CQ235" s="10">
        <v>0</v>
      </c>
      <c r="CR235" s="11">
        <v>0</v>
      </c>
      <c r="CS235" s="11">
        <v>0</v>
      </c>
      <c r="CT235" s="71">
        <v>0</v>
      </c>
      <c r="CU235" s="11">
        <v>0</v>
      </c>
      <c r="CV235" s="11">
        <v>0</v>
      </c>
      <c r="CW235" s="11">
        <v>0</v>
      </c>
      <c r="CX235" s="10">
        <v>0</v>
      </c>
      <c r="CY235" s="10">
        <v>0</v>
      </c>
      <c r="CZ235" s="10">
        <v>0</v>
      </c>
      <c r="DA235" s="11">
        <v>0</v>
      </c>
      <c r="DB235" s="11">
        <v>0</v>
      </c>
      <c r="DC235" s="11">
        <v>0</v>
      </c>
      <c r="DD235" s="10">
        <v>0</v>
      </c>
      <c r="DE235" s="11">
        <v>0</v>
      </c>
      <c r="DF235" s="11">
        <v>0</v>
      </c>
      <c r="DG235" s="11">
        <v>0</v>
      </c>
      <c r="DH235" s="10">
        <v>0</v>
      </c>
      <c r="DI235" s="2">
        <f t="shared" si="69"/>
        <v>0</v>
      </c>
      <c r="DJ235" s="2">
        <f t="shared" si="70"/>
        <v>1</v>
      </c>
      <c r="DK235" s="38">
        <f t="shared" si="71"/>
        <v>0</v>
      </c>
      <c r="DL235" s="2">
        <f t="shared" si="71"/>
        <v>0</v>
      </c>
      <c r="DM235" s="2">
        <f t="shared" si="72"/>
        <v>0</v>
      </c>
      <c r="DN235" s="2">
        <f t="shared" si="73"/>
        <v>0</v>
      </c>
      <c r="DO235" s="2">
        <f t="shared" si="74"/>
        <v>0</v>
      </c>
      <c r="DP235" s="2">
        <f t="shared" si="75"/>
        <v>0</v>
      </c>
    </row>
    <row r="236" spans="1:120" x14ac:dyDescent="0.25">
      <c r="A236">
        <v>1666</v>
      </c>
      <c r="B236" t="s">
        <v>222</v>
      </c>
      <c r="C236" t="s">
        <v>2038</v>
      </c>
      <c r="D236" t="s">
        <v>2039</v>
      </c>
      <c r="E236" t="s">
        <v>2031</v>
      </c>
      <c r="F236" t="s">
        <v>2032</v>
      </c>
      <c r="G236" t="s">
        <v>2033</v>
      </c>
      <c r="H236" t="s">
        <v>2034</v>
      </c>
      <c r="I236">
        <v>2019</v>
      </c>
      <c r="J236" t="s">
        <v>2040</v>
      </c>
      <c r="K236" t="s">
        <v>2036</v>
      </c>
      <c r="O236" t="s">
        <v>108</v>
      </c>
      <c r="P236" t="s">
        <v>2041</v>
      </c>
      <c r="Q236" t="s">
        <v>208</v>
      </c>
      <c r="R236" t="s">
        <v>111</v>
      </c>
      <c r="S236" t="s">
        <v>282</v>
      </c>
      <c r="T236" t="s">
        <v>124</v>
      </c>
      <c r="U236">
        <v>0</v>
      </c>
      <c r="V236">
        <v>0</v>
      </c>
      <c r="W236">
        <v>0</v>
      </c>
      <c r="X236" s="44">
        <v>0</v>
      </c>
      <c r="Y236" s="44">
        <v>0</v>
      </c>
      <c r="Z236" s="44">
        <v>0</v>
      </c>
      <c r="AA236" s="44">
        <v>0</v>
      </c>
      <c r="AB236" s="14">
        <f t="shared" si="58"/>
        <v>0</v>
      </c>
      <c r="AC236" s="15">
        <f t="shared" si="59"/>
        <v>0</v>
      </c>
      <c r="AD236" s="45">
        <v>1</v>
      </c>
      <c r="AE236" s="45">
        <v>0</v>
      </c>
      <c r="AF236" s="20">
        <f t="shared" si="60"/>
        <v>1</v>
      </c>
      <c r="AG236" s="21">
        <f t="shared" si="61"/>
        <v>1</v>
      </c>
      <c r="AH236" s="23">
        <f t="shared" si="62"/>
        <v>1</v>
      </c>
      <c r="AI236" s="46">
        <v>0</v>
      </c>
      <c r="AJ236" s="46">
        <v>0</v>
      </c>
      <c r="AK236" s="28">
        <f t="shared" si="63"/>
        <v>0</v>
      </c>
      <c r="AL236" s="29">
        <f t="shared" si="64"/>
        <v>0</v>
      </c>
      <c r="AM236" s="47">
        <v>0</v>
      </c>
      <c r="AN236" s="47">
        <v>0</v>
      </c>
      <c r="AO236" s="47">
        <v>0</v>
      </c>
      <c r="AP236" s="32">
        <f t="shared" si="65"/>
        <v>0</v>
      </c>
      <c r="AQ236" s="10">
        <f t="shared" si="66"/>
        <v>0</v>
      </c>
      <c r="AR236" s="23">
        <f t="shared" si="67"/>
        <v>0</v>
      </c>
      <c r="AS236" s="37">
        <f t="shared" si="57"/>
        <v>1</v>
      </c>
      <c r="AT236" s="38">
        <f t="shared" si="68"/>
        <v>1</v>
      </c>
      <c r="AU236" s="9">
        <v>0</v>
      </c>
      <c r="AV236" s="9">
        <v>0</v>
      </c>
      <c r="AW236" s="9">
        <v>0</v>
      </c>
      <c r="AX236" s="9">
        <v>0</v>
      </c>
      <c r="AY236" s="9">
        <v>0</v>
      </c>
      <c r="AZ236" s="9">
        <v>0</v>
      </c>
      <c r="BA236" s="9">
        <v>0</v>
      </c>
      <c r="BB236" s="9">
        <v>0</v>
      </c>
      <c r="BC236" s="9">
        <v>0</v>
      </c>
      <c r="BD236" s="9">
        <v>0</v>
      </c>
      <c r="BE236" s="9">
        <v>0</v>
      </c>
      <c r="BF236" s="9">
        <v>0</v>
      </c>
      <c r="BG236" s="9">
        <v>0</v>
      </c>
      <c r="BH236" s="9">
        <v>0</v>
      </c>
      <c r="BI236" s="9">
        <v>0</v>
      </c>
      <c r="BJ236" s="9">
        <v>0</v>
      </c>
      <c r="BK236" s="9">
        <v>0</v>
      </c>
      <c r="BL236" s="9">
        <v>0</v>
      </c>
      <c r="BM236" s="9">
        <v>0</v>
      </c>
      <c r="BN236" s="9">
        <v>0</v>
      </c>
      <c r="BO236" s="9">
        <v>0</v>
      </c>
      <c r="BP236" s="9">
        <v>0</v>
      </c>
      <c r="BQ236" s="9">
        <v>0</v>
      </c>
      <c r="BR236" s="9">
        <v>0</v>
      </c>
      <c r="BS236" s="9">
        <v>0</v>
      </c>
      <c r="BT236" s="9">
        <v>0</v>
      </c>
      <c r="BU236" s="9">
        <v>0</v>
      </c>
      <c r="BV236" s="9">
        <v>0</v>
      </c>
      <c r="BW236" s="9">
        <v>0</v>
      </c>
      <c r="BX236" s="9">
        <v>0</v>
      </c>
      <c r="BY236" s="9">
        <v>0</v>
      </c>
      <c r="BZ236" s="9">
        <v>0</v>
      </c>
      <c r="CA236" s="9">
        <v>0</v>
      </c>
      <c r="CB236" s="9">
        <v>0</v>
      </c>
      <c r="CC236" s="9">
        <v>0</v>
      </c>
      <c r="CD236" s="9">
        <v>0</v>
      </c>
      <c r="CE236" s="9">
        <v>0</v>
      </c>
      <c r="CF236" s="9">
        <v>0</v>
      </c>
      <c r="CG236" s="9">
        <v>0</v>
      </c>
      <c r="CH236" s="10">
        <v>1</v>
      </c>
      <c r="CI236" s="11">
        <v>0</v>
      </c>
      <c r="CJ236" s="38">
        <v>0</v>
      </c>
      <c r="CK236" s="11">
        <v>0</v>
      </c>
      <c r="CL236" s="11">
        <v>0</v>
      </c>
      <c r="CM236" s="11">
        <v>1</v>
      </c>
      <c r="CN236" s="10">
        <v>0</v>
      </c>
      <c r="CO236" s="11">
        <v>0</v>
      </c>
      <c r="CP236" s="11">
        <v>0</v>
      </c>
      <c r="CQ236" s="10">
        <v>0</v>
      </c>
      <c r="CR236" s="11">
        <v>0</v>
      </c>
      <c r="CS236" s="11">
        <v>0</v>
      </c>
      <c r="CT236" s="71">
        <v>0</v>
      </c>
      <c r="CU236" s="11">
        <v>0</v>
      </c>
      <c r="CV236" s="11">
        <v>0</v>
      </c>
      <c r="CW236" s="11">
        <v>0</v>
      </c>
      <c r="CX236" s="10">
        <v>0</v>
      </c>
      <c r="CY236" s="10">
        <v>0</v>
      </c>
      <c r="CZ236" s="10">
        <v>0</v>
      </c>
      <c r="DA236" s="11">
        <v>0</v>
      </c>
      <c r="DB236" s="11">
        <v>0</v>
      </c>
      <c r="DC236" s="11">
        <v>0</v>
      </c>
      <c r="DD236" s="10">
        <v>0</v>
      </c>
      <c r="DE236" s="11">
        <v>0</v>
      </c>
      <c r="DF236" s="11">
        <v>0</v>
      </c>
      <c r="DG236" s="11">
        <v>0</v>
      </c>
      <c r="DH236" s="10">
        <v>0</v>
      </c>
      <c r="DI236" s="2">
        <f t="shared" si="69"/>
        <v>0</v>
      </c>
      <c r="DJ236" s="2">
        <f t="shared" si="70"/>
        <v>1</v>
      </c>
      <c r="DK236" s="38">
        <f t="shared" si="71"/>
        <v>0</v>
      </c>
      <c r="DL236" s="2">
        <f t="shared" si="71"/>
        <v>0</v>
      </c>
      <c r="DM236" s="2">
        <f t="shared" si="72"/>
        <v>0</v>
      </c>
      <c r="DN236" s="2">
        <f t="shared" si="73"/>
        <v>0</v>
      </c>
      <c r="DO236" s="2">
        <f t="shared" si="74"/>
        <v>0</v>
      </c>
      <c r="DP236" s="2">
        <f t="shared" si="75"/>
        <v>0</v>
      </c>
    </row>
    <row r="237" spans="1:120" x14ac:dyDescent="0.25">
      <c r="A237">
        <v>1667</v>
      </c>
      <c r="B237" t="s">
        <v>222</v>
      </c>
      <c r="C237" t="s">
        <v>2042</v>
      </c>
      <c r="D237" t="s">
        <v>2043</v>
      </c>
      <c r="E237" t="s">
        <v>2031</v>
      </c>
      <c r="F237" t="s">
        <v>2032</v>
      </c>
      <c r="G237" t="s">
        <v>2033</v>
      </c>
      <c r="H237" t="s">
        <v>2034</v>
      </c>
      <c r="I237">
        <v>2019</v>
      </c>
      <c r="J237" t="s">
        <v>2044</v>
      </c>
      <c r="K237" t="s">
        <v>2036</v>
      </c>
      <c r="O237" t="s">
        <v>108</v>
      </c>
      <c r="P237" t="s">
        <v>2045</v>
      </c>
      <c r="Q237" t="s">
        <v>208</v>
      </c>
      <c r="R237" t="s">
        <v>111</v>
      </c>
      <c r="S237" t="s">
        <v>282</v>
      </c>
      <c r="T237" t="s">
        <v>113</v>
      </c>
      <c r="U237">
        <v>0</v>
      </c>
      <c r="V237">
        <v>0</v>
      </c>
      <c r="W237">
        <v>0</v>
      </c>
      <c r="X237" s="44">
        <v>0</v>
      </c>
      <c r="Y237" s="44">
        <v>0</v>
      </c>
      <c r="Z237" s="44">
        <v>1</v>
      </c>
      <c r="AA237" s="44">
        <v>0</v>
      </c>
      <c r="AB237" s="14">
        <f t="shared" si="58"/>
        <v>1</v>
      </c>
      <c r="AC237" s="15">
        <f t="shared" si="59"/>
        <v>1</v>
      </c>
      <c r="AD237" s="45">
        <v>0</v>
      </c>
      <c r="AE237" s="45">
        <v>0</v>
      </c>
      <c r="AF237" s="20">
        <f t="shared" si="60"/>
        <v>0</v>
      </c>
      <c r="AG237" s="21">
        <f t="shared" si="61"/>
        <v>0</v>
      </c>
      <c r="AH237" s="23">
        <f t="shared" si="62"/>
        <v>1</v>
      </c>
      <c r="AI237" s="46">
        <v>0</v>
      </c>
      <c r="AJ237" s="46">
        <v>0</v>
      </c>
      <c r="AK237" s="28">
        <f t="shared" si="63"/>
        <v>0</v>
      </c>
      <c r="AL237" s="29">
        <f t="shared" si="64"/>
        <v>0</v>
      </c>
      <c r="AM237" s="47">
        <v>0</v>
      </c>
      <c r="AN237" s="47">
        <v>0</v>
      </c>
      <c r="AO237" s="47">
        <v>0</v>
      </c>
      <c r="AP237" s="32">
        <f t="shared" si="65"/>
        <v>0</v>
      </c>
      <c r="AQ237" s="10">
        <f t="shared" si="66"/>
        <v>0</v>
      </c>
      <c r="AR237" s="23">
        <f t="shared" si="67"/>
        <v>0</v>
      </c>
      <c r="AS237" s="37">
        <f t="shared" si="57"/>
        <v>1</v>
      </c>
      <c r="AT237" s="38">
        <f t="shared" si="68"/>
        <v>1</v>
      </c>
      <c r="AU237" s="9">
        <v>0</v>
      </c>
      <c r="AV237" s="9">
        <v>0</v>
      </c>
      <c r="AW237" s="9">
        <v>0</v>
      </c>
      <c r="AX237" s="9">
        <v>0</v>
      </c>
      <c r="AY237" s="9">
        <v>0</v>
      </c>
      <c r="AZ237" s="9">
        <v>0</v>
      </c>
      <c r="BA237" s="9">
        <v>0</v>
      </c>
      <c r="BB237" s="9">
        <v>0</v>
      </c>
      <c r="BC237" s="9">
        <v>0</v>
      </c>
      <c r="BD237" s="9">
        <v>0</v>
      </c>
      <c r="BE237" s="9">
        <v>0</v>
      </c>
      <c r="BF237" s="9">
        <v>0</v>
      </c>
      <c r="BG237" s="9">
        <v>0</v>
      </c>
      <c r="BH237" s="9">
        <v>0</v>
      </c>
      <c r="BI237" s="9">
        <v>0</v>
      </c>
      <c r="BJ237" s="9">
        <v>0</v>
      </c>
      <c r="BK237" s="9">
        <v>0</v>
      </c>
      <c r="BL237" s="9">
        <v>0</v>
      </c>
      <c r="BM237" s="9">
        <v>0</v>
      </c>
      <c r="BN237" s="9">
        <v>0</v>
      </c>
      <c r="BO237" s="9">
        <v>0</v>
      </c>
      <c r="BP237" s="9">
        <v>0</v>
      </c>
      <c r="BQ237" s="9">
        <v>0</v>
      </c>
      <c r="BR237" s="9">
        <v>0</v>
      </c>
      <c r="BS237" s="9">
        <v>0</v>
      </c>
      <c r="BT237" s="9">
        <v>0</v>
      </c>
      <c r="BU237" s="9">
        <v>0</v>
      </c>
      <c r="BV237" s="9">
        <v>0</v>
      </c>
      <c r="BW237" s="9">
        <v>0</v>
      </c>
      <c r="BX237" s="9">
        <v>0</v>
      </c>
      <c r="BY237" s="9">
        <v>0</v>
      </c>
      <c r="BZ237" s="9">
        <v>0</v>
      </c>
      <c r="CA237" s="9">
        <v>0</v>
      </c>
      <c r="CB237" s="9">
        <v>0</v>
      </c>
      <c r="CC237" s="9">
        <v>0</v>
      </c>
      <c r="CD237" s="9">
        <v>0</v>
      </c>
      <c r="CE237" s="9">
        <v>0</v>
      </c>
      <c r="CF237" s="9">
        <v>0</v>
      </c>
      <c r="CG237" s="9">
        <v>0</v>
      </c>
      <c r="CH237" s="10">
        <v>1</v>
      </c>
      <c r="CI237" s="11">
        <v>0</v>
      </c>
      <c r="CJ237" s="38">
        <v>0</v>
      </c>
      <c r="CK237" s="11">
        <v>0</v>
      </c>
      <c r="CL237" s="11">
        <v>0</v>
      </c>
      <c r="CM237" s="11">
        <v>1</v>
      </c>
      <c r="CN237" s="10">
        <v>0</v>
      </c>
      <c r="CO237" s="11">
        <v>0</v>
      </c>
      <c r="CP237" s="11">
        <v>0</v>
      </c>
      <c r="CQ237" s="10">
        <v>0</v>
      </c>
      <c r="CR237" s="11">
        <v>0</v>
      </c>
      <c r="CS237" s="11">
        <v>0</v>
      </c>
      <c r="CT237" s="71">
        <v>0</v>
      </c>
      <c r="CU237" s="11">
        <v>0</v>
      </c>
      <c r="CV237" s="11">
        <v>0</v>
      </c>
      <c r="CW237" s="11">
        <v>0</v>
      </c>
      <c r="CX237" s="10">
        <v>0</v>
      </c>
      <c r="CY237" s="10">
        <v>0</v>
      </c>
      <c r="CZ237" s="10">
        <v>0</v>
      </c>
      <c r="DA237" s="11">
        <v>0</v>
      </c>
      <c r="DB237" s="11">
        <v>0</v>
      </c>
      <c r="DC237" s="11">
        <v>0</v>
      </c>
      <c r="DD237" s="10">
        <v>0</v>
      </c>
      <c r="DE237" s="11">
        <v>0</v>
      </c>
      <c r="DF237" s="11">
        <v>0</v>
      </c>
      <c r="DG237" s="11">
        <v>0</v>
      </c>
      <c r="DH237" s="10">
        <v>0</v>
      </c>
      <c r="DI237" s="2">
        <f t="shared" si="69"/>
        <v>0</v>
      </c>
      <c r="DJ237" s="2">
        <f t="shared" si="70"/>
        <v>1</v>
      </c>
      <c r="DK237" s="38">
        <f t="shared" si="71"/>
        <v>0</v>
      </c>
      <c r="DL237" s="2">
        <f t="shared" si="71"/>
        <v>0</v>
      </c>
      <c r="DM237" s="2">
        <f t="shared" si="72"/>
        <v>0</v>
      </c>
      <c r="DN237" s="2">
        <f t="shared" si="73"/>
        <v>0</v>
      </c>
      <c r="DO237" s="2">
        <f t="shared" si="74"/>
        <v>0</v>
      </c>
      <c r="DP237" s="2">
        <f t="shared" si="75"/>
        <v>0</v>
      </c>
    </row>
    <row r="238" spans="1:120" x14ac:dyDescent="0.25">
      <c r="A238">
        <v>1668</v>
      </c>
      <c r="B238" t="s">
        <v>222</v>
      </c>
      <c r="C238" t="s">
        <v>2046</v>
      </c>
      <c r="D238" t="s">
        <v>2047</v>
      </c>
      <c r="E238" t="s">
        <v>2031</v>
      </c>
      <c r="F238" t="s">
        <v>2032</v>
      </c>
      <c r="G238" t="s">
        <v>2033</v>
      </c>
      <c r="H238" t="s">
        <v>2034</v>
      </c>
      <c r="I238">
        <v>2019</v>
      </c>
      <c r="J238" t="s">
        <v>2048</v>
      </c>
      <c r="K238" t="s">
        <v>2036</v>
      </c>
      <c r="O238" t="s">
        <v>108</v>
      </c>
      <c r="P238" t="s">
        <v>2049</v>
      </c>
      <c r="Q238" t="s">
        <v>208</v>
      </c>
      <c r="R238" t="s">
        <v>111</v>
      </c>
      <c r="S238" t="s">
        <v>282</v>
      </c>
      <c r="T238" t="s">
        <v>113</v>
      </c>
      <c r="U238">
        <v>0</v>
      </c>
      <c r="V238">
        <v>0</v>
      </c>
      <c r="W238">
        <v>0</v>
      </c>
      <c r="X238" s="44">
        <v>0</v>
      </c>
      <c r="Y238" s="44">
        <v>0</v>
      </c>
      <c r="Z238" s="44">
        <v>1</v>
      </c>
      <c r="AA238" s="44">
        <v>0</v>
      </c>
      <c r="AB238" s="14">
        <f t="shared" si="58"/>
        <v>1</v>
      </c>
      <c r="AC238" s="15">
        <f t="shared" si="59"/>
        <v>1</v>
      </c>
      <c r="AD238" s="45">
        <v>0</v>
      </c>
      <c r="AE238" s="45">
        <v>0</v>
      </c>
      <c r="AF238" s="20">
        <f t="shared" si="60"/>
        <v>0</v>
      </c>
      <c r="AG238" s="21">
        <f t="shared" si="61"/>
        <v>0</v>
      </c>
      <c r="AH238" s="23">
        <f t="shared" si="62"/>
        <v>1</v>
      </c>
      <c r="AI238" s="46">
        <v>0</v>
      </c>
      <c r="AJ238" s="46">
        <v>0</v>
      </c>
      <c r="AK238" s="28">
        <f t="shared" si="63"/>
        <v>0</v>
      </c>
      <c r="AL238" s="29">
        <f t="shared" si="64"/>
        <v>0</v>
      </c>
      <c r="AM238" s="47">
        <v>0</v>
      </c>
      <c r="AN238" s="47">
        <v>0</v>
      </c>
      <c r="AO238" s="47">
        <v>0</v>
      </c>
      <c r="AP238" s="32">
        <f t="shared" si="65"/>
        <v>0</v>
      </c>
      <c r="AQ238" s="10">
        <f t="shared" si="66"/>
        <v>0</v>
      </c>
      <c r="AR238" s="23">
        <f t="shared" si="67"/>
        <v>0</v>
      </c>
      <c r="AS238" s="37">
        <f t="shared" si="57"/>
        <v>1</v>
      </c>
      <c r="AT238" s="38">
        <f t="shared" si="68"/>
        <v>1</v>
      </c>
      <c r="AU238" s="9">
        <v>0</v>
      </c>
      <c r="AV238" s="9">
        <v>0</v>
      </c>
      <c r="AW238" s="9">
        <v>0</v>
      </c>
      <c r="AX238" s="9">
        <v>0</v>
      </c>
      <c r="AY238" s="9">
        <v>0</v>
      </c>
      <c r="AZ238" s="9">
        <v>0</v>
      </c>
      <c r="BA238" s="9">
        <v>0</v>
      </c>
      <c r="BB238" s="9">
        <v>0</v>
      </c>
      <c r="BC238" s="9">
        <v>0</v>
      </c>
      <c r="BD238" s="9">
        <v>0</v>
      </c>
      <c r="BE238" s="9">
        <v>0</v>
      </c>
      <c r="BF238" s="9">
        <v>0</v>
      </c>
      <c r="BG238" s="9">
        <v>0</v>
      </c>
      <c r="BH238" s="9">
        <v>0</v>
      </c>
      <c r="BI238" s="9">
        <v>0</v>
      </c>
      <c r="BJ238" s="9">
        <v>0</v>
      </c>
      <c r="BK238" s="9">
        <v>0</v>
      </c>
      <c r="BL238" s="9">
        <v>0</v>
      </c>
      <c r="BM238" s="9">
        <v>0</v>
      </c>
      <c r="BN238" s="9">
        <v>0</v>
      </c>
      <c r="BO238" s="9">
        <v>0</v>
      </c>
      <c r="BP238" s="9">
        <v>0</v>
      </c>
      <c r="BQ238" s="9">
        <v>0</v>
      </c>
      <c r="BR238" s="9">
        <v>0</v>
      </c>
      <c r="BS238" s="9">
        <v>0</v>
      </c>
      <c r="BT238" s="9">
        <v>0</v>
      </c>
      <c r="BU238" s="9">
        <v>0</v>
      </c>
      <c r="BV238" s="9">
        <v>0</v>
      </c>
      <c r="BW238" s="9">
        <v>0</v>
      </c>
      <c r="BX238" s="9">
        <v>0</v>
      </c>
      <c r="BY238" s="9">
        <v>0</v>
      </c>
      <c r="BZ238" s="9">
        <v>0</v>
      </c>
      <c r="CA238" s="9">
        <v>0</v>
      </c>
      <c r="CB238" s="9">
        <v>0</v>
      </c>
      <c r="CC238" s="9">
        <v>0</v>
      </c>
      <c r="CD238" s="9">
        <v>0</v>
      </c>
      <c r="CE238" s="9">
        <v>0</v>
      </c>
      <c r="CF238" s="9">
        <v>0</v>
      </c>
      <c r="CG238" s="9">
        <v>0</v>
      </c>
      <c r="CH238" s="10">
        <v>1</v>
      </c>
      <c r="CI238" s="11">
        <v>0</v>
      </c>
      <c r="CJ238" s="38">
        <v>0</v>
      </c>
      <c r="CK238" s="11">
        <v>0</v>
      </c>
      <c r="CL238" s="11">
        <v>0</v>
      </c>
      <c r="CM238" s="11">
        <v>1</v>
      </c>
      <c r="CN238" s="10">
        <v>0</v>
      </c>
      <c r="CO238" s="11">
        <v>0</v>
      </c>
      <c r="CP238" s="11">
        <v>0</v>
      </c>
      <c r="CQ238" s="10">
        <v>0</v>
      </c>
      <c r="CR238" s="11">
        <v>0</v>
      </c>
      <c r="CS238" s="11">
        <v>0</v>
      </c>
      <c r="CT238" s="71">
        <v>0</v>
      </c>
      <c r="CU238" s="11">
        <v>0</v>
      </c>
      <c r="CV238" s="11">
        <v>0</v>
      </c>
      <c r="CW238" s="11">
        <v>0</v>
      </c>
      <c r="CX238" s="10">
        <v>0</v>
      </c>
      <c r="CY238" s="10">
        <v>0</v>
      </c>
      <c r="CZ238" s="10">
        <v>0</v>
      </c>
      <c r="DA238" s="11">
        <v>0</v>
      </c>
      <c r="DB238" s="11">
        <v>0</v>
      </c>
      <c r="DC238" s="11">
        <v>0</v>
      </c>
      <c r="DD238" s="10">
        <v>0</v>
      </c>
      <c r="DE238" s="11">
        <v>0</v>
      </c>
      <c r="DF238" s="11">
        <v>0</v>
      </c>
      <c r="DG238" s="11">
        <v>0</v>
      </c>
      <c r="DH238" s="10">
        <v>0</v>
      </c>
      <c r="DI238" s="2">
        <f t="shared" si="69"/>
        <v>0</v>
      </c>
      <c r="DJ238" s="2">
        <f t="shared" si="70"/>
        <v>1</v>
      </c>
      <c r="DK238" s="38">
        <f t="shared" si="71"/>
        <v>0</v>
      </c>
      <c r="DL238" s="2">
        <f t="shared" si="71"/>
        <v>0</v>
      </c>
      <c r="DM238" s="2">
        <f t="shared" si="72"/>
        <v>0</v>
      </c>
      <c r="DN238" s="2">
        <f t="shared" si="73"/>
        <v>0</v>
      </c>
      <c r="DO238" s="2">
        <f t="shared" si="74"/>
        <v>0</v>
      </c>
      <c r="DP238" s="2">
        <f t="shared" si="75"/>
        <v>0</v>
      </c>
    </row>
    <row r="239" spans="1:120" x14ac:dyDescent="0.25">
      <c r="A239">
        <v>1669</v>
      </c>
      <c r="B239" t="s">
        <v>2050</v>
      </c>
      <c r="C239" t="s">
        <v>2051</v>
      </c>
      <c r="D239" t="s">
        <v>2052</v>
      </c>
      <c r="E239" t="s">
        <v>2053</v>
      </c>
      <c r="F239" t="s">
        <v>2054</v>
      </c>
      <c r="G239" t="s">
        <v>2055</v>
      </c>
      <c r="H239" t="s">
        <v>1527</v>
      </c>
      <c r="I239">
        <v>2019</v>
      </c>
      <c r="J239" t="s">
        <v>2056</v>
      </c>
      <c r="K239" t="s">
        <v>2057</v>
      </c>
      <c r="L239">
        <v>4</v>
      </c>
      <c r="M239">
        <v>1</v>
      </c>
      <c r="N239" t="s">
        <v>2058</v>
      </c>
      <c r="O239" t="s">
        <v>108</v>
      </c>
      <c r="P239" t="s">
        <v>2059</v>
      </c>
      <c r="Q239" t="s">
        <v>208</v>
      </c>
      <c r="R239" t="s">
        <v>111</v>
      </c>
      <c r="S239" t="s">
        <v>112</v>
      </c>
      <c r="T239" t="s">
        <v>485</v>
      </c>
      <c r="U239">
        <v>0</v>
      </c>
      <c r="V239">
        <v>0</v>
      </c>
      <c r="W239">
        <v>0</v>
      </c>
      <c r="X239" s="44">
        <v>0</v>
      </c>
      <c r="Y239" s="44">
        <v>0</v>
      </c>
      <c r="Z239" s="44">
        <v>0</v>
      </c>
      <c r="AA239" s="44">
        <v>0</v>
      </c>
      <c r="AB239" s="14">
        <f t="shared" si="58"/>
        <v>0</v>
      </c>
      <c r="AC239" s="15">
        <f t="shared" si="59"/>
        <v>0</v>
      </c>
      <c r="AD239" s="45">
        <v>0</v>
      </c>
      <c r="AE239" s="45">
        <v>0</v>
      </c>
      <c r="AF239" s="20">
        <f t="shared" si="60"/>
        <v>0</v>
      </c>
      <c r="AG239" s="21">
        <f t="shared" si="61"/>
        <v>0</v>
      </c>
      <c r="AH239" s="23">
        <f t="shared" si="62"/>
        <v>0</v>
      </c>
      <c r="AI239" s="46">
        <v>0</v>
      </c>
      <c r="AJ239" s="46">
        <v>0</v>
      </c>
      <c r="AK239" s="28">
        <f t="shared" si="63"/>
        <v>0</v>
      </c>
      <c r="AL239" s="29">
        <f t="shared" si="64"/>
        <v>0</v>
      </c>
      <c r="AM239" s="47">
        <v>0</v>
      </c>
      <c r="AN239" s="47">
        <v>1</v>
      </c>
      <c r="AO239" s="47">
        <v>0</v>
      </c>
      <c r="AP239" s="32">
        <f t="shared" si="65"/>
        <v>1</v>
      </c>
      <c r="AQ239" s="10">
        <f t="shared" si="66"/>
        <v>1</v>
      </c>
      <c r="AR239" s="23">
        <f t="shared" si="67"/>
        <v>1</v>
      </c>
      <c r="AS239" s="37">
        <f t="shared" si="57"/>
        <v>1</v>
      </c>
      <c r="AT239" s="38">
        <f t="shared" si="68"/>
        <v>1</v>
      </c>
      <c r="AU239" s="9">
        <v>0</v>
      </c>
      <c r="AV239" s="9">
        <v>0</v>
      </c>
      <c r="AW239" s="9">
        <v>0</v>
      </c>
      <c r="AX239" s="9">
        <v>0</v>
      </c>
      <c r="AY239" s="9">
        <v>0</v>
      </c>
      <c r="AZ239" s="9">
        <v>0</v>
      </c>
      <c r="BA239" s="9">
        <v>0</v>
      </c>
      <c r="BB239" s="9">
        <v>0</v>
      </c>
      <c r="BC239" s="9">
        <v>0</v>
      </c>
      <c r="BD239" s="9">
        <v>0</v>
      </c>
      <c r="BE239" s="9">
        <v>0</v>
      </c>
      <c r="BF239" s="9">
        <v>0</v>
      </c>
      <c r="BG239" s="9">
        <v>0</v>
      </c>
      <c r="BH239" s="9">
        <v>0</v>
      </c>
      <c r="BI239" s="9">
        <v>0</v>
      </c>
      <c r="BJ239" s="9">
        <v>0</v>
      </c>
      <c r="BK239" s="9">
        <v>0</v>
      </c>
      <c r="BL239" s="9">
        <v>0</v>
      </c>
      <c r="BM239" s="9">
        <v>0</v>
      </c>
      <c r="BN239" s="9">
        <v>0</v>
      </c>
      <c r="BO239" s="9">
        <v>0</v>
      </c>
      <c r="BP239" s="9">
        <v>0</v>
      </c>
      <c r="BQ239" s="9">
        <v>0</v>
      </c>
      <c r="BR239" s="9">
        <v>0</v>
      </c>
      <c r="BS239" s="9">
        <v>0</v>
      </c>
      <c r="BT239" s="9">
        <v>0</v>
      </c>
      <c r="BU239" s="9">
        <v>0</v>
      </c>
      <c r="BV239" s="9">
        <v>0</v>
      </c>
      <c r="BW239" s="9">
        <v>0</v>
      </c>
      <c r="BX239" s="9">
        <v>0</v>
      </c>
      <c r="BY239" s="9">
        <v>0</v>
      </c>
      <c r="BZ239" s="9">
        <v>0</v>
      </c>
      <c r="CA239" s="9">
        <v>0</v>
      </c>
      <c r="CB239" s="9">
        <v>0</v>
      </c>
      <c r="CC239" s="9">
        <v>0</v>
      </c>
      <c r="CD239" s="9">
        <v>0</v>
      </c>
      <c r="CE239" s="9">
        <v>0</v>
      </c>
      <c r="CF239" s="9">
        <v>0</v>
      </c>
      <c r="CG239" s="9">
        <v>0</v>
      </c>
      <c r="CH239" s="10">
        <v>1</v>
      </c>
      <c r="CI239" s="11">
        <v>0</v>
      </c>
      <c r="CJ239" s="38">
        <v>1</v>
      </c>
      <c r="CK239" s="11">
        <v>0</v>
      </c>
      <c r="CL239" s="11">
        <v>0</v>
      </c>
      <c r="CM239" s="11">
        <v>0</v>
      </c>
      <c r="CN239" s="10">
        <v>0</v>
      </c>
      <c r="CO239" s="11">
        <v>0</v>
      </c>
      <c r="CP239" s="11">
        <v>0</v>
      </c>
      <c r="CQ239" s="10">
        <v>0</v>
      </c>
      <c r="CR239" s="11">
        <v>0</v>
      </c>
      <c r="CS239" s="11">
        <v>0</v>
      </c>
      <c r="CT239" s="71">
        <v>0</v>
      </c>
      <c r="CU239" s="11">
        <v>0</v>
      </c>
      <c r="CV239" s="11">
        <v>0</v>
      </c>
      <c r="CW239" s="11">
        <v>0</v>
      </c>
      <c r="CX239" s="10">
        <v>0</v>
      </c>
      <c r="CY239" s="10">
        <v>0</v>
      </c>
      <c r="CZ239" s="10">
        <v>0</v>
      </c>
      <c r="DA239" s="11">
        <v>0</v>
      </c>
      <c r="DB239" s="11">
        <v>0</v>
      </c>
      <c r="DC239" s="11">
        <v>0</v>
      </c>
      <c r="DD239" s="10">
        <v>0</v>
      </c>
      <c r="DE239" s="11">
        <v>0</v>
      </c>
      <c r="DF239" s="11">
        <v>0</v>
      </c>
      <c r="DG239" s="11">
        <v>0</v>
      </c>
      <c r="DH239" s="10">
        <v>0</v>
      </c>
      <c r="DI239" s="2">
        <f t="shared" si="69"/>
        <v>0</v>
      </c>
      <c r="DJ239" s="2">
        <f t="shared" si="70"/>
        <v>0</v>
      </c>
      <c r="DK239" s="38">
        <f t="shared" si="71"/>
        <v>1</v>
      </c>
      <c r="DL239" s="2">
        <f t="shared" si="71"/>
        <v>0</v>
      </c>
      <c r="DM239" s="2">
        <f t="shared" si="72"/>
        <v>0</v>
      </c>
      <c r="DN239" s="2">
        <f t="shared" si="73"/>
        <v>0</v>
      </c>
      <c r="DO239" s="2">
        <f t="shared" si="74"/>
        <v>0</v>
      </c>
      <c r="DP239" s="2">
        <f t="shared" si="75"/>
        <v>0</v>
      </c>
    </row>
    <row r="240" spans="1:120" x14ac:dyDescent="0.25">
      <c r="A240">
        <v>1670</v>
      </c>
      <c r="B240" t="s">
        <v>114</v>
      </c>
      <c r="C240" t="s">
        <v>2060</v>
      </c>
      <c r="D240" t="s">
        <v>2061</v>
      </c>
      <c r="E240" t="s">
        <v>2062</v>
      </c>
      <c r="F240" t="s">
        <v>2062</v>
      </c>
      <c r="H240" t="s">
        <v>684</v>
      </c>
      <c r="I240">
        <v>2019</v>
      </c>
      <c r="J240" t="s">
        <v>2063</v>
      </c>
      <c r="N240" t="s">
        <v>2064</v>
      </c>
      <c r="O240" t="s">
        <v>120</v>
      </c>
      <c r="P240" t="s">
        <v>2065</v>
      </c>
      <c r="Q240" t="s">
        <v>110</v>
      </c>
      <c r="R240" t="s">
        <v>111</v>
      </c>
      <c r="S240" t="s">
        <v>144</v>
      </c>
      <c r="T240" t="s">
        <v>2066</v>
      </c>
      <c r="U240">
        <v>1</v>
      </c>
      <c r="V240">
        <v>0</v>
      </c>
      <c r="W240">
        <v>0</v>
      </c>
      <c r="X240" s="44">
        <v>0</v>
      </c>
      <c r="Y240" s="44">
        <v>0</v>
      </c>
      <c r="Z240" s="44">
        <v>0</v>
      </c>
      <c r="AA240" s="44">
        <v>0</v>
      </c>
      <c r="AB240" s="14">
        <f t="shared" si="58"/>
        <v>0</v>
      </c>
      <c r="AC240" s="15">
        <f t="shared" si="59"/>
        <v>0</v>
      </c>
      <c r="AD240" s="45">
        <v>0</v>
      </c>
      <c r="AE240" s="45">
        <v>1</v>
      </c>
      <c r="AF240" s="20">
        <f t="shared" si="60"/>
        <v>1</v>
      </c>
      <c r="AG240" s="21">
        <f t="shared" si="61"/>
        <v>1</v>
      </c>
      <c r="AH240" s="23">
        <f t="shared" si="62"/>
        <v>1</v>
      </c>
      <c r="AI240" s="46">
        <v>0</v>
      </c>
      <c r="AJ240" s="46">
        <v>0</v>
      </c>
      <c r="AK240" s="28">
        <f t="shared" si="63"/>
        <v>0</v>
      </c>
      <c r="AL240" s="29">
        <f t="shared" si="64"/>
        <v>0</v>
      </c>
      <c r="AM240" s="47">
        <v>0</v>
      </c>
      <c r="AN240" s="47">
        <v>0</v>
      </c>
      <c r="AO240" s="47">
        <v>1</v>
      </c>
      <c r="AP240" s="32">
        <f t="shared" si="65"/>
        <v>1</v>
      </c>
      <c r="AQ240" s="10">
        <f t="shared" si="66"/>
        <v>1</v>
      </c>
      <c r="AR240" s="23">
        <f t="shared" si="67"/>
        <v>1</v>
      </c>
      <c r="AS240" s="37">
        <f t="shared" si="57"/>
        <v>2</v>
      </c>
      <c r="AT240" s="38">
        <f t="shared" si="68"/>
        <v>1</v>
      </c>
      <c r="AU240" s="9">
        <v>0</v>
      </c>
      <c r="AV240" s="9">
        <v>0</v>
      </c>
      <c r="AW240" s="9">
        <v>0</v>
      </c>
      <c r="AX240" s="9">
        <v>0</v>
      </c>
      <c r="AY240" s="9">
        <v>0</v>
      </c>
      <c r="AZ240" s="9">
        <v>0</v>
      </c>
      <c r="BA240" s="9">
        <v>1</v>
      </c>
      <c r="BB240" s="9">
        <v>0</v>
      </c>
      <c r="BC240" s="9">
        <v>0</v>
      </c>
      <c r="BD240" s="9">
        <v>0</v>
      </c>
      <c r="BE240" s="9">
        <v>0</v>
      </c>
      <c r="BF240" s="9">
        <v>0</v>
      </c>
      <c r="BG240" s="9">
        <v>0</v>
      </c>
      <c r="BH240" s="9">
        <v>0</v>
      </c>
      <c r="BI240" s="9">
        <v>1</v>
      </c>
      <c r="BJ240" s="9">
        <v>0</v>
      </c>
      <c r="BK240" s="9">
        <v>0</v>
      </c>
      <c r="BL240" s="9">
        <v>0</v>
      </c>
      <c r="BM240" s="9">
        <v>0</v>
      </c>
      <c r="BN240" s="9">
        <v>0</v>
      </c>
      <c r="BO240" s="9">
        <v>0</v>
      </c>
      <c r="BP240" s="9">
        <v>0</v>
      </c>
      <c r="BQ240" s="9">
        <v>0</v>
      </c>
      <c r="BR240" s="9">
        <v>0</v>
      </c>
      <c r="BS240" s="9">
        <v>0</v>
      </c>
      <c r="BT240" s="9">
        <v>0</v>
      </c>
      <c r="BU240" s="9">
        <v>0</v>
      </c>
      <c r="BV240" s="9">
        <v>1</v>
      </c>
      <c r="BW240" s="9">
        <v>0</v>
      </c>
      <c r="BX240" s="9">
        <v>0</v>
      </c>
      <c r="BY240" s="9">
        <v>0</v>
      </c>
      <c r="BZ240" s="9">
        <v>0</v>
      </c>
      <c r="CA240" s="9">
        <v>0</v>
      </c>
      <c r="CB240" s="9">
        <v>0</v>
      </c>
      <c r="CC240" s="9">
        <v>0</v>
      </c>
      <c r="CD240" s="9">
        <v>0</v>
      </c>
      <c r="CE240" s="9">
        <v>0</v>
      </c>
      <c r="CF240" s="9">
        <v>0</v>
      </c>
      <c r="CG240" s="9">
        <v>0</v>
      </c>
      <c r="CH240" s="10">
        <v>1</v>
      </c>
      <c r="CI240" s="11">
        <v>0</v>
      </c>
      <c r="CJ240" s="38">
        <v>0</v>
      </c>
      <c r="CK240" s="11">
        <v>1</v>
      </c>
      <c r="CL240" s="11">
        <v>0</v>
      </c>
      <c r="CM240" s="11">
        <v>0</v>
      </c>
      <c r="CN240" s="10">
        <v>0</v>
      </c>
      <c r="CO240" s="11">
        <v>0</v>
      </c>
      <c r="CP240" s="11">
        <v>0</v>
      </c>
      <c r="CQ240" s="10">
        <v>0</v>
      </c>
      <c r="CR240" s="11">
        <v>0</v>
      </c>
      <c r="CS240" s="11">
        <v>0</v>
      </c>
      <c r="CT240" s="71">
        <v>0</v>
      </c>
      <c r="CU240" s="11">
        <v>0</v>
      </c>
      <c r="CV240" s="11">
        <v>0</v>
      </c>
      <c r="CW240" s="11">
        <v>0</v>
      </c>
      <c r="CX240" s="10">
        <v>0</v>
      </c>
      <c r="CY240" s="10">
        <v>0</v>
      </c>
      <c r="CZ240" s="10">
        <v>0</v>
      </c>
      <c r="DA240" s="11">
        <v>0</v>
      </c>
      <c r="DB240" s="11">
        <v>0</v>
      </c>
      <c r="DC240" s="11">
        <v>0</v>
      </c>
      <c r="DD240" s="10">
        <v>0</v>
      </c>
      <c r="DE240" s="11">
        <v>0</v>
      </c>
      <c r="DF240" s="11">
        <v>0</v>
      </c>
      <c r="DG240" s="11">
        <v>0</v>
      </c>
      <c r="DH240" s="10">
        <v>0</v>
      </c>
      <c r="DI240" s="2">
        <f t="shared" si="69"/>
        <v>0</v>
      </c>
      <c r="DJ240" s="2">
        <f t="shared" si="70"/>
        <v>0</v>
      </c>
      <c r="DK240" s="38">
        <f t="shared" si="71"/>
        <v>0</v>
      </c>
      <c r="DL240" s="2">
        <f t="shared" si="71"/>
        <v>1</v>
      </c>
      <c r="DM240" s="2">
        <f t="shared" si="72"/>
        <v>0</v>
      </c>
      <c r="DN240" s="2">
        <f t="shared" si="73"/>
        <v>0</v>
      </c>
      <c r="DO240" s="2">
        <f t="shared" si="74"/>
        <v>0</v>
      </c>
      <c r="DP240" s="2">
        <f t="shared" si="75"/>
        <v>0</v>
      </c>
    </row>
    <row r="241" spans="1:120" x14ac:dyDescent="0.25">
      <c r="A241">
        <v>1671</v>
      </c>
      <c r="B241" t="s">
        <v>114</v>
      </c>
      <c r="C241" t="s">
        <v>2067</v>
      </c>
      <c r="D241" t="s">
        <v>2068</v>
      </c>
      <c r="E241" t="s">
        <v>2062</v>
      </c>
      <c r="F241" t="s">
        <v>2062</v>
      </c>
      <c r="H241" t="s">
        <v>684</v>
      </c>
      <c r="I241">
        <v>2019</v>
      </c>
      <c r="J241" t="s">
        <v>2069</v>
      </c>
      <c r="N241" t="s">
        <v>2070</v>
      </c>
      <c r="O241" t="s">
        <v>120</v>
      </c>
      <c r="P241" t="s">
        <v>2071</v>
      </c>
      <c r="Q241" t="s">
        <v>110</v>
      </c>
      <c r="R241" t="s">
        <v>111</v>
      </c>
      <c r="S241" t="s">
        <v>144</v>
      </c>
      <c r="T241" t="s">
        <v>2072</v>
      </c>
      <c r="U241">
        <v>1</v>
      </c>
      <c r="V241">
        <v>0</v>
      </c>
      <c r="W241">
        <v>0</v>
      </c>
      <c r="X241" s="44">
        <v>0</v>
      </c>
      <c r="Y241" s="44">
        <v>0</v>
      </c>
      <c r="Z241" s="44">
        <v>0</v>
      </c>
      <c r="AA241" s="44">
        <v>0</v>
      </c>
      <c r="AB241" s="14">
        <f t="shared" si="58"/>
        <v>0</v>
      </c>
      <c r="AC241" s="15">
        <f t="shared" si="59"/>
        <v>0</v>
      </c>
      <c r="AD241" s="45">
        <v>0</v>
      </c>
      <c r="AE241" s="45">
        <v>1</v>
      </c>
      <c r="AF241" s="20">
        <f t="shared" si="60"/>
        <v>1</v>
      </c>
      <c r="AG241" s="21">
        <f t="shared" si="61"/>
        <v>1</v>
      </c>
      <c r="AH241" s="23">
        <f t="shared" si="62"/>
        <v>1</v>
      </c>
      <c r="AI241" s="46">
        <v>0</v>
      </c>
      <c r="AJ241" s="46">
        <v>0</v>
      </c>
      <c r="AK241" s="28">
        <f t="shared" si="63"/>
        <v>0</v>
      </c>
      <c r="AL241" s="29">
        <f t="shared" si="64"/>
        <v>0</v>
      </c>
      <c r="AM241" s="47">
        <v>0</v>
      </c>
      <c r="AN241" s="47">
        <v>0</v>
      </c>
      <c r="AO241" s="47">
        <v>1</v>
      </c>
      <c r="AP241" s="32">
        <f t="shared" si="65"/>
        <v>1</v>
      </c>
      <c r="AQ241" s="10">
        <f t="shared" si="66"/>
        <v>1</v>
      </c>
      <c r="AR241" s="23">
        <f t="shared" si="67"/>
        <v>1</v>
      </c>
      <c r="AS241" s="37">
        <f t="shared" si="57"/>
        <v>2</v>
      </c>
      <c r="AT241" s="38">
        <f t="shared" si="68"/>
        <v>1</v>
      </c>
      <c r="AU241" s="9">
        <v>0</v>
      </c>
      <c r="AV241" s="9">
        <v>0</v>
      </c>
      <c r="AW241" s="9">
        <v>0</v>
      </c>
      <c r="AX241" s="9">
        <v>0</v>
      </c>
      <c r="AY241" s="9">
        <v>0</v>
      </c>
      <c r="AZ241" s="9">
        <v>0</v>
      </c>
      <c r="BA241" s="9">
        <v>1</v>
      </c>
      <c r="BB241" s="9">
        <v>0</v>
      </c>
      <c r="BC241" s="9">
        <v>0</v>
      </c>
      <c r="BD241" s="9">
        <v>0</v>
      </c>
      <c r="BE241" s="9">
        <v>0</v>
      </c>
      <c r="BF241" s="9">
        <v>0</v>
      </c>
      <c r="BG241" s="9">
        <v>0</v>
      </c>
      <c r="BH241" s="9">
        <v>0</v>
      </c>
      <c r="BI241" s="9">
        <v>1</v>
      </c>
      <c r="BJ241" s="9">
        <v>0</v>
      </c>
      <c r="BK241" s="9">
        <v>0</v>
      </c>
      <c r="BL241" s="9">
        <v>0</v>
      </c>
      <c r="BM241" s="9">
        <v>0</v>
      </c>
      <c r="BN241" s="9">
        <v>0</v>
      </c>
      <c r="BO241" s="9">
        <v>0</v>
      </c>
      <c r="BP241" s="9">
        <v>0</v>
      </c>
      <c r="BQ241" s="9">
        <v>0</v>
      </c>
      <c r="BR241" s="9">
        <v>0</v>
      </c>
      <c r="BS241" s="9">
        <v>0</v>
      </c>
      <c r="BT241" s="9">
        <v>0</v>
      </c>
      <c r="BU241" s="9">
        <v>0</v>
      </c>
      <c r="BV241" s="9">
        <v>1</v>
      </c>
      <c r="BW241" s="9">
        <v>0</v>
      </c>
      <c r="BX241" s="9">
        <v>0</v>
      </c>
      <c r="BY241" s="9">
        <v>0</v>
      </c>
      <c r="BZ241" s="9">
        <v>0</v>
      </c>
      <c r="CA241" s="9">
        <v>0</v>
      </c>
      <c r="CB241" s="9">
        <v>0</v>
      </c>
      <c r="CC241" s="9">
        <v>0</v>
      </c>
      <c r="CD241" s="9">
        <v>0</v>
      </c>
      <c r="CE241" s="9">
        <v>0</v>
      </c>
      <c r="CF241" s="9">
        <v>0</v>
      </c>
      <c r="CG241" s="9">
        <v>0</v>
      </c>
      <c r="CH241" s="10">
        <v>1</v>
      </c>
      <c r="CI241" s="11">
        <v>0</v>
      </c>
      <c r="CJ241" s="38">
        <v>0</v>
      </c>
      <c r="CK241" s="11">
        <v>1</v>
      </c>
      <c r="CL241" s="11">
        <v>0</v>
      </c>
      <c r="CM241" s="11">
        <v>0</v>
      </c>
      <c r="CN241" s="10">
        <v>0</v>
      </c>
      <c r="CO241" s="11">
        <v>0</v>
      </c>
      <c r="CP241" s="11">
        <v>0</v>
      </c>
      <c r="CQ241" s="10">
        <v>0</v>
      </c>
      <c r="CR241" s="11">
        <v>0</v>
      </c>
      <c r="CS241" s="11">
        <v>0</v>
      </c>
      <c r="CT241" s="71">
        <v>0</v>
      </c>
      <c r="CU241" s="11">
        <v>0</v>
      </c>
      <c r="CV241" s="11">
        <v>0</v>
      </c>
      <c r="CW241" s="11">
        <v>0</v>
      </c>
      <c r="CX241" s="10">
        <v>0</v>
      </c>
      <c r="CY241" s="10">
        <v>0</v>
      </c>
      <c r="CZ241" s="10">
        <v>0</v>
      </c>
      <c r="DA241" s="11">
        <v>0</v>
      </c>
      <c r="DB241" s="11">
        <v>0</v>
      </c>
      <c r="DC241" s="11">
        <v>0</v>
      </c>
      <c r="DD241" s="10">
        <v>0</v>
      </c>
      <c r="DE241" s="11">
        <v>0</v>
      </c>
      <c r="DF241" s="11">
        <v>0</v>
      </c>
      <c r="DG241" s="11">
        <v>0</v>
      </c>
      <c r="DH241" s="10">
        <v>0</v>
      </c>
      <c r="DI241" s="2">
        <f t="shared" si="69"/>
        <v>0</v>
      </c>
      <c r="DJ241" s="2">
        <f t="shared" si="70"/>
        <v>0</v>
      </c>
      <c r="DK241" s="38">
        <f t="shared" si="71"/>
        <v>0</v>
      </c>
      <c r="DL241" s="2">
        <f t="shared" si="71"/>
        <v>1</v>
      </c>
      <c r="DM241" s="2">
        <f t="shared" si="72"/>
        <v>0</v>
      </c>
      <c r="DN241" s="2">
        <f t="shared" si="73"/>
        <v>0</v>
      </c>
      <c r="DO241" s="2">
        <f t="shared" si="74"/>
        <v>0</v>
      </c>
      <c r="DP241" s="2">
        <f t="shared" si="75"/>
        <v>0</v>
      </c>
    </row>
    <row r="242" spans="1:120" x14ac:dyDescent="0.25">
      <c r="A242">
        <v>1672</v>
      </c>
      <c r="B242" t="s">
        <v>114</v>
      </c>
      <c r="C242" t="s">
        <v>2073</v>
      </c>
      <c r="D242" t="s">
        <v>2074</v>
      </c>
      <c r="E242" t="s">
        <v>2062</v>
      </c>
      <c r="F242" t="s">
        <v>2062</v>
      </c>
      <c r="H242" t="s">
        <v>684</v>
      </c>
      <c r="I242">
        <v>2019</v>
      </c>
      <c r="J242" t="s">
        <v>2075</v>
      </c>
      <c r="N242" t="s">
        <v>2076</v>
      </c>
      <c r="O242" t="s">
        <v>120</v>
      </c>
      <c r="P242" t="s">
        <v>2077</v>
      </c>
      <c r="Q242" t="s">
        <v>110</v>
      </c>
      <c r="R242" t="s">
        <v>111</v>
      </c>
      <c r="S242" t="s">
        <v>144</v>
      </c>
      <c r="T242" t="s">
        <v>2078</v>
      </c>
      <c r="U242">
        <v>1</v>
      </c>
      <c r="V242">
        <v>0</v>
      </c>
      <c r="W242">
        <v>0</v>
      </c>
      <c r="X242" s="44">
        <v>0</v>
      </c>
      <c r="Y242" s="44">
        <v>0</v>
      </c>
      <c r="Z242" s="44">
        <v>0</v>
      </c>
      <c r="AA242" s="44">
        <v>0</v>
      </c>
      <c r="AB242" s="14">
        <f t="shared" si="58"/>
        <v>0</v>
      </c>
      <c r="AC242" s="15">
        <f t="shared" si="59"/>
        <v>0</v>
      </c>
      <c r="AD242" s="45">
        <v>0</v>
      </c>
      <c r="AE242" s="45">
        <v>1</v>
      </c>
      <c r="AF242" s="20">
        <f t="shared" si="60"/>
        <v>1</v>
      </c>
      <c r="AG242" s="21">
        <f t="shared" si="61"/>
        <v>1</v>
      </c>
      <c r="AH242" s="23">
        <f t="shared" si="62"/>
        <v>1</v>
      </c>
      <c r="AI242" s="46">
        <v>0</v>
      </c>
      <c r="AJ242" s="46">
        <v>0</v>
      </c>
      <c r="AK242" s="28">
        <f t="shared" si="63"/>
        <v>0</v>
      </c>
      <c r="AL242" s="29">
        <f t="shared" si="64"/>
        <v>0</v>
      </c>
      <c r="AM242" s="47">
        <v>0</v>
      </c>
      <c r="AN242" s="47">
        <v>0</v>
      </c>
      <c r="AO242" s="47">
        <v>1</v>
      </c>
      <c r="AP242" s="32">
        <f t="shared" si="65"/>
        <v>1</v>
      </c>
      <c r="AQ242" s="10">
        <f t="shared" si="66"/>
        <v>1</v>
      </c>
      <c r="AR242" s="23">
        <f t="shared" si="67"/>
        <v>1</v>
      </c>
      <c r="AS242" s="37">
        <f t="shared" si="57"/>
        <v>2</v>
      </c>
      <c r="AT242" s="38">
        <f t="shared" si="68"/>
        <v>1</v>
      </c>
      <c r="AU242" s="9">
        <v>0</v>
      </c>
      <c r="AV242" s="9">
        <v>0</v>
      </c>
      <c r="AW242" s="9">
        <v>0</v>
      </c>
      <c r="AX242" s="9">
        <v>0</v>
      </c>
      <c r="AY242" s="9">
        <v>0</v>
      </c>
      <c r="AZ242" s="9">
        <v>0</v>
      </c>
      <c r="BA242" s="9">
        <v>1</v>
      </c>
      <c r="BB242" s="9">
        <v>0</v>
      </c>
      <c r="BC242" s="9">
        <v>0</v>
      </c>
      <c r="BD242" s="9">
        <v>0</v>
      </c>
      <c r="BE242" s="9">
        <v>0</v>
      </c>
      <c r="BF242" s="9">
        <v>0</v>
      </c>
      <c r="BG242" s="9">
        <v>0</v>
      </c>
      <c r="BH242" s="9">
        <v>0</v>
      </c>
      <c r="BI242" s="9">
        <v>1</v>
      </c>
      <c r="BJ242" s="9">
        <v>0</v>
      </c>
      <c r="BK242" s="9">
        <v>0</v>
      </c>
      <c r="BL242" s="9">
        <v>0</v>
      </c>
      <c r="BM242" s="9">
        <v>0</v>
      </c>
      <c r="BN242" s="9">
        <v>0</v>
      </c>
      <c r="BO242" s="9">
        <v>0</v>
      </c>
      <c r="BP242" s="9">
        <v>0</v>
      </c>
      <c r="BQ242" s="9">
        <v>0</v>
      </c>
      <c r="BR242" s="9">
        <v>0</v>
      </c>
      <c r="BS242" s="9">
        <v>0</v>
      </c>
      <c r="BT242" s="9">
        <v>0</v>
      </c>
      <c r="BU242" s="9">
        <v>0</v>
      </c>
      <c r="BV242" s="9">
        <v>1</v>
      </c>
      <c r="BW242" s="9">
        <v>0</v>
      </c>
      <c r="BX242" s="9">
        <v>0</v>
      </c>
      <c r="BY242" s="9">
        <v>0</v>
      </c>
      <c r="BZ242" s="9">
        <v>0</v>
      </c>
      <c r="CA242" s="9">
        <v>0</v>
      </c>
      <c r="CB242" s="9">
        <v>0</v>
      </c>
      <c r="CC242" s="9">
        <v>0</v>
      </c>
      <c r="CD242" s="9">
        <v>0</v>
      </c>
      <c r="CE242" s="9">
        <v>0</v>
      </c>
      <c r="CF242" s="9">
        <v>0</v>
      </c>
      <c r="CG242" s="9">
        <v>0</v>
      </c>
      <c r="CH242" s="10">
        <v>1</v>
      </c>
      <c r="CI242" s="11">
        <v>0</v>
      </c>
      <c r="CJ242" s="38">
        <v>0</v>
      </c>
      <c r="CK242" s="11">
        <v>1</v>
      </c>
      <c r="CL242" s="11">
        <v>0</v>
      </c>
      <c r="CM242" s="11">
        <v>0</v>
      </c>
      <c r="CN242" s="10">
        <v>0</v>
      </c>
      <c r="CO242" s="11">
        <v>0</v>
      </c>
      <c r="CP242" s="11">
        <v>0</v>
      </c>
      <c r="CQ242" s="10">
        <v>0</v>
      </c>
      <c r="CR242" s="11">
        <v>0</v>
      </c>
      <c r="CS242" s="11">
        <v>0</v>
      </c>
      <c r="CT242" s="71">
        <v>0</v>
      </c>
      <c r="CU242" s="11">
        <v>0</v>
      </c>
      <c r="CV242" s="11">
        <v>0</v>
      </c>
      <c r="CW242" s="11">
        <v>0</v>
      </c>
      <c r="CX242" s="10">
        <v>0</v>
      </c>
      <c r="CY242" s="10">
        <v>0</v>
      </c>
      <c r="CZ242" s="10">
        <v>0</v>
      </c>
      <c r="DA242" s="11">
        <v>0</v>
      </c>
      <c r="DB242" s="11">
        <v>0</v>
      </c>
      <c r="DC242" s="11">
        <v>0</v>
      </c>
      <c r="DD242" s="10">
        <v>0</v>
      </c>
      <c r="DE242" s="11">
        <v>0</v>
      </c>
      <c r="DF242" s="11">
        <v>0</v>
      </c>
      <c r="DG242" s="11">
        <v>0</v>
      </c>
      <c r="DH242" s="10">
        <v>0</v>
      </c>
      <c r="DI242" s="2">
        <f t="shared" si="69"/>
        <v>0</v>
      </c>
      <c r="DJ242" s="2">
        <f t="shared" si="70"/>
        <v>0</v>
      </c>
      <c r="DK242" s="38">
        <f t="shared" si="71"/>
        <v>0</v>
      </c>
      <c r="DL242" s="2">
        <f t="shared" si="71"/>
        <v>1</v>
      </c>
      <c r="DM242" s="2">
        <f t="shared" si="72"/>
        <v>0</v>
      </c>
      <c r="DN242" s="2">
        <f t="shared" si="73"/>
        <v>0</v>
      </c>
      <c r="DO242" s="2">
        <f t="shared" si="74"/>
        <v>0</v>
      </c>
      <c r="DP242" s="2">
        <f t="shared" si="75"/>
        <v>0</v>
      </c>
    </row>
    <row r="243" spans="1:120" x14ac:dyDescent="0.25">
      <c r="A243">
        <v>1673</v>
      </c>
      <c r="B243" t="s">
        <v>114</v>
      </c>
      <c r="C243" t="s">
        <v>2079</v>
      </c>
      <c r="D243" t="s">
        <v>2080</v>
      </c>
      <c r="E243" t="s">
        <v>2062</v>
      </c>
      <c r="F243" t="s">
        <v>2062</v>
      </c>
      <c r="H243" t="s">
        <v>684</v>
      </c>
      <c r="I243">
        <v>2019</v>
      </c>
      <c r="J243" t="s">
        <v>2081</v>
      </c>
      <c r="N243" t="s">
        <v>2082</v>
      </c>
      <c r="O243" t="s">
        <v>120</v>
      </c>
      <c r="P243" t="s">
        <v>2083</v>
      </c>
      <c r="Q243" t="s">
        <v>110</v>
      </c>
      <c r="R243" t="s">
        <v>111</v>
      </c>
      <c r="S243" t="s">
        <v>144</v>
      </c>
      <c r="T243" t="s">
        <v>2084</v>
      </c>
      <c r="U243">
        <v>1</v>
      </c>
      <c r="V243">
        <v>0</v>
      </c>
      <c r="W243">
        <v>0</v>
      </c>
      <c r="X243" s="44">
        <v>0</v>
      </c>
      <c r="Y243" s="44">
        <v>0</v>
      </c>
      <c r="Z243" s="44">
        <v>0</v>
      </c>
      <c r="AA243" s="44">
        <v>0</v>
      </c>
      <c r="AB243" s="14">
        <f t="shared" si="58"/>
        <v>0</v>
      </c>
      <c r="AC243" s="15">
        <f t="shared" si="59"/>
        <v>0</v>
      </c>
      <c r="AD243" s="45">
        <v>0</v>
      </c>
      <c r="AE243" s="45">
        <v>1</v>
      </c>
      <c r="AF243" s="20">
        <f t="shared" si="60"/>
        <v>1</v>
      </c>
      <c r="AG243" s="21">
        <f t="shared" si="61"/>
        <v>1</v>
      </c>
      <c r="AH243" s="23">
        <f t="shared" si="62"/>
        <v>1</v>
      </c>
      <c r="AI243" s="46">
        <v>0</v>
      </c>
      <c r="AJ243" s="46">
        <v>0</v>
      </c>
      <c r="AK243" s="28">
        <f t="shared" si="63"/>
        <v>0</v>
      </c>
      <c r="AL243" s="29">
        <f t="shared" si="64"/>
        <v>0</v>
      </c>
      <c r="AM243" s="47">
        <v>0</v>
      </c>
      <c r="AN243" s="47">
        <v>0</v>
      </c>
      <c r="AO243" s="47">
        <v>1</v>
      </c>
      <c r="AP243" s="32">
        <f t="shared" si="65"/>
        <v>1</v>
      </c>
      <c r="AQ243" s="10">
        <f t="shared" si="66"/>
        <v>1</v>
      </c>
      <c r="AR243" s="23">
        <f t="shared" si="67"/>
        <v>1</v>
      </c>
      <c r="AS243" s="37">
        <f t="shared" si="57"/>
        <v>2</v>
      </c>
      <c r="AT243" s="38">
        <f t="shared" si="68"/>
        <v>1</v>
      </c>
      <c r="AU243" s="9">
        <v>0</v>
      </c>
      <c r="AV243" s="9">
        <v>0</v>
      </c>
      <c r="AW243" s="9">
        <v>0</v>
      </c>
      <c r="AX243" s="9">
        <v>0</v>
      </c>
      <c r="AY243" s="9">
        <v>0</v>
      </c>
      <c r="AZ243" s="9">
        <v>0</v>
      </c>
      <c r="BA243" s="9">
        <v>1</v>
      </c>
      <c r="BB243" s="9">
        <v>0</v>
      </c>
      <c r="BC243" s="9">
        <v>0</v>
      </c>
      <c r="BD243" s="9">
        <v>0</v>
      </c>
      <c r="BE243" s="9">
        <v>0</v>
      </c>
      <c r="BF243" s="9">
        <v>0</v>
      </c>
      <c r="BG243" s="9">
        <v>0</v>
      </c>
      <c r="BH243" s="9">
        <v>0</v>
      </c>
      <c r="BI243" s="9">
        <v>1</v>
      </c>
      <c r="BJ243" s="9">
        <v>0</v>
      </c>
      <c r="BK243" s="9">
        <v>0</v>
      </c>
      <c r="BL243" s="9">
        <v>0</v>
      </c>
      <c r="BM243" s="9">
        <v>0</v>
      </c>
      <c r="BN243" s="9">
        <v>0</v>
      </c>
      <c r="BO243" s="9">
        <v>0</v>
      </c>
      <c r="BP243" s="9">
        <v>0</v>
      </c>
      <c r="BQ243" s="9">
        <v>0</v>
      </c>
      <c r="BR243" s="9">
        <v>0</v>
      </c>
      <c r="BS243" s="9">
        <v>0</v>
      </c>
      <c r="BT243" s="9">
        <v>0</v>
      </c>
      <c r="BU243" s="9">
        <v>0</v>
      </c>
      <c r="BV243" s="9">
        <v>1</v>
      </c>
      <c r="BW243" s="9">
        <v>0</v>
      </c>
      <c r="BX243" s="9">
        <v>0</v>
      </c>
      <c r="BY243" s="9">
        <v>0</v>
      </c>
      <c r="BZ243" s="9">
        <v>0</v>
      </c>
      <c r="CA243" s="9">
        <v>0</v>
      </c>
      <c r="CB243" s="9">
        <v>0</v>
      </c>
      <c r="CC243" s="9">
        <v>0</v>
      </c>
      <c r="CD243" s="9">
        <v>0</v>
      </c>
      <c r="CE243" s="9">
        <v>0</v>
      </c>
      <c r="CF243" s="9">
        <v>0</v>
      </c>
      <c r="CG243" s="9">
        <v>0</v>
      </c>
      <c r="CH243" s="10">
        <v>1</v>
      </c>
      <c r="CI243" s="11">
        <v>0</v>
      </c>
      <c r="CJ243" s="38">
        <v>0</v>
      </c>
      <c r="CK243" s="11">
        <v>1</v>
      </c>
      <c r="CL243" s="11">
        <v>0</v>
      </c>
      <c r="CM243" s="11">
        <v>0</v>
      </c>
      <c r="CN243" s="10">
        <v>0</v>
      </c>
      <c r="CO243" s="11">
        <v>0</v>
      </c>
      <c r="CP243" s="11">
        <v>0</v>
      </c>
      <c r="CQ243" s="10">
        <v>0</v>
      </c>
      <c r="CR243" s="11">
        <v>0</v>
      </c>
      <c r="CS243" s="11">
        <v>0</v>
      </c>
      <c r="CT243" s="71">
        <v>0</v>
      </c>
      <c r="CU243" s="11">
        <v>0</v>
      </c>
      <c r="CV243" s="11">
        <v>0</v>
      </c>
      <c r="CW243" s="11">
        <v>0</v>
      </c>
      <c r="CX243" s="10">
        <v>0</v>
      </c>
      <c r="CY243" s="10">
        <v>0</v>
      </c>
      <c r="CZ243" s="10">
        <v>0</v>
      </c>
      <c r="DA243" s="11">
        <v>0</v>
      </c>
      <c r="DB243" s="11">
        <v>0</v>
      </c>
      <c r="DC243" s="11">
        <v>0</v>
      </c>
      <c r="DD243" s="10">
        <v>0</v>
      </c>
      <c r="DE243" s="11">
        <v>0</v>
      </c>
      <c r="DF243" s="11">
        <v>0</v>
      </c>
      <c r="DG243" s="11">
        <v>0</v>
      </c>
      <c r="DH243" s="10">
        <v>0</v>
      </c>
      <c r="DI243" s="2">
        <f t="shared" si="69"/>
        <v>0</v>
      </c>
      <c r="DJ243" s="2">
        <f t="shared" si="70"/>
        <v>0</v>
      </c>
      <c r="DK243" s="38">
        <f t="shared" si="71"/>
        <v>0</v>
      </c>
      <c r="DL243" s="2">
        <f t="shared" si="71"/>
        <v>1</v>
      </c>
      <c r="DM243" s="2">
        <f t="shared" si="72"/>
        <v>0</v>
      </c>
      <c r="DN243" s="2">
        <f t="shared" si="73"/>
        <v>0</v>
      </c>
      <c r="DO243" s="2">
        <f t="shared" si="74"/>
        <v>0</v>
      </c>
      <c r="DP243" s="2">
        <f t="shared" si="75"/>
        <v>0</v>
      </c>
    </row>
    <row r="244" spans="1:120" x14ac:dyDescent="0.25">
      <c r="A244">
        <v>1674</v>
      </c>
      <c r="B244" t="s">
        <v>114</v>
      </c>
      <c r="C244" t="s">
        <v>2085</v>
      </c>
      <c r="D244" t="s">
        <v>2086</v>
      </c>
      <c r="E244" t="s">
        <v>2062</v>
      </c>
      <c r="F244" t="s">
        <v>2062</v>
      </c>
      <c r="H244" t="s">
        <v>684</v>
      </c>
      <c r="I244">
        <v>2019</v>
      </c>
      <c r="J244" t="s">
        <v>2087</v>
      </c>
      <c r="N244" t="s">
        <v>2088</v>
      </c>
      <c r="O244" t="s">
        <v>120</v>
      </c>
      <c r="P244" t="s">
        <v>2089</v>
      </c>
      <c r="Q244" t="s">
        <v>110</v>
      </c>
      <c r="R244" t="s">
        <v>111</v>
      </c>
      <c r="S244" t="s">
        <v>144</v>
      </c>
      <c r="T244" t="s">
        <v>2084</v>
      </c>
      <c r="U244">
        <v>1</v>
      </c>
      <c r="V244">
        <v>0</v>
      </c>
      <c r="W244">
        <v>0</v>
      </c>
      <c r="X244" s="44">
        <v>0</v>
      </c>
      <c r="Y244" s="44">
        <v>0</v>
      </c>
      <c r="Z244" s="44">
        <v>0</v>
      </c>
      <c r="AA244" s="44">
        <v>0</v>
      </c>
      <c r="AB244" s="14">
        <f t="shared" si="58"/>
        <v>0</v>
      </c>
      <c r="AC244" s="15">
        <f t="shared" si="59"/>
        <v>0</v>
      </c>
      <c r="AD244" s="45">
        <v>0</v>
      </c>
      <c r="AE244" s="45">
        <v>1</v>
      </c>
      <c r="AF244" s="20">
        <f t="shared" si="60"/>
        <v>1</v>
      </c>
      <c r="AG244" s="21">
        <f t="shared" si="61"/>
        <v>1</v>
      </c>
      <c r="AH244" s="23">
        <f t="shared" si="62"/>
        <v>1</v>
      </c>
      <c r="AI244" s="46">
        <v>0</v>
      </c>
      <c r="AJ244" s="46">
        <v>0</v>
      </c>
      <c r="AK244" s="28">
        <f t="shared" si="63"/>
        <v>0</v>
      </c>
      <c r="AL244" s="29">
        <f t="shared" si="64"/>
        <v>0</v>
      </c>
      <c r="AM244" s="47">
        <v>0</v>
      </c>
      <c r="AN244" s="47">
        <v>0</v>
      </c>
      <c r="AO244" s="47">
        <v>1</v>
      </c>
      <c r="AP244" s="32">
        <f t="shared" si="65"/>
        <v>1</v>
      </c>
      <c r="AQ244" s="10">
        <f t="shared" si="66"/>
        <v>1</v>
      </c>
      <c r="AR244" s="23">
        <f t="shared" si="67"/>
        <v>1</v>
      </c>
      <c r="AS244" s="37">
        <f t="shared" si="57"/>
        <v>2</v>
      </c>
      <c r="AT244" s="38">
        <f t="shared" si="68"/>
        <v>1</v>
      </c>
      <c r="AU244" s="9">
        <v>0</v>
      </c>
      <c r="AV244" s="9">
        <v>0</v>
      </c>
      <c r="AW244" s="9">
        <v>0</v>
      </c>
      <c r="AX244" s="9">
        <v>0</v>
      </c>
      <c r="AY244" s="9">
        <v>0</v>
      </c>
      <c r="AZ244" s="9">
        <v>0</v>
      </c>
      <c r="BA244" s="9">
        <v>1</v>
      </c>
      <c r="BB244" s="9">
        <v>0</v>
      </c>
      <c r="BC244" s="9">
        <v>0</v>
      </c>
      <c r="BD244" s="9">
        <v>0</v>
      </c>
      <c r="BE244" s="9">
        <v>0</v>
      </c>
      <c r="BF244" s="9">
        <v>0</v>
      </c>
      <c r="BG244" s="9">
        <v>0</v>
      </c>
      <c r="BH244" s="9">
        <v>0</v>
      </c>
      <c r="BI244" s="9">
        <v>1</v>
      </c>
      <c r="BJ244" s="9">
        <v>0</v>
      </c>
      <c r="BK244" s="9">
        <v>0</v>
      </c>
      <c r="BL244" s="9">
        <v>0</v>
      </c>
      <c r="BM244" s="9">
        <v>0</v>
      </c>
      <c r="BN244" s="9">
        <v>0</v>
      </c>
      <c r="BO244" s="9">
        <v>0</v>
      </c>
      <c r="BP244" s="9">
        <v>0</v>
      </c>
      <c r="BQ244" s="9">
        <v>0</v>
      </c>
      <c r="BR244" s="9">
        <v>0</v>
      </c>
      <c r="BS244" s="9">
        <v>0</v>
      </c>
      <c r="BT244" s="9">
        <v>0</v>
      </c>
      <c r="BU244" s="9">
        <v>0</v>
      </c>
      <c r="BV244" s="9">
        <v>1</v>
      </c>
      <c r="BW244" s="9">
        <v>0</v>
      </c>
      <c r="BX244" s="9">
        <v>0</v>
      </c>
      <c r="BY244" s="9">
        <v>0</v>
      </c>
      <c r="BZ244" s="9">
        <v>0</v>
      </c>
      <c r="CA244" s="9">
        <v>0</v>
      </c>
      <c r="CB244" s="9">
        <v>0</v>
      </c>
      <c r="CC244" s="9">
        <v>0</v>
      </c>
      <c r="CD244" s="9">
        <v>0</v>
      </c>
      <c r="CE244" s="9">
        <v>0</v>
      </c>
      <c r="CF244" s="9">
        <v>0</v>
      </c>
      <c r="CG244" s="9">
        <v>0</v>
      </c>
      <c r="CH244" s="10">
        <v>1</v>
      </c>
      <c r="CI244" s="11">
        <v>0</v>
      </c>
      <c r="CJ244" s="38">
        <v>0</v>
      </c>
      <c r="CK244" s="11">
        <v>1</v>
      </c>
      <c r="CL244" s="11">
        <v>0</v>
      </c>
      <c r="CM244" s="11">
        <v>0</v>
      </c>
      <c r="CN244" s="10">
        <v>0</v>
      </c>
      <c r="CO244" s="11">
        <v>0</v>
      </c>
      <c r="CP244" s="11">
        <v>0</v>
      </c>
      <c r="CQ244" s="10">
        <v>0</v>
      </c>
      <c r="CR244" s="11">
        <v>0</v>
      </c>
      <c r="CS244" s="11">
        <v>0</v>
      </c>
      <c r="CT244" s="71">
        <v>0</v>
      </c>
      <c r="CU244" s="11">
        <v>0</v>
      </c>
      <c r="CV244" s="11">
        <v>0</v>
      </c>
      <c r="CW244" s="11">
        <v>0</v>
      </c>
      <c r="CX244" s="10">
        <v>0</v>
      </c>
      <c r="CY244" s="10">
        <v>0</v>
      </c>
      <c r="CZ244" s="10">
        <v>0</v>
      </c>
      <c r="DA244" s="11">
        <v>0</v>
      </c>
      <c r="DB244" s="11">
        <v>0</v>
      </c>
      <c r="DC244" s="11">
        <v>0</v>
      </c>
      <c r="DD244" s="10">
        <v>0</v>
      </c>
      <c r="DE244" s="11">
        <v>0</v>
      </c>
      <c r="DF244" s="11">
        <v>0</v>
      </c>
      <c r="DG244" s="11">
        <v>0</v>
      </c>
      <c r="DH244" s="10">
        <v>0</v>
      </c>
      <c r="DI244" s="2">
        <f t="shared" si="69"/>
        <v>0</v>
      </c>
      <c r="DJ244" s="2">
        <f t="shared" si="70"/>
        <v>0</v>
      </c>
      <c r="DK244" s="38">
        <f t="shared" si="71"/>
        <v>0</v>
      </c>
      <c r="DL244" s="2">
        <f t="shared" si="71"/>
        <v>1</v>
      </c>
      <c r="DM244" s="2">
        <f t="shared" si="72"/>
        <v>0</v>
      </c>
      <c r="DN244" s="2">
        <f t="shared" si="73"/>
        <v>0</v>
      </c>
      <c r="DO244" s="2">
        <f t="shared" si="74"/>
        <v>0</v>
      </c>
      <c r="DP244" s="2">
        <f t="shared" si="75"/>
        <v>0</v>
      </c>
    </row>
    <row r="245" spans="1:120" x14ac:dyDescent="0.25">
      <c r="A245">
        <v>1675</v>
      </c>
      <c r="B245" t="s">
        <v>114</v>
      </c>
      <c r="C245" t="s">
        <v>2090</v>
      </c>
      <c r="D245" t="s">
        <v>2091</v>
      </c>
      <c r="E245" t="s">
        <v>2062</v>
      </c>
      <c r="F245" t="s">
        <v>2062</v>
      </c>
      <c r="H245" t="s">
        <v>684</v>
      </c>
      <c r="I245">
        <v>2019</v>
      </c>
      <c r="J245" t="s">
        <v>2092</v>
      </c>
      <c r="N245" t="s">
        <v>2093</v>
      </c>
      <c r="O245" t="s">
        <v>120</v>
      </c>
      <c r="P245" t="s">
        <v>2094</v>
      </c>
      <c r="Q245" t="s">
        <v>110</v>
      </c>
      <c r="R245" t="s">
        <v>111</v>
      </c>
      <c r="S245" t="s">
        <v>144</v>
      </c>
      <c r="T245" t="s">
        <v>2084</v>
      </c>
      <c r="U245">
        <v>1</v>
      </c>
      <c r="V245">
        <v>0</v>
      </c>
      <c r="W245">
        <v>0</v>
      </c>
      <c r="X245" s="44">
        <v>0</v>
      </c>
      <c r="Y245" s="44">
        <v>0</v>
      </c>
      <c r="Z245" s="44">
        <v>0</v>
      </c>
      <c r="AA245" s="44">
        <v>0</v>
      </c>
      <c r="AB245" s="14">
        <f t="shared" si="58"/>
        <v>0</v>
      </c>
      <c r="AC245" s="15">
        <f t="shared" si="59"/>
        <v>0</v>
      </c>
      <c r="AD245" s="45">
        <v>0</v>
      </c>
      <c r="AE245" s="45">
        <v>1</v>
      </c>
      <c r="AF245" s="20">
        <f t="shared" si="60"/>
        <v>1</v>
      </c>
      <c r="AG245" s="21">
        <f t="shared" si="61"/>
        <v>1</v>
      </c>
      <c r="AH245" s="23">
        <f t="shared" si="62"/>
        <v>1</v>
      </c>
      <c r="AI245" s="46">
        <v>0</v>
      </c>
      <c r="AJ245" s="46">
        <v>0</v>
      </c>
      <c r="AK245" s="28">
        <f t="shared" si="63"/>
        <v>0</v>
      </c>
      <c r="AL245" s="29">
        <f t="shared" si="64"/>
        <v>0</v>
      </c>
      <c r="AM245" s="47">
        <v>0</v>
      </c>
      <c r="AN245" s="47">
        <v>0</v>
      </c>
      <c r="AO245" s="47">
        <v>1</v>
      </c>
      <c r="AP245" s="32">
        <f t="shared" si="65"/>
        <v>1</v>
      </c>
      <c r="AQ245" s="10">
        <f t="shared" si="66"/>
        <v>1</v>
      </c>
      <c r="AR245" s="23">
        <f t="shared" si="67"/>
        <v>1</v>
      </c>
      <c r="AS245" s="37">
        <f t="shared" si="57"/>
        <v>2</v>
      </c>
      <c r="AT245" s="38">
        <f t="shared" si="68"/>
        <v>1</v>
      </c>
      <c r="AU245" s="9">
        <v>0</v>
      </c>
      <c r="AV245" s="9">
        <v>0</v>
      </c>
      <c r="AW245" s="9">
        <v>0</v>
      </c>
      <c r="AX245" s="9">
        <v>0</v>
      </c>
      <c r="AY245" s="9">
        <v>0</v>
      </c>
      <c r="AZ245" s="9">
        <v>0</v>
      </c>
      <c r="BA245" s="9">
        <v>1</v>
      </c>
      <c r="BB245" s="9">
        <v>0</v>
      </c>
      <c r="BC245" s="9">
        <v>0</v>
      </c>
      <c r="BD245" s="9">
        <v>0</v>
      </c>
      <c r="BE245" s="9">
        <v>0</v>
      </c>
      <c r="BF245" s="9">
        <v>0</v>
      </c>
      <c r="BG245" s="9">
        <v>0</v>
      </c>
      <c r="BH245" s="9">
        <v>0</v>
      </c>
      <c r="BI245" s="9">
        <v>1</v>
      </c>
      <c r="BJ245" s="9">
        <v>0</v>
      </c>
      <c r="BK245" s="9">
        <v>0</v>
      </c>
      <c r="BL245" s="9">
        <v>0</v>
      </c>
      <c r="BM245" s="9">
        <v>0</v>
      </c>
      <c r="BN245" s="9">
        <v>0</v>
      </c>
      <c r="BO245" s="9">
        <v>0</v>
      </c>
      <c r="BP245" s="9">
        <v>0</v>
      </c>
      <c r="BQ245" s="9">
        <v>0</v>
      </c>
      <c r="BR245" s="9">
        <v>0</v>
      </c>
      <c r="BS245" s="9">
        <v>0</v>
      </c>
      <c r="BT245" s="9">
        <v>0</v>
      </c>
      <c r="BU245" s="9">
        <v>0</v>
      </c>
      <c r="BV245" s="9">
        <v>1</v>
      </c>
      <c r="BW245" s="9">
        <v>0</v>
      </c>
      <c r="BX245" s="9">
        <v>0</v>
      </c>
      <c r="BY245" s="9">
        <v>0</v>
      </c>
      <c r="BZ245" s="9">
        <v>0</v>
      </c>
      <c r="CA245" s="9">
        <v>0</v>
      </c>
      <c r="CB245" s="9">
        <v>0</v>
      </c>
      <c r="CC245" s="9">
        <v>0</v>
      </c>
      <c r="CD245" s="9">
        <v>0</v>
      </c>
      <c r="CE245" s="9">
        <v>0</v>
      </c>
      <c r="CF245" s="9">
        <v>0</v>
      </c>
      <c r="CG245" s="9">
        <v>0</v>
      </c>
      <c r="CH245" s="10">
        <v>1</v>
      </c>
      <c r="CI245" s="11">
        <v>0</v>
      </c>
      <c r="CJ245" s="38">
        <v>0</v>
      </c>
      <c r="CK245" s="11">
        <v>1</v>
      </c>
      <c r="CL245" s="11">
        <v>0</v>
      </c>
      <c r="CM245" s="11">
        <v>0</v>
      </c>
      <c r="CN245" s="10">
        <v>0</v>
      </c>
      <c r="CO245" s="11">
        <v>0</v>
      </c>
      <c r="CP245" s="11">
        <v>0</v>
      </c>
      <c r="CQ245" s="10">
        <v>0</v>
      </c>
      <c r="CR245" s="11">
        <v>0</v>
      </c>
      <c r="CS245" s="11">
        <v>0</v>
      </c>
      <c r="CT245" s="71">
        <v>0</v>
      </c>
      <c r="CU245" s="11">
        <v>0</v>
      </c>
      <c r="CV245" s="11">
        <v>0</v>
      </c>
      <c r="CW245" s="11">
        <v>0</v>
      </c>
      <c r="CX245" s="10">
        <v>0</v>
      </c>
      <c r="CY245" s="10">
        <v>0</v>
      </c>
      <c r="CZ245" s="10">
        <v>0</v>
      </c>
      <c r="DA245" s="11">
        <v>0</v>
      </c>
      <c r="DB245" s="11">
        <v>0</v>
      </c>
      <c r="DC245" s="11">
        <v>0</v>
      </c>
      <c r="DD245" s="10">
        <v>0</v>
      </c>
      <c r="DE245" s="11">
        <v>0</v>
      </c>
      <c r="DF245" s="11">
        <v>0</v>
      </c>
      <c r="DG245" s="11">
        <v>0</v>
      </c>
      <c r="DH245" s="10">
        <v>0</v>
      </c>
      <c r="DI245" s="2">
        <f t="shared" si="69"/>
        <v>0</v>
      </c>
      <c r="DJ245" s="2">
        <f t="shared" si="70"/>
        <v>0</v>
      </c>
      <c r="DK245" s="38">
        <f t="shared" si="71"/>
        <v>0</v>
      </c>
      <c r="DL245" s="2">
        <f t="shared" si="71"/>
        <v>1</v>
      </c>
      <c r="DM245" s="2">
        <f t="shared" si="72"/>
        <v>0</v>
      </c>
      <c r="DN245" s="2">
        <f t="shared" si="73"/>
        <v>0</v>
      </c>
      <c r="DO245" s="2">
        <f t="shared" si="74"/>
        <v>0</v>
      </c>
      <c r="DP245" s="2">
        <f t="shared" si="75"/>
        <v>0</v>
      </c>
    </row>
    <row r="246" spans="1:120" x14ac:dyDescent="0.25">
      <c r="A246">
        <v>1676</v>
      </c>
      <c r="B246" t="s">
        <v>114</v>
      </c>
      <c r="C246" t="s">
        <v>2095</v>
      </c>
      <c r="D246" t="s">
        <v>2096</v>
      </c>
      <c r="E246" t="s">
        <v>2062</v>
      </c>
      <c r="F246" t="s">
        <v>2062</v>
      </c>
      <c r="H246" t="s">
        <v>684</v>
      </c>
      <c r="I246">
        <v>2019</v>
      </c>
      <c r="J246" t="s">
        <v>2097</v>
      </c>
      <c r="N246" t="s">
        <v>2098</v>
      </c>
      <c r="O246" t="s">
        <v>120</v>
      </c>
      <c r="P246" t="s">
        <v>2099</v>
      </c>
      <c r="Q246" t="s">
        <v>110</v>
      </c>
      <c r="R246" t="s">
        <v>111</v>
      </c>
      <c r="S246" t="s">
        <v>144</v>
      </c>
      <c r="T246" t="s">
        <v>2084</v>
      </c>
      <c r="U246">
        <v>1</v>
      </c>
      <c r="V246">
        <v>0</v>
      </c>
      <c r="W246">
        <v>0</v>
      </c>
      <c r="X246" s="44">
        <v>0</v>
      </c>
      <c r="Y246" s="44">
        <v>0</v>
      </c>
      <c r="Z246" s="44">
        <v>0</v>
      </c>
      <c r="AA246" s="44">
        <v>0</v>
      </c>
      <c r="AB246" s="14">
        <f t="shared" si="58"/>
        <v>0</v>
      </c>
      <c r="AC246" s="15">
        <f t="shared" si="59"/>
        <v>0</v>
      </c>
      <c r="AD246" s="45">
        <v>0</v>
      </c>
      <c r="AE246" s="45">
        <v>1</v>
      </c>
      <c r="AF246" s="20">
        <f t="shared" si="60"/>
        <v>1</v>
      </c>
      <c r="AG246" s="21">
        <f t="shared" si="61"/>
        <v>1</v>
      </c>
      <c r="AH246" s="23">
        <f t="shared" si="62"/>
        <v>1</v>
      </c>
      <c r="AI246" s="46">
        <v>0</v>
      </c>
      <c r="AJ246" s="46">
        <v>0</v>
      </c>
      <c r="AK246" s="28">
        <f t="shared" si="63"/>
        <v>0</v>
      </c>
      <c r="AL246" s="29">
        <f t="shared" si="64"/>
        <v>0</v>
      </c>
      <c r="AM246" s="47">
        <v>0</v>
      </c>
      <c r="AN246" s="47">
        <v>0</v>
      </c>
      <c r="AO246" s="47">
        <v>1</v>
      </c>
      <c r="AP246" s="32">
        <f t="shared" si="65"/>
        <v>1</v>
      </c>
      <c r="AQ246" s="10">
        <f t="shared" si="66"/>
        <v>1</v>
      </c>
      <c r="AR246" s="23">
        <f t="shared" si="67"/>
        <v>1</v>
      </c>
      <c r="AS246" s="37">
        <f t="shared" si="57"/>
        <v>2</v>
      </c>
      <c r="AT246" s="38">
        <f t="shared" si="68"/>
        <v>1</v>
      </c>
      <c r="AU246" s="9">
        <v>0</v>
      </c>
      <c r="AV246" s="9">
        <v>0</v>
      </c>
      <c r="AW246" s="9">
        <v>0</v>
      </c>
      <c r="AX246" s="9">
        <v>0</v>
      </c>
      <c r="AY246" s="9">
        <v>0</v>
      </c>
      <c r="AZ246" s="9">
        <v>0</v>
      </c>
      <c r="BA246" s="9">
        <v>1</v>
      </c>
      <c r="BB246" s="9">
        <v>0</v>
      </c>
      <c r="BC246" s="9">
        <v>0</v>
      </c>
      <c r="BD246" s="9">
        <v>0</v>
      </c>
      <c r="BE246" s="9">
        <v>0</v>
      </c>
      <c r="BF246" s="9">
        <v>0</v>
      </c>
      <c r="BG246" s="9">
        <v>0</v>
      </c>
      <c r="BH246" s="9">
        <v>0</v>
      </c>
      <c r="BI246" s="9">
        <v>1</v>
      </c>
      <c r="BJ246" s="9">
        <v>0</v>
      </c>
      <c r="BK246" s="9">
        <v>0</v>
      </c>
      <c r="BL246" s="9">
        <v>0</v>
      </c>
      <c r="BM246" s="9">
        <v>0</v>
      </c>
      <c r="BN246" s="9">
        <v>0</v>
      </c>
      <c r="BO246" s="9">
        <v>0</v>
      </c>
      <c r="BP246" s="9">
        <v>0</v>
      </c>
      <c r="BQ246" s="9">
        <v>0</v>
      </c>
      <c r="BR246" s="9">
        <v>0</v>
      </c>
      <c r="BS246" s="9">
        <v>0</v>
      </c>
      <c r="BT246" s="9">
        <v>0</v>
      </c>
      <c r="BU246" s="9">
        <v>0</v>
      </c>
      <c r="BV246" s="9">
        <v>1</v>
      </c>
      <c r="BW246" s="9">
        <v>0</v>
      </c>
      <c r="BX246" s="9">
        <v>0</v>
      </c>
      <c r="BY246" s="9">
        <v>0</v>
      </c>
      <c r="BZ246" s="9">
        <v>0</v>
      </c>
      <c r="CA246" s="9">
        <v>0</v>
      </c>
      <c r="CB246" s="9">
        <v>0</v>
      </c>
      <c r="CC246" s="9">
        <v>0</v>
      </c>
      <c r="CD246" s="9">
        <v>0</v>
      </c>
      <c r="CE246" s="9">
        <v>0</v>
      </c>
      <c r="CF246" s="9">
        <v>0</v>
      </c>
      <c r="CG246" s="9">
        <v>0</v>
      </c>
      <c r="CH246" s="10">
        <v>1</v>
      </c>
      <c r="CI246" s="11">
        <v>0</v>
      </c>
      <c r="CJ246" s="38">
        <v>0</v>
      </c>
      <c r="CK246" s="11">
        <v>1</v>
      </c>
      <c r="CL246" s="11">
        <v>0</v>
      </c>
      <c r="CM246" s="11">
        <v>0</v>
      </c>
      <c r="CN246" s="10">
        <v>0</v>
      </c>
      <c r="CO246" s="11">
        <v>0</v>
      </c>
      <c r="CP246" s="11">
        <v>0</v>
      </c>
      <c r="CQ246" s="10">
        <v>0</v>
      </c>
      <c r="CR246" s="11">
        <v>0</v>
      </c>
      <c r="CS246" s="11">
        <v>0</v>
      </c>
      <c r="CT246" s="71">
        <v>0</v>
      </c>
      <c r="CU246" s="11">
        <v>0</v>
      </c>
      <c r="CV246" s="11">
        <v>0</v>
      </c>
      <c r="CW246" s="11">
        <v>0</v>
      </c>
      <c r="CX246" s="10">
        <v>0</v>
      </c>
      <c r="CY246" s="10">
        <v>0</v>
      </c>
      <c r="CZ246" s="10">
        <v>0</v>
      </c>
      <c r="DA246" s="11">
        <v>0</v>
      </c>
      <c r="DB246" s="11">
        <v>0</v>
      </c>
      <c r="DC246" s="11">
        <v>0</v>
      </c>
      <c r="DD246" s="10">
        <v>0</v>
      </c>
      <c r="DE246" s="11">
        <v>0</v>
      </c>
      <c r="DF246" s="11">
        <v>0</v>
      </c>
      <c r="DG246" s="11">
        <v>0</v>
      </c>
      <c r="DH246" s="10">
        <v>0</v>
      </c>
      <c r="DI246" s="2">
        <f t="shared" si="69"/>
        <v>0</v>
      </c>
      <c r="DJ246" s="2">
        <f t="shared" si="70"/>
        <v>0</v>
      </c>
      <c r="DK246" s="38">
        <f t="shared" si="71"/>
        <v>0</v>
      </c>
      <c r="DL246" s="2">
        <f t="shared" si="71"/>
        <v>1</v>
      </c>
      <c r="DM246" s="2">
        <f t="shared" si="72"/>
        <v>0</v>
      </c>
      <c r="DN246" s="2">
        <f t="shared" si="73"/>
        <v>0</v>
      </c>
      <c r="DO246" s="2">
        <f t="shared" si="74"/>
        <v>0</v>
      </c>
      <c r="DP246" s="2">
        <f t="shared" si="75"/>
        <v>0</v>
      </c>
    </row>
    <row r="247" spans="1:120" x14ac:dyDescent="0.25">
      <c r="A247">
        <v>1677</v>
      </c>
      <c r="B247" t="s">
        <v>114</v>
      </c>
      <c r="C247" t="s">
        <v>2100</v>
      </c>
      <c r="D247" t="s">
        <v>2101</v>
      </c>
      <c r="E247" t="s">
        <v>2062</v>
      </c>
      <c r="F247" t="s">
        <v>2062</v>
      </c>
      <c r="H247" t="s">
        <v>684</v>
      </c>
      <c r="I247">
        <v>2019</v>
      </c>
      <c r="J247" t="s">
        <v>2102</v>
      </c>
      <c r="N247" t="s">
        <v>2103</v>
      </c>
      <c r="O247" t="s">
        <v>120</v>
      </c>
      <c r="P247" t="s">
        <v>2104</v>
      </c>
      <c r="Q247" t="s">
        <v>110</v>
      </c>
      <c r="R247" t="s">
        <v>111</v>
      </c>
      <c r="S247" t="s">
        <v>144</v>
      </c>
      <c r="T247" t="s">
        <v>2084</v>
      </c>
      <c r="U247">
        <v>1</v>
      </c>
      <c r="V247">
        <v>0</v>
      </c>
      <c r="W247">
        <v>0</v>
      </c>
      <c r="X247" s="44">
        <v>0</v>
      </c>
      <c r="Y247" s="44">
        <v>0</v>
      </c>
      <c r="Z247" s="44">
        <v>0</v>
      </c>
      <c r="AA247" s="44">
        <v>0</v>
      </c>
      <c r="AB247" s="14">
        <f t="shared" si="58"/>
        <v>0</v>
      </c>
      <c r="AC247" s="15">
        <f t="shared" si="59"/>
        <v>0</v>
      </c>
      <c r="AD247" s="45">
        <v>0</v>
      </c>
      <c r="AE247" s="45">
        <v>1</v>
      </c>
      <c r="AF247" s="20">
        <f t="shared" si="60"/>
        <v>1</v>
      </c>
      <c r="AG247" s="21">
        <f t="shared" si="61"/>
        <v>1</v>
      </c>
      <c r="AH247" s="23">
        <f t="shared" si="62"/>
        <v>1</v>
      </c>
      <c r="AI247" s="46">
        <v>0</v>
      </c>
      <c r="AJ247" s="46">
        <v>0</v>
      </c>
      <c r="AK247" s="28">
        <f t="shared" si="63"/>
        <v>0</v>
      </c>
      <c r="AL247" s="29">
        <f t="shared" si="64"/>
        <v>0</v>
      </c>
      <c r="AM247" s="47">
        <v>0</v>
      </c>
      <c r="AN247" s="47">
        <v>0</v>
      </c>
      <c r="AO247" s="47">
        <v>1</v>
      </c>
      <c r="AP247" s="32">
        <f t="shared" si="65"/>
        <v>1</v>
      </c>
      <c r="AQ247" s="10">
        <f t="shared" si="66"/>
        <v>1</v>
      </c>
      <c r="AR247" s="23">
        <f t="shared" si="67"/>
        <v>1</v>
      </c>
      <c r="AS247" s="37">
        <f t="shared" si="57"/>
        <v>2</v>
      </c>
      <c r="AT247" s="38">
        <f t="shared" si="68"/>
        <v>1</v>
      </c>
      <c r="AU247" s="9">
        <v>0</v>
      </c>
      <c r="AV247" s="9">
        <v>0</v>
      </c>
      <c r="AW247" s="9">
        <v>0</v>
      </c>
      <c r="AX247" s="9">
        <v>0</v>
      </c>
      <c r="AY247" s="9">
        <v>0</v>
      </c>
      <c r="AZ247" s="9">
        <v>0</v>
      </c>
      <c r="BA247" s="9">
        <v>1</v>
      </c>
      <c r="BB247" s="9">
        <v>0</v>
      </c>
      <c r="BC247" s="9">
        <v>0</v>
      </c>
      <c r="BD247" s="9">
        <v>0</v>
      </c>
      <c r="BE247" s="9">
        <v>0</v>
      </c>
      <c r="BF247" s="9">
        <v>0</v>
      </c>
      <c r="BG247" s="9">
        <v>0</v>
      </c>
      <c r="BH247" s="9">
        <v>0</v>
      </c>
      <c r="BI247" s="9">
        <v>1</v>
      </c>
      <c r="BJ247" s="9">
        <v>0</v>
      </c>
      <c r="BK247" s="9">
        <v>0</v>
      </c>
      <c r="BL247" s="9">
        <v>0</v>
      </c>
      <c r="BM247" s="9">
        <v>0</v>
      </c>
      <c r="BN247" s="9">
        <v>0</v>
      </c>
      <c r="BO247" s="9">
        <v>0</v>
      </c>
      <c r="BP247" s="9">
        <v>0</v>
      </c>
      <c r="BQ247" s="9">
        <v>0</v>
      </c>
      <c r="BR247" s="9">
        <v>0</v>
      </c>
      <c r="BS247" s="9">
        <v>0</v>
      </c>
      <c r="BT247" s="9">
        <v>0</v>
      </c>
      <c r="BU247" s="9">
        <v>0</v>
      </c>
      <c r="BV247" s="9">
        <v>1</v>
      </c>
      <c r="BW247" s="9">
        <v>0</v>
      </c>
      <c r="BX247" s="9">
        <v>0</v>
      </c>
      <c r="BY247" s="9">
        <v>0</v>
      </c>
      <c r="BZ247" s="9">
        <v>0</v>
      </c>
      <c r="CA247" s="9">
        <v>0</v>
      </c>
      <c r="CB247" s="9">
        <v>0</v>
      </c>
      <c r="CC247" s="9">
        <v>0</v>
      </c>
      <c r="CD247" s="9">
        <v>0</v>
      </c>
      <c r="CE247" s="9">
        <v>0</v>
      </c>
      <c r="CF247" s="9">
        <v>0</v>
      </c>
      <c r="CG247" s="9">
        <v>0</v>
      </c>
      <c r="CH247" s="10">
        <v>1</v>
      </c>
      <c r="CI247" s="11">
        <v>0</v>
      </c>
      <c r="CJ247" s="38">
        <v>0</v>
      </c>
      <c r="CK247" s="11">
        <v>1</v>
      </c>
      <c r="CL247" s="11">
        <v>0</v>
      </c>
      <c r="CM247" s="11">
        <v>0</v>
      </c>
      <c r="CN247" s="10">
        <v>0</v>
      </c>
      <c r="CO247" s="11">
        <v>0</v>
      </c>
      <c r="CP247" s="11">
        <v>0</v>
      </c>
      <c r="CQ247" s="10">
        <v>0</v>
      </c>
      <c r="CR247" s="11">
        <v>0</v>
      </c>
      <c r="CS247" s="11">
        <v>0</v>
      </c>
      <c r="CT247" s="71">
        <v>0</v>
      </c>
      <c r="CU247" s="11">
        <v>0</v>
      </c>
      <c r="CV247" s="11">
        <v>0</v>
      </c>
      <c r="CW247" s="11">
        <v>0</v>
      </c>
      <c r="CX247" s="10">
        <v>0</v>
      </c>
      <c r="CY247" s="10">
        <v>0</v>
      </c>
      <c r="CZ247" s="10">
        <v>0</v>
      </c>
      <c r="DA247" s="11">
        <v>0</v>
      </c>
      <c r="DB247" s="11">
        <v>0</v>
      </c>
      <c r="DC247" s="11">
        <v>0</v>
      </c>
      <c r="DD247" s="10">
        <v>0</v>
      </c>
      <c r="DE247" s="11">
        <v>0</v>
      </c>
      <c r="DF247" s="11">
        <v>0</v>
      </c>
      <c r="DG247" s="11">
        <v>0</v>
      </c>
      <c r="DH247" s="10">
        <v>0</v>
      </c>
      <c r="DI247" s="2">
        <f t="shared" si="69"/>
        <v>0</v>
      </c>
      <c r="DJ247" s="2">
        <f t="shared" si="70"/>
        <v>0</v>
      </c>
      <c r="DK247" s="38">
        <f t="shared" si="71"/>
        <v>0</v>
      </c>
      <c r="DL247" s="2">
        <f t="shared" si="71"/>
        <v>1</v>
      </c>
      <c r="DM247" s="2">
        <f t="shared" si="72"/>
        <v>0</v>
      </c>
      <c r="DN247" s="2">
        <f t="shared" si="73"/>
        <v>0</v>
      </c>
      <c r="DO247" s="2">
        <f t="shared" si="74"/>
        <v>0</v>
      </c>
      <c r="DP247" s="2">
        <f t="shared" si="75"/>
        <v>0</v>
      </c>
    </row>
    <row r="248" spans="1:120" x14ac:dyDescent="0.25">
      <c r="A248">
        <v>1678</v>
      </c>
      <c r="B248" t="s">
        <v>114</v>
      </c>
      <c r="C248" t="s">
        <v>2105</v>
      </c>
      <c r="D248" t="s">
        <v>2106</v>
      </c>
      <c r="E248" t="s">
        <v>2062</v>
      </c>
      <c r="F248" t="s">
        <v>2062</v>
      </c>
      <c r="H248" t="s">
        <v>684</v>
      </c>
      <c r="I248">
        <v>2019</v>
      </c>
      <c r="J248" t="s">
        <v>2107</v>
      </c>
      <c r="N248" t="s">
        <v>2108</v>
      </c>
      <c r="O248" t="s">
        <v>120</v>
      </c>
      <c r="P248" t="s">
        <v>2109</v>
      </c>
      <c r="Q248" t="s">
        <v>110</v>
      </c>
      <c r="R248" t="s">
        <v>111</v>
      </c>
      <c r="S248" t="s">
        <v>144</v>
      </c>
      <c r="T248" t="s">
        <v>2084</v>
      </c>
      <c r="U248">
        <v>1</v>
      </c>
      <c r="V248">
        <v>0</v>
      </c>
      <c r="W248">
        <v>0</v>
      </c>
      <c r="X248" s="44">
        <v>0</v>
      </c>
      <c r="Y248" s="44">
        <v>0</v>
      </c>
      <c r="Z248" s="44">
        <v>0</v>
      </c>
      <c r="AA248" s="44">
        <v>0</v>
      </c>
      <c r="AB248" s="14">
        <f t="shared" si="58"/>
        <v>0</v>
      </c>
      <c r="AC248" s="15">
        <f t="shared" si="59"/>
        <v>0</v>
      </c>
      <c r="AD248" s="45">
        <v>0</v>
      </c>
      <c r="AE248" s="45">
        <v>1</v>
      </c>
      <c r="AF248" s="20">
        <f t="shared" si="60"/>
        <v>1</v>
      </c>
      <c r="AG248" s="21">
        <f t="shared" si="61"/>
        <v>1</v>
      </c>
      <c r="AH248" s="23">
        <f t="shared" si="62"/>
        <v>1</v>
      </c>
      <c r="AI248" s="46">
        <v>0</v>
      </c>
      <c r="AJ248" s="46">
        <v>0</v>
      </c>
      <c r="AK248" s="28">
        <f t="shared" si="63"/>
        <v>0</v>
      </c>
      <c r="AL248" s="29">
        <f t="shared" si="64"/>
        <v>0</v>
      </c>
      <c r="AM248" s="47">
        <v>0</v>
      </c>
      <c r="AN248" s="47">
        <v>0</v>
      </c>
      <c r="AO248" s="47">
        <v>1</v>
      </c>
      <c r="AP248" s="32">
        <f t="shared" si="65"/>
        <v>1</v>
      </c>
      <c r="AQ248" s="10">
        <f t="shared" si="66"/>
        <v>1</v>
      </c>
      <c r="AR248" s="23">
        <f t="shared" si="67"/>
        <v>1</v>
      </c>
      <c r="AS248" s="37">
        <f t="shared" si="57"/>
        <v>2</v>
      </c>
      <c r="AT248" s="38">
        <f t="shared" si="68"/>
        <v>1</v>
      </c>
      <c r="AU248" s="9">
        <v>0</v>
      </c>
      <c r="AV248" s="9">
        <v>0</v>
      </c>
      <c r="AW248" s="9">
        <v>0</v>
      </c>
      <c r="AX248" s="9">
        <v>0</v>
      </c>
      <c r="AY248" s="9">
        <v>0</v>
      </c>
      <c r="AZ248" s="9">
        <v>0</v>
      </c>
      <c r="BA248" s="9">
        <v>1</v>
      </c>
      <c r="BB248" s="9">
        <v>0</v>
      </c>
      <c r="BC248" s="9">
        <v>0</v>
      </c>
      <c r="BD248" s="9">
        <v>0</v>
      </c>
      <c r="BE248" s="9">
        <v>0</v>
      </c>
      <c r="BF248" s="9">
        <v>0</v>
      </c>
      <c r="BG248" s="9">
        <v>0</v>
      </c>
      <c r="BH248" s="9">
        <v>0</v>
      </c>
      <c r="BI248" s="9">
        <v>1</v>
      </c>
      <c r="BJ248" s="9">
        <v>0</v>
      </c>
      <c r="BK248" s="9">
        <v>0</v>
      </c>
      <c r="BL248" s="9">
        <v>0</v>
      </c>
      <c r="BM248" s="9">
        <v>0</v>
      </c>
      <c r="BN248" s="9">
        <v>0</v>
      </c>
      <c r="BO248" s="9">
        <v>0</v>
      </c>
      <c r="BP248" s="9">
        <v>0</v>
      </c>
      <c r="BQ248" s="9">
        <v>0</v>
      </c>
      <c r="BR248" s="9">
        <v>0</v>
      </c>
      <c r="BS248" s="9">
        <v>0</v>
      </c>
      <c r="BT248" s="9">
        <v>0</v>
      </c>
      <c r="BU248" s="9">
        <v>0</v>
      </c>
      <c r="BV248" s="9">
        <v>1</v>
      </c>
      <c r="BW248" s="9">
        <v>0</v>
      </c>
      <c r="BX248" s="9">
        <v>0</v>
      </c>
      <c r="BY248" s="9">
        <v>0</v>
      </c>
      <c r="BZ248" s="9">
        <v>0</v>
      </c>
      <c r="CA248" s="9">
        <v>0</v>
      </c>
      <c r="CB248" s="9">
        <v>0</v>
      </c>
      <c r="CC248" s="9">
        <v>0</v>
      </c>
      <c r="CD248" s="9">
        <v>0</v>
      </c>
      <c r="CE248" s="9">
        <v>0</v>
      </c>
      <c r="CF248" s="9">
        <v>0</v>
      </c>
      <c r="CG248" s="9">
        <v>0</v>
      </c>
      <c r="CH248" s="10">
        <v>1</v>
      </c>
      <c r="CI248" s="11">
        <v>0</v>
      </c>
      <c r="CJ248" s="38">
        <v>0</v>
      </c>
      <c r="CK248" s="11">
        <v>1</v>
      </c>
      <c r="CL248" s="11">
        <v>0</v>
      </c>
      <c r="CM248" s="11">
        <v>0</v>
      </c>
      <c r="CN248" s="10">
        <v>0</v>
      </c>
      <c r="CO248" s="11">
        <v>0</v>
      </c>
      <c r="CP248" s="11">
        <v>0</v>
      </c>
      <c r="CQ248" s="10">
        <v>0</v>
      </c>
      <c r="CR248" s="11">
        <v>0</v>
      </c>
      <c r="CS248" s="11">
        <v>0</v>
      </c>
      <c r="CT248" s="71">
        <v>0</v>
      </c>
      <c r="CU248" s="11">
        <v>0</v>
      </c>
      <c r="CV248" s="11">
        <v>0</v>
      </c>
      <c r="CW248" s="11">
        <v>0</v>
      </c>
      <c r="CX248" s="10">
        <v>0</v>
      </c>
      <c r="CY248" s="10">
        <v>0</v>
      </c>
      <c r="CZ248" s="10">
        <v>0</v>
      </c>
      <c r="DA248" s="11">
        <v>0</v>
      </c>
      <c r="DB248" s="11">
        <v>0</v>
      </c>
      <c r="DC248" s="11">
        <v>0</v>
      </c>
      <c r="DD248" s="10">
        <v>0</v>
      </c>
      <c r="DE248" s="11">
        <v>0</v>
      </c>
      <c r="DF248" s="11">
        <v>0</v>
      </c>
      <c r="DG248" s="11">
        <v>0</v>
      </c>
      <c r="DH248" s="10">
        <v>0</v>
      </c>
      <c r="DI248" s="2">
        <f t="shared" si="69"/>
        <v>0</v>
      </c>
      <c r="DJ248" s="2">
        <f t="shared" si="70"/>
        <v>0</v>
      </c>
      <c r="DK248" s="38">
        <f t="shared" si="71"/>
        <v>0</v>
      </c>
      <c r="DL248" s="2">
        <f t="shared" si="71"/>
        <v>1</v>
      </c>
      <c r="DM248" s="2">
        <f t="shared" si="72"/>
        <v>0</v>
      </c>
      <c r="DN248" s="2">
        <f t="shared" si="73"/>
        <v>0</v>
      </c>
      <c r="DO248" s="2">
        <f t="shared" si="74"/>
        <v>0</v>
      </c>
      <c r="DP248" s="2">
        <f t="shared" si="75"/>
        <v>0</v>
      </c>
    </row>
    <row r="249" spans="1:120" x14ac:dyDescent="0.25">
      <c r="A249">
        <v>1679</v>
      </c>
      <c r="B249" t="s">
        <v>114</v>
      </c>
      <c r="C249" t="s">
        <v>2110</v>
      </c>
      <c r="D249" t="s">
        <v>2111</v>
      </c>
      <c r="E249" t="s">
        <v>2062</v>
      </c>
      <c r="F249" t="s">
        <v>2062</v>
      </c>
      <c r="H249" t="s">
        <v>684</v>
      </c>
      <c r="I249">
        <v>2019</v>
      </c>
      <c r="J249" t="s">
        <v>2112</v>
      </c>
      <c r="N249" t="s">
        <v>2113</v>
      </c>
      <c r="O249" t="s">
        <v>120</v>
      </c>
      <c r="P249" t="s">
        <v>2114</v>
      </c>
      <c r="Q249" t="s">
        <v>110</v>
      </c>
      <c r="R249" t="s">
        <v>111</v>
      </c>
      <c r="S249" t="s">
        <v>144</v>
      </c>
      <c r="T249" t="s">
        <v>2084</v>
      </c>
      <c r="U249">
        <v>1</v>
      </c>
      <c r="V249">
        <v>0</v>
      </c>
      <c r="W249">
        <v>0</v>
      </c>
      <c r="X249" s="44">
        <v>0</v>
      </c>
      <c r="Y249" s="44">
        <v>0</v>
      </c>
      <c r="Z249" s="44">
        <v>0</v>
      </c>
      <c r="AA249" s="44">
        <v>0</v>
      </c>
      <c r="AB249" s="14">
        <f t="shared" si="58"/>
        <v>0</v>
      </c>
      <c r="AC249" s="15">
        <f t="shared" si="59"/>
        <v>0</v>
      </c>
      <c r="AD249" s="45">
        <v>0</v>
      </c>
      <c r="AE249" s="45">
        <v>1</v>
      </c>
      <c r="AF249" s="20">
        <f t="shared" si="60"/>
        <v>1</v>
      </c>
      <c r="AG249" s="21">
        <f t="shared" si="61"/>
        <v>1</v>
      </c>
      <c r="AH249" s="23">
        <f t="shared" si="62"/>
        <v>1</v>
      </c>
      <c r="AI249" s="46">
        <v>0</v>
      </c>
      <c r="AJ249" s="46">
        <v>0</v>
      </c>
      <c r="AK249" s="28">
        <f t="shared" si="63"/>
        <v>0</v>
      </c>
      <c r="AL249" s="29">
        <f t="shared" si="64"/>
        <v>0</v>
      </c>
      <c r="AM249" s="47">
        <v>0</v>
      </c>
      <c r="AN249" s="47">
        <v>0</v>
      </c>
      <c r="AO249" s="47">
        <v>1</v>
      </c>
      <c r="AP249" s="32">
        <f t="shared" si="65"/>
        <v>1</v>
      </c>
      <c r="AQ249" s="10">
        <f t="shared" si="66"/>
        <v>1</v>
      </c>
      <c r="AR249" s="23">
        <f t="shared" si="67"/>
        <v>1</v>
      </c>
      <c r="AS249" s="37">
        <f t="shared" si="57"/>
        <v>2</v>
      </c>
      <c r="AT249" s="38">
        <f t="shared" si="68"/>
        <v>1</v>
      </c>
      <c r="AU249" s="9">
        <v>0</v>
      </c>
      <c r="AV249" s="9">
        <v>0</v>
      </c>
      <c r="AW249" s="9">
        <v>0</v>
      </c>
      <c r="AX249" s="9">
        <v>0</v>
      </c>
      <c r="AY249" s="9">
        <v>0</v>
      </c>
      <c r="AZ249" s="9">
        <v>0</v>
      </c>
      <c r="BA249" s="9">
        <v>1</v>
      </c>
      <c r="BB249" s="9">
        <v>0</v>
      </c>
      <c r="BC249" s="9">
        <v>0</v>
      </c>
      <c r="BD249" s="9">
        <v>0</v>
      </c>
      <c r="BE249" s="9">
        <v>0</v>
      </c>
      <c r="BF249" s="9">
        <v>0</v>
      </c>
      <c r="BG249" s="9">
        <v>0</v>
      </c>
      <c r="BH249" s="9">
        <v>0</v>
      </c>
      <c r="BI249" s="9">
        <v>1</v>
      </c>
      <c r="BJ249" s="9">
        <v>0</v>
      </c>
      <c r="BK249" s="9">
        <v>0</v>
      </c>
      <c r="BL249" s="9">
        <v>0</v>
      </c>
      <c r="BM249" s="9">
        <v>0</v>
      </c>
      <c r="BN249" s="9">
        <v>0</v>
      </c>
      <c r="BO249" s="9">
        <v>0</v>
      </c>
      <c r="BP249" s="9">
        <v>0</v>
      </c>
      <c r="BQ249" s="9">
        <v>0</v>
      </c>
      <c r="BR249" s="9">
        <v>0</v>
      </c>
      <c r="BS249" s="9">
        <v>0</v>
      </c>
      <c r="BT249" s="9">
        <v>0</v>
      </c>
      <c r="BU249" s="9">
        <v>0</v>
      </c>
      <c r="BV249" s="9">
        <v>1</v>
      </c>
      <c r="BW249" s="9">
        <v>0</v>
      </c>
      <c r="BX249" s="9">
        <v>0</v>
      </c>
      <c r="BY249" s="9">
        <v>0</v>
      </c>
      <c r="BZ249" s="9">
        <v>0</v>
      </c>
      <c r="CA249" s="9">
        <v>0</v>
      </c>
      <c r="CB249" s="9">
        <v>0</v>
      </c>
      <c r="CC249" s="9">
        <v>0</v>
      </c>
      <c r="CD249" s="9">
        <v>0</v>
      </c>
      <c r="CE249" s="9">
        <v>0</v>
      </c>
      <c r="CF249" s="9">
        <v>0</v>
      </c>
      <c r="CG249" s="9">
        <v>0</v>
      </c>
      <c r="CH249" s="10">
        <v>1</v>
      </c>
      <c r="CI249" s="11">
        <v>0</v>
      </c>
      <c r="CJ249" s="38">
        <v>0</v>
      </c>
      <c r="CK249" s="11">
        <v>1</v>
      </c>
      <c r="CL249" s="11">
        <v>0</v>
      </c>
      <c r="CM249" s="11">
        <v>0</v>
      </c>
      <c r="CN249" s="10">
        <v>0</v>
      </c>
      <c r="CO249" s="11">
        <v>0</v>
      </c>
      <c r="CP249" s="11">
        <v>0</v>
      </c>
      <c r="CQ249" s="10">
        <v>0</v>
      </c>
      <c r="CR249" s="11">
        <v>0</v>
      </c>
      <c r="CS249" s="11">
        <v>0</v>
      </c>
      <c r="CT249" s="71">
        <v>0</v>
      </c>
      <c r="CU249" s="11">
        <v>0</v>
      </c>
      <c r="CV249" s="11">
        <v>0</v>
      </c>
      <c r="CW249" s="11">
        <v>0</v>
      </c>
      <c r="CX249" s="10">
        <v>0</v>
      </c>
      <c r="CY249" s="10">
        <v>0</v>
      </c>
      <c r="CZ249" s="10">
        <v>0</v>
      </c>
      <c r="DA249" s="11">
        <v>0</v>
      </c>
      <c r="DB249" s="11">
        <v>0</v>
      </c>
      <c r="DC249" s="11">
        <v>0</v>
      </c>
      <c r="DD249" s="10">
        <v>0</v>
      </c>
      <c r="DE249" s="11">
        <v>0</v>
      </c>
      <c r="DF249" s="11">
        <v>0</v>
      </c>
      <c r="DG249" s="11">
        <v>0</v>
      </c>
      <c r="DH249" s="10">
        <v>0</v>
      </c>
      <c r="DI249" s="2">
        <f t="shared" si="69"/>
        <v>0</v>
      </c>
      <c r="DJ249" s="2">
        <f t="shared" si="70"/>
        <v>0</v>
      </c>
      <c r="DK249" s="38">
        <f t="shared" si="71"/>
        <v>0</v>
      </c>
      <c r="DL249" s="2">
        <f t="shared" si="71"/>
        <v>1</v>
      </c>
      <c r="DM249" s="2">
        <f t="shared" si="72"/>
        <v>0</v>
      </c>
      <c r="DN249" s="2">
        <f t="shared" si="73"/>
        <v>0</v>
      </c>
      <c r="DO249" s="2">
        <f t="shared" si="74"/>
        <v>0</v>
      </c>
      <c r="DP249" s="2">
        <f t="shared" si="75"/>
        <v>0</v>
      </c>
    </row>
    <row r="250" spans="1:120" x14ac:dyDescent="0.25">
      <c r="A250">
        <v>1680</v>
      </c>
      <c r="B250" t="s">
        <v>114</v>
      </c>
      <c r="C250" t="s">
        <v>2115</v>
      </c>
      <c r="D250" t="s">
        <v>2116</v>
      </c>
      <c r="E250" t="s">
        <v>2062</v>
      </c>
      <c r="F250" t="s">
        <v>2062</v>
      </c>
      <c r="H250" t="s">
        <v>684</v>
      </c>
      <c r="I250">
        <v>2019</v>
      </c>
      <c r="J250" t="s">
        <v>2117</v>
      </c>
      <c r="N250" t="s">
        <v>2118</v>
      </c>
      <c r="O250" t="s">
        <v>120</v>
      </c>
      <c r="P250" t="s">
        <v>2119</v>
      </c>
      <c r="Q250" t="s">
        <v>110</v>
      </c>
      <c r="R250" t="s">
        <v>111</v>
      </c>
      <c r="S250" t="s">
        <v>144</v>
      </c>
      <c r="T250" t="s">
        <v>2084</v>
      </c>
      <c r="U250">
        <v>1</v>
      </c>
      <c r="V250">
        <v>0</v>
      </c>
      <c r="W250">
        <v>0</v>
      </c>
      <c r="X250" s="44">
        <v>0</v>
      </c>
      <c r="Y250" s="44">
        <v>0</v>
      </c>
      <c r="Z250" s="44">
        <v>0</v>
      </c>
      <c r="AA250" s="44">
        <v>0</v>
      </c>
      <c r="AB250" s="14">
        <f t="shared" si="58"/>
        <v>0</v>
      </c>
      <c r="AC250" s="15">
        <f t="shared" si="59"/>
        <v>0</v>
      </c>
      <c r="AD250" s="45">
        <v>0</v>
      </c>
      <c r="AE250" s="45">
        <v>1</v>
      </c>
      <c r="AF250" s="20">
        <f t="shared" si="60"/>
        <v>1</v>
      </c>
      <c r="AG250" s="21">
        <f t="shared" si="61"/>
        <v>1</v>
      </c>
      <c r="AH250" s="23">
        <f t="shared" si="62"/>
        <v>1</v>
      </c>
      <c r="AI250" s="46">
        <v>0</v>
      </c>
      <c r="AJ250" s="46">
        <v>0</v>
      </c>
      <c r="AK250" s="28">
        <f t="shared" si="63"/>
        <v>0</v>
      </c>
      <c r="AL250" s="29">
        <f t="shared" si="64"/>
        <v>0</v>
      </c>
      <c r="AM250" s="47">
        <v>0</v>
      </c>
      <c r="AN250" s="47">
        <v>0</v>
      </c>
      <c r="AO250" s="47">
        <v>1</v>
      </c>
      <c r="AP250" s="32">
        <f t="shared" si="65"/>
        <v>1</v>
      </c>
      <c r="AQ250" s="10">
        <f t="shared" si="66"/>
        <v>1</v>
      </c>
      <c r="AR250" s="23">
        <f t="shared" si="67"/>
        <v>1</v>
      </c>
      <c r="AS250" s="37">
        <f t="shared" si="57"/>
        <v>2</v>
      </c>
      <c r="AT250" s="38">
        <f t="shared" si="68"/>
        <v>1</v>
      </c>
      <c r="AU250" s="9">
        <v>0</v>
      </c>
      <c r="AV250" s="9">
        <v>0</v>
      </c>
      <c r="AW250" s="9">
        <v>0</v>
      </c>
      <c r="AX250" s="9">
        <v>0</v>
      </c>
      <c r="AY250" s="9">
        <v>0</v>
      </c>
      <c r="AZ250" s="9">
        <v>0</v>
      </c>
      <c r="BA250" s="9">
        <v>1</v>
      </c>
      <c r="BB250" s="9">
        <v>0</v>
      </c>
      <c r="BC250" s="9">
        <v>0</v>
      </c>
      <c r="BD250" s="9">
        <v>0</v>
      </c>
      <c r="BE250" s="9">
        <v>0</v>
      </c>
      <c r="BF250" s="9">
        <v>0</v>
      </c>
      <c r="BG250" s="9">
        <v>0</v>
      </c>
      <c r="BH250" s="9">
        <v>0</v>
      </c>
      <c r="BI250" s="9">
        <v>1</v>
      </c>
      <c r="BJ250" s="9">
        <v>0</v>
      </c>
      <c r="BK250" s="9">
        <v>0</v>
      </c>
      <c r="BL250" s="9">
        <v>0</v>
      </c>
      <c r="BM250" s="9">
        <v>0</v>
      </c>
      <c r="BN250" s="9">
        <v>0</v>
      </c>
      <c r="BO250" s="9">
        <v>0</v>
      </c>
      <c r="BP250" s="9">
        <v>0</v>
      </c>
      <c r="BQ250" s="9">
        <v>0</v>
      </c>
      <c r="BR250" s="9">
        <v>0</v>
      </c>
      <c r="BS250" s="9">
        <v>0</v>
      </c>
      <c r="BT250" s="9">
        <v>0</v>
      </c>
      <c r="BU250" s="9">
        <v>0</v>
      </c>
      <c r="BV250" s="9">
        <v>1</v>
      </c>
      <c r="BW250" s="9">
        <v>0</v>
      </c>
      <c r="BX250" s="9">
        <v>0</v>
      </c>
      <c r="BY250" s="9">
        <v>0</v>
      </c>
      <c r="BZ250" s="9">
        <v>0</v>
      </c>
      <c r="CA250" s="9">
        <v>0</v>
      </c>
      <c r="CB250" s="9">
        <v>0</v>
      </c>
      <c r="CC250" s="9">
        <v>0</v>
      </c>
      <c r="CD250" s="9">
        <v>0</v>
      </c>
      <c r="CE250" s="9">
        <v>0</v>
      </c>
      <c r="CF250" s="9">
        <v>0</v>
      </c>
      <c r="CG250" s="9">
        <v>0</v>
      </c>
      <c r="CH250" s="10">
        <v>1</v>
      </c>
      <c r="CI250" s="11">
        <v>0</v>
      </c>
      <c r="CJ250" s="38">
        <v>0</v>
      </c>
      <c r="CK250" s="11">
        <v>1</v>
      </c>
      <c r="CL250" s="11">
        <v>0</v>
      </c>
      <c r="CM250" s="11">
        <v>0</v>
      </c>
      <c r="CN250" s="10">
        <v>0</v>
      </c>
      <c r="CO250" s="11">
        <v>0</v>
      </c>
      <c r="CP250" s="11">
        <v>0</v>
      </c>
      <c r="CQ250" s="10">
        <v>0</v>
      </c>
      <c r="CR250" s="11">
        <v>0</v>
      </c>
      <c r="CS250" s="11">
        <v>0</v>
      </c>
      <c r="CT250" s="71">
        <v>0</v>
      </c>
      <c r="CU250" s="11">
        <v>0</v>
      </c>
      <c r="CV250" s="11">
        <v>0</v>
      </c>
      <c r="CW250" s="11">
        <v>0</v>
      </c>
      <c r="CX250" s="10">
        <v>0</v>
      </c>
      <c r="CY250" s="10">
        <v>0</v>
      </c>
      <c r="CZ250" s="10">
        <v>0</v>
      </c>
      <c r="DA250" s="11">
        <v>0</v>
      </c>
      <c r="DB250" s="11">
        <v>0</v>
      </c>
      <c r="DC250" s="11">
        <v>0</v>
      </c>
      <c r="DD250" s="10">
        <v>0</v>
      </c>
      <c r="DE250" s="11">
        <v>0</v>
      </c>
      <c r="DF250" s="11">
        <v>0</v>
      </c>
      <c r="DG250" s="11">
        <v>0</v>
      </c>
      <c r="DH250" s="10">
        <v>0</v>
      </c>
      <c r="DI250" s="2">
        <f t="shared" si="69"/>
        <v>0</v>
      </c>
      <c r="DJ250" s="2">
        <f t="shared" si="70"/>
        <v>0</v>
      </c>
      <c r="DK250" s="38">
        <f t="shared" si="71"/>
        <v>0</v>
      </c>
      <c r="DL250" s="2">
        <f t="shared" si="71"/>
        <v>1</v>
      </c>
      <c r="DM250" s="2">
        <f t="shared" si="72"/>
        <v>0</v>
      </c>
      <c r="DN250" s="2">
        <f t="shared" si="73"/>
        <v>0</v>
      </c>
      <c r="DO250" s="2">
        <f t="shared" si="74"/>
        <v>0</v>
      </c>
      <c r="DP250" s="2">
        <f t="shared" si="75"/>
        <v>0</v>
      </c>
    </row>
    <row r="251" spans="1:120" x14ac:dyDescent="0.25">
      <c r="A251">
        <v>1681</v>
      </c>
      <c r="B251" t="s">
        <v>114</v>
      </c>
      <c r="C251" t="s">
        <v>2120</v>
      </c>
      <c r="D251" t="s">
        <v>2121</v>
      </c>
      <c r="E251" t="s">
        <v>2062</v>
      </c>
      <c r="F251" t="s">
        <v>2062</v>
      </c>
      <c r="H251" t="s">
        <v>684</v>
      </c>
      <c r="I251">
        <v>2019</v>
      </c>
      <c r="J251" t="s">
        <v>2122</v>
      </c>
      <c r="N251" t="s">
        <v>2123</v>
      </c>
      <c r="O251" t="s">
        <v>120</v>
      </c>
      <c r="P251" t="s">
        <v>2124</v>
      </c>
      <c r="Q251" t="s">
        <v>110</v>
      </c>
      <c r="R251" t="s">
        <v>111</v>
      </c>
      <c r="S251" t="s">
        <v>144</v>
      </c>
      <c r="T251" t="s">
        <v>2084</v>
      </c>
      <c r="U251">
        <v>1</v>
      </c>
      <c r="V251">
        <v>0</v>
      </c>
      <c r="W251">
        <v>0</v>
      </c>
      <c r="X251" s="44">
        <v>0</v>
      </c>
      <c r="Y251" s="44">
        <v>0</v>
      </c>
      <c r="Z251" s="44">
        <v>0</v>
      </c>
      <c r="AA251" s="44">
        <v>0</v>
      </c>
      <c r="AB251" s="14">
        <f t="shared" si="58"/>
        <v>0</v>
      </c>
      <c r="AC251" s="15">
        <f t="shared" si="59"/>
        <v>0</v>
      </c>
      <c r="AD251" s="45">
        <v>0</v>
      </c>
      <c r="AE251" s="45">
        <v>1</v>
      </c>
      <c r="AF251" s="20">
        <f t="shared" si="60"/>
        <v>1</v>
      </c>
      <c r="AG251" s="21">
        <f t="shared" si="61"/>
        <v>1</v>
      </c>
      <c r="AH251" s="23">
        <f t="shared" si="62"/>
        <v>1</v>
      </c>
      <c r="AI251" s="46">
        <v>0</v>
      </c>
      <c r="AJ251" s="46">
        <v>0</v>
      </c>
      <c r="AK251" s="28">
        <f t="shared" si="63"/>
        <v>0</v>
      </c>
      <c r="AL251" s="29">
        <f t="shared" si="64"/>
        <v>0</v>
      </c>
      <c r="AM251" s="47">
        <v>0</v>
      </c>
      <c r="AN251" s="47">
        <v>0</v>
      </c>
      <c r="AO251" s="47">
        <v>1</v>
      </c>
      <c r="AP251" s="32">
        <f t="shared" si="65"/>
        <v>1</v>
      </c>
      <c r="AQ251" s="10">
        <f t="shared" si="66"/>
        <v>1</v>
      </c>
      <c r="AR251" s="23">
        <f t="shared" si="67"/>
        <v>1</v>
      </c>
      <c r="AS251" s="37">
        <f t="shared" si="57"/>
        <v>2</v>
      </c>
      <c r="AT251" s="38">
        <f t="shared" si="68"/>
        <v>1</v>
      </c>
      <c r="AU251" s="9">
        <v>0</v>
      </c>
      <c r="AV251" s="9">
        <v>0</v>
      </c>
      <c r="AW251" s="9">
        <v>0</v>
      </c>
      <c r="AX251" s="9">
        <v>0</v>
      </c>
      <c r="AY251" s="9">
        <v>0</v>
      </c>
      <c r="AZ251" s="9">
        <v>0</v>
      </c>
      <c r="BA251" s="9">
        <v>1</v>
      </c>
      <c r="BB251" s="9">
        <v>0</v>
      </c>
      <c r="BC251" s="9">
        <v>0</v>
      </c>
      <c r="BD251" s="9">
        <v>0</v>
      </c>
      <c r="BE251" s="9">
        <v>0</v>
      </c>
      <c r="BF251" s="9">
        <v>0</v>
      </c>
      <c r="BG251" s="9">
        <v>0</v>
      </c>
      <c r="BH251" s="9">
        <v>0</v>
      </c>
      <c r="BI251" s="9">
        <v>1</v>
      </c>
      <c r="BJ251" s="9">
        <v>0</v>
      </c>
      <c r="BK251" s="9">
        <v>0</v>
      </c>
      <c r="BL251" s="9">
        <v>0</v>
      </c>
      <c r="BM251" s="9">
        <v>0</v>
      </c>
      <c r="BN251" s="9">
        <v>0</v>
      </c>
      <c r="BO251" s="9">
        <v>0</v>
      </c>
      <c r="BP251" s="9">
        <v>0</v>
      </c>
      <c r="BQ251" s="9">
        <v>0</v>
      </c>
      <c r="BR251" s="9">
        <v>0</v>
      </c>
      <c r="BS251" s="9">
        <v>0</v>
      </c>
      <c r="BT251" s="9">
        <v>0</v>
      </c>
      <c r="BU251" s="9">
        <v>0</v>
      </c>
      <c r="BV251" s="9">
        <v>1</v>
      </c>
      <c r="BW251" s="9">
        <v>0</v>
      </c>
      <c r="BX251" s="9">
        <v>0</v>
      </c>
      <c r="BY251" s="9">
        <v>0</v>
      </c>
      <c r="BZ251" s="9">
        <v>0</v>
      </c>
      <c r="CA251" s="9">
        <v>0</v>
      </c>
      <c r="CB251" s="9">
        <v>0</v>
      </c>
      <c r="CC251" s="9">
        <v>0</v>
      </c>
      <c r="CD251" s="9">
        <v>0</v>
      </c>
      <c r="CE251" s="9">
        <v>0</v>
      </c>
      <c r="CF251" s="9">
        <v>0</v>
      </c>
      <c r="CG251" s="9">
        <v>0</v>
      </c>
      <c r="CH251" s="10">
        <v>1</v>
      </c>
      <c r="CI251" s="11">
        <v>0</v>
      </c>
      <c r="CJ251" s="38">
        <v>0</v>
      </c>
      <c r="CK251" s="11">
        <v>1</v>
      </c>
      <c r="CL251" s="11">
        <v>0</v>
      </c>
      <c r="CM251" s="11">
        <v>0</v>
      </c>
      <c r="CN251" s="10">
        <v>0</v>
      </c>
      <c r="CO251" s="11">
        <v>0</v>
      </c>
      <c r="CP251" s="11">
        <v>0</v>
      </c>
      <c r="CQ251" s="10">
        <v>0</v>
      </c>
      <c r="CR251" s="11">
        <v>0</v>
      </c>
      <c r="CS251" s="11">
        <v>0</v>
      </c>
      <c r="CT251" s="71">
        <v>0</v>
      </c>
      <c r="CU251" s="11">
        <v>0</v>
      </c>
      <c r="CV251" s="11">
        <v>0</v>
      </c>
      <c r="CW251" s="11">
        <v>0</v>
      </c>
      <c r="CX251" s="10">
        <v>0</v>
      </c>
      <c r="CY251" s="10">
        <v>0</v>
      </c>
      <c r="CZ251" s="10">
        <v>0</v>
      </c>
      <c r="DA251" s="11">
        <v>0</v>
      </c>
      <c r="DB251" s="11">
        <v>0</v>
      </c>
      <c r="DC251" s="11">
        <v>0</v>
      </c>
      <c r="DD251" s="10">
        <v>0</v>
      </c>
      <c r="DE251" s="11">
        <v>0</v>
      </c>
      <c r="DF251" s="11">
        <v>0</v>
      </c>
      <c r="DG251" s="11">
        <v>0</v>
      </c>
      <c r="DH251" s="10">
        <v>0</v>
      </c>
      <c r="DI251" s="2">
        <f t="shared" si="69"/>
        <v>0</v>
      </c>
      <c r="DJ251" s="2">
        <f t="shared" si="70"/>
        <v>0</v>
      </c>
      <c r="DK251" s="38">
        <f t="shared" si="71"/>
        <v>0</v>
      </c>
      <c r="DL251" s="2">
        <f t="shared" si="71"/>
        <v>1</v>
      </c>
      <c r="DM251" s="2">
        <f t="shared" si="72"/>
        <v>0</v>
      </c>
      <c r="DN251" s="2">
        <f t="shared" si="73"/>
        <v>0</v>
      </c>
      <c r="DO251" s="2">
        <f t="shared" si="74"/>
        <v>0</v>
      </c>
      <c r="DP251" s="2">
        <f t="shared" si="75"/>
        <v>0</v>
      </c>
    </row>
    <row r="252" spans="1:120" x14ac:dyDescent="0.25">
      <c r="A252">
        <v>1682</v>
      </c>
      <c r="B252" t="s">
        <v>114</v>
      </c>
      <c r="C252" t="s">
        <v>2125</v>
      </c>
      <c r="D252" t="s">
        <v>2126</v>
      </c>
      <c r="E252" t="s">
        <v>2062</v>
      </c>
      <c r="F252" t="s">
        <v>2062</v>
      </c>
      <c r="H252" t="s">
        <v>684</v>
      </c>
      <c r="I252">
        <v>2019</v>
      </c>
      <c r="J252" t="s">
        <v>2127</v>
      </c>
      <c r="N252" t="s">
        <v>2128</v>
      </c>
      <c r="O252" t="s">
        <v>120</v>
      </c>
      <c r="P252" t="s">
        <v>2129</v>
      </c>
      <c r="Q252" t="s">
        <v>110</v>
      </c>
      <c r="R252" t="s">
        <v>111</v>
      </c>
      <c r="S252" t="s">
        <v>144</v>
      </c>
      <c r="T252" t="s">
        <v>2084</v>
      </c>
      <c r="U252">
        <v>1</v>
      </c>
      <c r="V252">
        <v>0</v>
      </c>
      <c r="W252">
        <v>0</v>
      </c>
      <c r="X252" s="44">
        <v>0</v>
      </c>
      <c r="Y252" s="44">
        <v>0</v>
      </c>
      <c r="Z252" s="44">
        <v>0</v>
      </c>
      <c r="AA252" s="44">
        <v>0</v>
      </c>
      <c r="AB252" s="14">
        <f t="shared" si="58"/>
        <v>0</v>
      </c>
      <c r="AC252" s="15">
        <f t="shared" si="59"/>
        <v>0</v>
      </c>
      <c r="AD252" s="45">
        <v>0</v>
      </c>
      <c r="AE252" s="45">
        <v>1</v>
      </c>
      <c r="AF252" s="20">
        <f t="shared" si="60"/>
        <v>1</v>
      </c>
      <c r="AG252" s="21">
        <f t="shared" si="61"/>
        <v>1</v>
      </c>
      <c r="AH252" s="23">
        <f t="shared" si="62"/>
        <v>1</v>
      </c>
      <c r="AI252" s="46">
        <v>0</v>
      </c>
      <c r="AJ252" s="46">
        <v>0</v>
      </c>
      <c r="AK252" s="28">
        <f t="shared" si="63"/>
        <v>0</v>
      </c>
      <c r="AL252" s="29">
        <f t="shared" si="64"/>
        <v>0</v>
      </c>
      <c r="AM252" s="47">
        <v>0</v>
      </c>
      <c r="AN252" s="47">
        <v>0</v>
      </c>
      <c r="AO252" s="47">
        <v>1</v>
      </c>
      <c r="AP252" s="32">
        <f t="shared" si="65"/>
        <v>1</v>
      </c>
      <c r="AQ252" s="10">
        <f t="shared" si="66"/>
        <v>1</v>
      </c>
      <c r="AR252" s="23">
        <f t="shared" si="67"/>
        <v>1</v>
      </c>
      <c r="AS252" s="37">
        <f t="shared" si="57"/>
        <v>2</v>
      </c>
      <c r="AT252" s="38">
        <f t="shared" si="68"/>
        <v>1</v>
      </c>
      <c r="AU252" s="9">
        <v>0</v>
      </c>
      <c r="AV252" s="9">
        <v>0</v>
      </c>
      <c r="AW252" s="9">
        <v>0</v>
      </c>
      <c r="AX252" s="9">
        <v>0</v>
      </c>
      <c r="AY252" s="9">
        <v>0</v>
      </c>
      <c r="AZ252" s="9">
        <v>0</v>
      </c>
      <c r="BA252" s="9">
        <v>1</v>
      </c>
      <c r="BB252" s="9">
        <v>0</v>
      </c>
      <c r="BC252" s="9">
        <v>0</v>
      </c>
      <c r="BD252" s="9">
        <v>0</v>
      </c>
      <c r="BE252" s="9">
        <v>0</v>
      </c>
      <c r="BF252" s="9">
        <v>0</v>
      </c>
      <c r="BG252" s="9">
        <v>0</v>
      </c>
      <c r="BH252" s="9">
        <v>0</v>
      </c>
      <c r="BI252" s="9">
        <v>1</v>
      </c>
      <c r="BJ252" s="9">
        <v>0</v>
      </c>
      <c r="BK252" s="9">
        <v>0</v>
      </c>
      <c r="BL252" s="9">
        <v>0</v>
      </c>
      <c r="BM252" s="9">
        <v>0</v>
      </c>
      <c r="BN252" s="9">
        <v>0</v>
      </c>
      <c r="BO252" s="9">
        <v>0</v>
      </c>
      <c r="BP252" s="9">
        <v>0</v>
      </c>
      <c r="BQ252" s="9">
        <v>0</v>
      </c>
      <c r="BR252" s="9">
        <v>0</v>
      </c>
      <c r="BS252" s="9">
        <v>0</v>
      </c>
      <c r="BT252" s="9">
        <v>0</v>
      </c>
      <c r="BU252" s="9">
        <v>0</v>
      </c>
      <c r="BV252" s="9">
        <v>1</v>
      </c>
      <c r="BW252" s="9">
        <v>0</v>
      </c>
      <c r="BX252" s="9">
        <v>0</v>
      </c>
      <c r="BY252" s="9">
        <v>0</v>
      </c>
      <c r="BZ252" s="9">
        <v>0</v>
      </c>
      <c r="CA252" s="9">
        <v>0</v>
      </c>
      <c r="CB252" s="9">
        <v>0</v>
      </c>
      <c r="CC252" s="9">
        <v>0</v>
      </c>
      <c r="CD252" s="9">
        <v>0</v>
      </c>
      <c r="CE252" s="9">
        <v>0</v>
      </c>
      <c r="CF252" s="9">
        <v>0</v>
      </c>
      <c r="CG252" s="9">
        <v>0</v>
      </c>
      <c r="CH252" s="10">
        <v>1</v>
      </c>
      <c r="CI252" s="11">
        <v>0</v>
      </c>
      <c r="CJ252" s="38">
        <v>0</v>
      </c>
      <c r="CK252" s="11">
        <v>1</v>
      </c>
      <c r="CL252" s="11">
        <v>0</v>
      </c>
      <c r="CM252" s="11">
        <v>0</v>
      </c>
      <c r="CN252" s="10">
        <v>0</v>
      </c>
      <c r="CO252" s="11">
        <v>0</v>
      </c>
      <c r="CP252" s="11">
        <v>0</v>
      </c>
      <c r="CQ252" s="10">
        <v>0</v>
      </c>
      <c r="CR252" s="11">
        <v>0</v>
      </c>
      <c r="CS252" s="11">
        <v>0</v>
      </c>
      <c r="CT252" s="71">
        <v>0</v>
      </c>
      <c r="CU252" s="11">
        <v>0</v>
      </c>
      <c r="CV252" s="11">
        <v>0</v>
      </c>
      <c r="CW252" s="11">
        <v>0</v>
      </c>
      <c r="CX252" s="10">
        <v>0</v>
      </c>
      <c r="CY252" s="10">
        <v>0</v>
      </c>
      <c r="CZ252" s="10">
        <v>0</v>
      </c>
      <c r="DA252" s="11">
        <v>0</v>
      </c>
      <c r="DB252" s="11">
        <v>0</v>
      </c>
      <c r="DC252" s="11">
        <v>0</v>
      </c>
      <c r="DD252" s="10">
        <v>0</v>
      </c>
      <c r="DE252" s="11">
        <v>0</v>
      </c>
      <c r="DF252" s="11">
        <v>0</v>
      </c>
      <c r="DG252" s="11">
        <v>0</v>
      </c>
      <c r="DH252" s="10">
        <v>0</v>
      </c>
      <c r="DI252" s="2">
        <f t="shared" si="69"/>
        <v>0</v>
      </c>
      <c r="DJ252" s="2">
        <f t="shared" si="70"/>
        <v>0</v>
      </c>
      <c r="DK252" s="38">
        <f t="shared" si="71"/>
        <v>0</v>
      </c>
      <c r="DL252" s="2">
        <f t="shared" si="71"/>
        <v>1</v>
      </c>
      <c r="DM252" s="2">
        <f t="shared" si="72"/>
        <v>0</v>
      </c>
      <c r="DN252" s="2">
        <f t="shared" si="73"/>
        <v>0</v>
      </c>
      <c r="DO252" s="2">
        <f t="shared" si="74"/>
        <v>0</v>
      </c>
      <c r="DP252" s="2">
        <f t="shared" si="75"/>
        <v>0</v>
      </c>
    </row>
    <row r="253" spans="1:120" x14ac:dyDescent="0.25">
      <c r="A253">
        <v>1683</v>
      </c>
      <c r="B253" t="s">
        <v>114</v>
      </c>
      <c r="C253" t="s">
        <v>2130</v>
      </c>
      <c r="D253" t="s">
        <v>2131</v>
      </c>
      <c r="E253" t="s">
        <v>2062</v>
      </c>
      <c r="F253" t="s">
        <v>2062</v>
      </c>
      <c r="H253" t="s">
        <v>684</v>
      </c>
      <c r="I253">
        <v>2019</v>
      </c>
      <c r="J253" t="s">
        <v>2132</v>
      </c>
      <c r="N253" t="s">
        <v>2133</v>
      </c>
      <c r="O253" t="s">
        <v>120</v>
      </c>
      <c r="P253" t="s">
        <v>2134</v>
      </c>
      <c r="Q253" t="s">
        <v>110</v>
      </c>
      <c r="R253" t="s">
        <v>111</v>
      </c>
      <c r="S253" t="s">
        <v>144</v>
      </c>
      <c r="T253" t="s">
        <v>2084</v>
      </c>
      <c r="U253">
        <v>1</v>
      </c>
      <c r="V253">
        <v>0</v>
      </c>
      <c r="W253">
        <v>0</v>
      </c>
      <c r="X253" s="44">
        <v>0</v>
      </c>
      <c r="Y253" s="44">
        <v>0</v>
      </c>
      <c r="Z253" s="44">
        <v>0</v>
      </c>
      <c r="AA253" s="44">
        <v>0</v>
      </c>
      <c r="AB253" s="14">
        <f t="shared" si="58"/>
        <v>0</v>
      </c>
      <c r="AC253" s="15">
        <f t="shared" si="59"/>
        <v>0</v>
      </c>
      <c r="AD253" s="45">
        <v>0</v>
      </c>
      <c r="AE253" s="45">
        <v>1</v>
      </c>
      <c r="AF253" s="20">
        <f t="shared" si="60"/>
        <v>1</v>
      </c>
      <c r="AG253" s="21">
        <f t="shared" si="61"/>
        <v>1</v>
      </c>
      <c r="AH253" s="23">
        <f t="shared" si="62"/>
        <v>1</v>
      </c>
      <c r="AI253" s="46">
        <v>0</v>
      </c>
      <c r="AJ253" s="46">
        <v>0</v>
      </c>
      <c r="AK253" s="28">
        <f t="shared" si="63"/>
        <v>0</v>
      </c>
      <c r="AL253" s="29">
        <f t="shared" si="64"/>
        <v>0</v>
      </c>
      <c r="AM253" s="47">
        <v>0</v>
      </c>
      <c r="AN253" s="47">
        <v>0</v>
      </c>
      <c r="AO253" s="47">
        <v>1</v>
      </c>
      <c r="AP253" s="32">
        <f t="shared" si="65"/>
        <v>1</v>
      </c>
      <c r="AQ253" s="10">
        <f t="shared" si="66"/>
        <v>1</v>
      </c>
      <c r="AR253" s="23">
        <f t="shared" si="67"/>
        <v>1</v>
      </c>
      <c r="AS253" s="37">
        <f t="shared" si="57"/>
        <v>2</v>
      </c>
      <c r="AT253" s="38">
        <f t="shared" si="68"/>
        <v>1</v>
      </c>
      <c r="AU253" s="9">
        <v>0</v>
      </c>
      <c r="AV253" s="9">
        <v>0</v>
      </c>
      <c r="AW253" s="9">
        <v>0</v>
      </c>
      <c r="AX253" s="9">
        <v>0</v>
      </c>
      <c r="AY253" s="9">
        <v>0</v>
      </c>
      <c r="AZ253" s="9">
        <v>0</v>
      </c>
      <c r="BA253" s="9">
        <v>1</v>
      </c>
      <c r="BB253" s="9">
        <v>0</v>
      </c>
      <c r="BC253" s="9">
        <v>0</v>
      </c>
      <c r="BD253" s="9">
        <v>0</v>
      </c>
      <c r="BE253" s="9">
        <v>0</v>
      </c>
      <c r="BF253" s="9">
        <v>0</v>
      </c>
      <c r="BG253" s="9">
        <v>0</v>
      </c>
      <c r="BH253" s="9">
        <v>0</v>
      </c>
      <c r="BI253" s="9">
        <v>1</v>
      </c>
      <c r="BJ253" s="9">
        <v>0</v>
      </c>
      <c r="BK253" s="9">
        <v>0</v>
      </c>
      <c r="BL253" s="9">
        <v>0</v>
      </c>
      <c r="BM253" s="9">
        <v>0</v>
      </c>
      <c r="BN253" s="9">
        <v>0</v>
      </c>
      <c r="BO253" s="9">
        <v>0</v>
      </c>
      <c r="BP253" s="9">
        <v>0</v>
      </c>
      <c r="BQ253" s="9">
        <v>0</v>
      </c>
      <c r="BR253" s="9">
        <v>0</v>
      </c>
      <c r="BS253" s="9">
        <v>0</v>
      </c>
      <c r="BT253" s="9">
        <v>0</v>
      </c>
      <c r="BU253" s="9">
        <v>0</v>
      </c>
      <c r="BV253" s="9">
        <v>1</v>
      </c>
      <c r="BW253" s="9">
        <v>0</v>
      </c>
      <c r="BX253" s="9">
        <v>0</v>
      </c>
      <c r="BY253" s="9">
        <v>0</v>
      </c>
      <c r="BZ253" s="9">
        <v>0</v>
      </c>
      <c r="CA253" s="9">
        <v>0</v>
      </c>
      <c r="CB253" s="9">
        <v>0</v>
      </c>
      <c r="CC253" s="9">
        <v>0</v>
      </c>
      <c r="CD253" s="9">
        <v>0</v>
      </c>
      <c r="CE253" s="9">
        <v>0</v>
      </c>
      <c r="CF253" s="9">
        <v>0</v>
      </c>
      <c r="CG253" s="9">
        <v>0</v>
      </c>
      <c r="CH253" s="10">
        <v>1</v>
      </c>
      <c r="CI253" s="11">
        <v>0</v>
      </c>
      <c r="CJ253" s="38">
        <v>0</v>
      </c>
      <c r="CK253" s="11">
        <v>1</v>
      </c>
      <c r="CL253" s="11">
        <v>0</v>
      </c>
      <c r="CM253" s="11">
        <v>0</v>
      </c>
      <c r="CN253" s="10">
        <v>0</v>
      </c>
      <c r="CO253" s="11">
        <v>0</v>
      </c>
      <c r="CP253" s="11">
        <v>0</v>
      </c>
      <c r="CQ253" s="10">
        <v>0</v>
      </c>
      <c r="CR253" s="11">
        <v>0</v>
      </c>
      <c r="CS253" s="11">
        <v>0</v>
      </c>
      <c r="CT253" s="71">
        <v>0</v>
      </c>
      <c r="CU253" s="11">
        <v>0</v>
      </c>
      <c r="CV253" s="11">
        <v>0</v>
      </c>
      <c r="CW253" s="11">
        <v>0</v>
      </c>
      <c r="CX253" s="10">
        <v>0</v>
      </c>
      <c r="CY253" s="10">
        <v>0</v>
      </c>
      <c r="CZ253" s="10">
        <v>0</v>
      </c>
      <c r="DA253" s="11">
        <v>0</v>
      </c>
      <c r="DB253" s="11">
        <v>0</v>
      </c>
      <c r="DC253" s="11">
        <v>0</v>
      </c>
      <c r="DD253" s="10">
        <v>0</v>
      </c>
      <c r="DE253" s="11">
        <v>0</v>
      </c>
      <c r="DF253" s="11">
        <v>0</v>
      </c>
      <c r="DG253" s="11">
        <v>0</v>
      </c>
      <c r="DH253" s="10">
        <v>0</v>
      </c>
      <c r="DI253" s="2">
        <f t="shared" si="69"/>
        <v>0</v>
      </c>
      <c r="DJ253" s="2">
        <f t="shared" si="70"/>
        <v>0</v>
      </c>
      <c r="DK253" s="38">
        <f t="shared" si="71"/>
        <v>0</v>
      </c>
      <c r="DL253" s="2">
        <f t="shared" si="71"/>
        <v>1</v>
      </c>
      <c r="DM253" s="2">
        <f t="shared" si="72"/>
        <v>0</v>
      </c>
      <c r="DN253" s="2">
        <f t="shared" si="73"/>
        <v>0</v>
      </c>
      <c r="DO253" s="2">
        <f t="shared" si="74"/>
        <v>0</v>
      </c>
      <c r="DP253" s="2">
        <f t="shared" si="75"/>
        <v>0</v>
      </c>
    </row>
    <row r="254" spans="1:120" x14ac:dyDescent="0.25">
      <c r="A254">
        <v>1684</v>
      </c>
      <c r="B254" t="s">
        <v>114</v>
      </c>
      <c r="C254" t="s">
        <v>2135</v>
      </c>
      <c r="D254" t="s">
        <v>2136</v>
      </c>
      <c r="E254" t="s">
        <v>2062</v>
      </c>
      <c r="F254" t="s">
        <v>2062</v>
      </c>
      <c r="H254" t="s">
        <v>684</v>
      </c>
      <c r="I254">
        <v>2019</v>
      </c>
      <c r="J254" t="s">
        <v>2137</v>
      </c>
      <c r="N254" t="s">
        <v>2138</v>
      </c>
      <c r="O254" t="s">
        <v>120</v>
      </c>
      <c r="P254" t="s">
        <v>2139</v>
      </c>
      <c r="Q254" t="s">
        <v>110</v>
      </c>
      <c r="R254" t="s">
        <v>111</v>
      </c>
      <c r="S254" t="s">
        <v>144</v>
      </c>
      <c r="T254" t="s">
        <v>2084</v>
      </c>
      <c r="U254">
        <v>1</v>
      </c>
      <c r="V254">
        <v>0</v>
      </c>
      <c r="W254">
        <v>0</v>
      </c>
      <c r="X254" s="44">
        <v>0</v>
      </c>
      <c r="Y254" s="44">
        <v>0</v>
      </c>
      <c r="Z254" s="44">
        <v>0</v>
      </c>
      <c r="AA254" s="44">
        <v>0</v>
      </c>
      <c r="AB254" s="14">
        <f t="shared" si="58"/>
        <v>0</v>
      </c>
      <c r="AC254" s="15">
        <f t="shared" si="59"/>
        <v>0</v>
      </c>
      <c r="AD254" s="45">
        <v>0</v>
      </c>
      <c r="AE254" s="45">
        <v>1</v>
      </c>
      <c r="AF254" s="20">
        <f t="shared" si="60"/>
        <v>1</v>
      </c>
      <c r="AG254" s="21">
        <f t="shared" si="61"/>
        <v>1</v>
      </c>
      <c r="AH254" s="23">
        <f t="shared" si="62"/>
        <v>1</v>
      </c>
      <c r="AI254" s="46">
        <v>0</v>
      </c>
      <c r="AJ254" s="46">
        <v>0</v>
      </c>
      <c r="AK254" s="28">
        <f t="shared" si="63"/>
        <v>0</v>
      </c>
      <c r="AL254" s="29">
        <f t="shared" si="64"/>
        <v>0</v>
      </c>
      <c r="AM254" s="47">
        <v>0</v>
      </c>
      <c r="AN254" s="47">
        <v>0</v>
      </c>
      <c r="AO254" s="47">
        <v>1</v>
      </c>
      <c r="AP254" s="32">
        <f t="shared" si="65"/>
        <v>1</v>
      </c>
      <c r="AQ254" s="10">
        <f t="shared" si="66"/>
        <v>1</v>
      </c>
      <c r="AR254" s="23">
        <f t="shared" si="67"/>
        <v>1</v>
      </c>
      <c r="AS254" s="37">
        <f t="shared" si="57"/>
        <v>2</v>
      </c>
      <c r="AT254" s="38">
        <f t="shared" si="68"/>
        <v>1</v>
      </c>
      <c r="AU254" s="9">
        <v>0</v>
      </c>
      <c r="AV254" s="9">
        <v>0</v>
      </c>
      <c r="AW254" s="9">
        <v>0</v>
      </c>
      <c r="AX254" s="9">
        <v>0</v>
      </c>
      <c r="AY254" s="9">
        <v>0</v>
      </c>
      <c r="AZ254" s="9">
        <v>0</v>
      </c>
      <c r="BA254" s="9">
        <v>1</v>
      </c>
      <c r="BB254" s="9">
        <v>0</v>
      </c>
      <c r="BC254" s="9">
        <v>0</v>
      </c>
      <c r="BD254" s="9">
        <v>0</v>
      </c>
      <c r="BE254" s="9">
        <v>0</v>
      </c>
      <c r="BF254" s="9">
        <v>0</v>
      </c>
      <c r="BG254" s="9">
        <v>0</v>
      </c>
      <c r="BH254" s="9">
        <v>0</v>
      </c>
      <c r="BI254" s="9">
        <v>1</v>
      </c>
      <c r="BJ254" s="9">
        <v>0</v>
      </c>
      <c r="BK254" s="9">
        <v>0</v>
      </c>
      <c r="BL254" s="9">
        <v>0</v>
      </c>
      <c r="BM254" s="9">
        <v>0</v>
      </c>
      <c r="BN254" s="9">
        <v>0</v>
      </c>
      <c r="BO254" s="9">
        <v>0</v>
      </c>
      <c r="BP254" s="9">
        <v>0</v>
      </c>
      <c r="BQ254" s="9">
        <v>0</v>
      </c>
      <c r="BR254" s="9">
        <v>0</v>
      </c>
      <c r="BS254" s="9">
        <v>0</v>
      </c>
      <c r="BT254" s="9">
        <v>0</v>
      </c>
      <c r="BU254" s="9">
        <v>0</v>
      </c>
      <c r="BV254" s="9">
        <v>1</v>
      </c>
      <c r="BW254" s="9">
        <v>0</v>
      </c>
      <c r="BX254" s="9">
        <v>0</v>
      </c>
      <c r="BY254" s="9">
        <v>0</v>
      </c>
      <c r="BZ254" s="9">
        <v>0</v>
      </c>
      <c r="CA254" s="9">
        <v>0</v>
      </c>
      <c r="CB254" s="9">
        <v>0</v>
      </c>
      <c r="CC254" s="9">
        <v>0</v>
      </c>
      <c r="CD254" s="9">
        <v>0</v>
      </c>
      <c r="CE254" s="9">
        <v>0</v>
      </c>
      <c r="CF254" s="9">
        <v>0</v>
      </c>
      <c r="CG254" s="9">
        <v>0</v>
      </c>
      <c r="CH254" s="10">
        <v>1</v>
      </c>
      <c r="CI254" s="11">
        <v>0</v>
      </c>
      <c r="CJ254" s="38">
        <v>0</v>
      </c>
      <c r="CK254" s="11">
        <v>1</v>
      </c>
      <c r="CL254" s="11">
        <v>0</v>
      </c>
      <c r="CM254" s="11">
        <v>0</v>
      </c>
      <c r="CN254" s="10">
        <v>0</v>
      </c>
      <c r="CO254" s="11">
        <v>0</v>
      </c>
      <c r="CP254" s="11">
        <v>0</v>
      </c>
      <c r="CQ254" s="10">
        <v>0</v>
      </c>
      <c r="CR254" s="11">
        <v>0</v>
      </c>
      <c r="CS254" s="11">
        <v>0</v>
      </c>
      <c r="CT254" s="71">
        <v>0</v>
      </c>
      <c r="CU254" s="11">
        <v>0</v>
      </c>
      <c r="CV254" s="11">
        <v>0</v>
      </c>
      <c r="CW254" s="11">
        <v>0</v>
      </c>
      <c r="CX254" s="10">
        <v>0</v>
      </c>
      <c r="CY254" s="10">
        <v>0</v>
      </c>
      <c r="CZ254" s="10">
        <v>0</v>
      </c>
      <c r="DA254" s="11">
        <v>0</v>
      </c>
      <c r="DB254" s="11">
        <v>0</v>
      </c>
      <c r="DC254" s="11">
        <v>0</v>
      </c>
      <c r="DD254" s="10">
        <v>0</v>
      </c>
      <c r="DE254" s="11">
        <v>0</v>
      </c>
      <c r="DF254" s="11">
        <v>0</v>
      </c>
      <c r="DG254" s="11">
        <v>0</v>
      </c>
      <c r="DH254" s="10">
        <v>0</v>
      </c>
      <c r="DI254" s="2">
        <f t="shared" si="69"/>
        <v>0</v>
      </c>
      <c r="DJ254" s="2">
        <f t="shared" si="70"/>
        <v>0</v>
      </c>
      <c r="DK254" s="38">
        <f t="shared" si="71"/>
        <v>0</v>
      </c>
      <c r="DL254" s="2">
        <f t="shared" si="71"/>
        <v>1</v>
      </c>
      <c r="DM254" s="2">
        <f t="shared" si="72"/>
        <v>0</v>
      </c>
      <c r="DN254" s="2">
        <f t="shared" si="73"/>
        <v>0</v>
      </c>
      <c r="DO254" s="2">
        <f t="shared" si="74"/>
        <v>0</v>
      </c>
      <c r="DP254" s="2">
        <f t="shared" si="75"/>
        <v>0</v>
      </c>
    </row>
    <row r="255" spans="1:120" x14ac:dyDescent="0.25">
      <c r="A255">
        <v>1685</v>
      </c>
      <c r="B255" t="s">
        <v>114</v>
      </c>
      <c r="C255" t="s">
        <v>2140</v>
      </c>
      <c r="D255" t="s">
        <v>2141</v>
      </c>
      <c r="E255" t="s">
        <v>2062</v>
      </c>
      <c r="F255" t="s">
        <v>2062</v>
      </c>
      <c r="H255" t="s">
        <v>684</v>
      </c>
      <c r="I255">
        <v>2019</v>
      </c>
      <c r="J255" t="s">
        <v>2142</v>
      </c>
      <c r="N255" t="s">
        <v>2143</v>
      </c>
      <c r="O255" t="s">
        <v>120</v>
      </c>
      <c r="P255" t="s">
        <v>2144</v>
      </c>
      <c r="Q255" t="s">
        <v>110</v>
      </c>
      <c r="R255" t="s">
        <v>111</v>
      </c>
      <c r="S255" t="s">
        <v>144</v>
      </c>
      <c r="T255" t="s">
        <v>2084</v>
      </c>
      <c r="U255">
        <v>1</v>
      </c>
      <c r="V255">
        <v>0</v>
      </c>
      <c r="W255">
        <v>0</v>
      </c>
      <c r="X255" s="44">
        <v>0</v>
      </c>
      <c r="Y255" s="44">
        <v>0</v>
      </c>
      <c r="Z255" s="44">
        <v>0</v>
      </c>
      <c r="AA255" s="44">
        <v>0</v>
      </c>
      <c r="AB255" s="14">
        <f t="shared" si="58"/>
        <v>0</v>
      </c>
      <c r="AC255" s="15">
        <f t="shared" si="59"/>
        <v>0</v>
      </c>
      <c r="AD255" s="45">
        <v>0</v>
      </c>
      <c r="AE255" s="45">
        <v>1</v>
      </c>
      <c r="AF255" s="20">
        <f t="shared" si="60"/>
        <v>1</v>
      </c>
      <c r="AG255" s="21">
        <f t="shared" si="61"/>
        <v>1</v>
      </c>
      <c r="AH255" s="23">
        <f t="shared" si="62"/>
        <v>1</v>
      </c>
      <c r="AI255" s="46">
        <v>0</v>
      </c>
      <c r="AJ255" s="46">
        <v>0</v>
      </c>
      <c r="AK255" s="28">
        <f t="shared" si="63"/>
        <v>0</v>
      </c>
      <c r="AL255" s="29">
        <f t="shared" si="64"/>
        <v>0</v>
      </c>
      <c r="AM255" s="47">
        <v>0</v>
      </c>
      <c r="AN255" s="47">
        <v>0</v>
      </c>
      <c r="AO255" s="47">
        <v>1</v>
      </c>
      <c r="AP255" s="32">
        <f t="shared" si="65"/>
        <v>1</v>
      </c>
      <c r="AQ255" s="10">
        <f t="shared" si="66"/>
        <v>1</v>
      </c>
      <c r="AR255" s="23">
        <f t="shared" si="67"/>
        <v>1</v>
      </c>
      <c r="AS255" s="37">
        <f t="shared" si="57"/>
        <v>2</v>
      </c>
      <c r="AT255" s="38">
        <f t="shared" si="68"/>
        <v>1</v>
      </c>
      <c r="AU255" s="9">
        <v>0</v>
      </c>
      <c r="AV255" s="9">
        <v>0</v>
      </c>
      <c r="AW255" s="9">
        <v>0</v>
      </c>
      <c r="AX255" s="9">
        <v>0</v>
      </c>
      <c r="AY255" s="9">
        <v>0</v>
      </c>
      <c r="AZ255" s="9">
        <v>0</v>
      </c>
      <c r="BA255" s="9">
        <v>1</v>
      </c>
      <c r="BB255" s="9">
        <v>0</v>
      </c>
      <c r="BC255" s="9">
        <v>0</v>
      </c>
      <c r="BD255" s="9">
        <v>0</v>
      </c>
      <c r="BE255" s="9">
        <v>0</v>
      </c>
      <c r="BF255" s="9">
        <v>0</v>
      </c>
      <c r="BG255" s="9">
        <v>0</v>
      </c>
      <c r="BH255" s="9">
        <v>0</v>
      </c>
      <c r="BI255" s="9">
        <v>1</v>
      </c>
      <c r="BJ255" s="9">
        <v>0</v>
      </c>
      <c r="BK255" s="9">
        <v>0</v>
      </c>
      <c r="BL255" s="9">
        <v>0</v>
      </c>
      <c r="BM255" s="9">
        <v>0</v>
      </c>
      <c r="BN255" s="9">
        <v>0</v>
      </c>
      <c r="BO255" s="9">
        <v>0</v>
      </c>
      <c r="BP255" s="9">
        <v>0</v>
      </c>
      <c r="BQ255" s="9">
        <v>0</v>
      </c>
      <c r="BR255" s="9">
        <v>0</v>
      </c>
      <c r="BS255" s="9">
        <v>0</v>
      </c>
      <c r="BT255" s="9">
        <v>0</v>
      </c>
      <c r="BU255" s="9">
        <v>0</v>
      </c>
      <c r="BV255" s="9">
        <v>1</v>
      </c>
      <c r="BW255" s="9">
        <v>0</v>
      </c>
      <c r="BX255" s="9">
        <v>0</v>
      </c>
      <c r="BY255" s="9">
        <v>0</v>
      </c>
      <c r="BZ255" s="9">
        <v>0</v>
      </c>
      <c r="CA255" s="9">
        <v>0</v>
      </c>
      <c r="CB255" s="9">
        <v>0</v>
      </c>
      <c r="CC255" s="9">
        <v>0</v>
      </c>
      <c r="CD255" s="9">
        <v>0</v>
      </c>
      <c r="CE255" s="9">
        <v>0</v>
      </c>
      <c r="CF255" s="9">
        <v>0</v>
      </c>
      <c r="CG255" s="9">
        <v>0</v>
      </c>
      <c r="CH255" s="10">
        <v>1</v>
      </c>
      <c r="CI255" s="11">
        <v>0</v>
      </c>
      <c r="CJ255" s="38">
        <v>0</v>
      </c>
      <c r="CK255" s="11">
        <v>1</v>
      </c>
      <c r="CL255" s="11">
        <v>0</v>
      </c>
      <c r="CM255" s="11">
        <v>0</v>
      </c>
      <c r="CN255" s="10">
        <v>0</v>
      </c>
      <c r="CO255" s="11">
        <v>0</v>
      </c>
      <c r="CP255" s="11">
        <v>0</v>
      </c>
      <c r="CQ255" s="10">
        <v>0</v>
      </c>
      <c r="CR255" s="11">
        <v>0</v>
      </c>
      <c r="CS255" s="11">
        <v>0</v>
      </c>
      <c r="CT255" s="71">
        <v>0</v>
      </c>
      <c r="CU255" s="11">
        <v>0</v>
      </c>
      <c r="CV255" s="11">
        <v>0</v>
      </c>
      <c r="CW255" s="11">
        <v>0</v>
      </c>
      <c r="CX255" s="10">
        <v>0</v>
      </c>
      <c r="CY255" s="10">
        <v>0</v>
      </c>
      <c r="CZ255" s="10">
        <v>0</v>
      </c>
      <c r="DA255" s="11">
        <v>0</v>
      </c>
      <c r="DB255" s="11">
        <v>0</v>
      </c>
      <c r="DC255" s="11">
        <v>0</v>
      </c>
      <c r="DD255" s="10">
        <v>0</v>
      </c>
      <c r="DE255" s="11">
        <v>0</v>
      </c>
      <c r="DF255" s="11">
        <v>0</v>
      </c>
      <c r="DG255" s="11">
        <v>0</v>
      </c>
      <c r="DH255" s="10">
        <v>0</v>
      </c>
      <c r="DI255" s="2">
        <f t="shared" si="69"/>
        <v>0</v>
      </c>
      <c r="DJ255" s="2">
        <f t="shared" si="70"/>
        <v>0</v>
      </c>
      <c r="DK255" s="38">
        <f t="shared" si="71"/>
        <v>0</v>
      </c>
      <c r="DL255" s="2">
        <f t="shared" si="71"/>
        <v>1</v>
      </c>
      <c r="DM255" s="2">
        <f t="shared" si="72"/>
        <v>0</v>
      </c>
      <c r="DN255" s="2">
        <f t="shared" si="73"/>
        <v>0</v>
      </c>
      <c r="DO255" s="2">
        <f t="shared" si="74"/>
        <v>0</v>
      </c>
      <c r="DP255" s="2">
        <f t="shared" si="75"/>
        <v>0</v>
      </c>
    </row>
    <row r="256" spans="1:120" x14ac:dyDescent="0.25">
      <c r="A256">
        <v>1686</v>
      </c>
      <c r="B256" t="s">
        <v>114</v>
      </c>
      <c r="C256" t="s">
        <v>2145</v>
      </c>
      <c r="D256" t="s">
        <v>2146</v>
      </c>
      <c r="E256" t="s">
        <v>2062</v>
      </c>
      <c r="F256" t="s">
        <v>2062</v>
      </c>
      <c r="H256" t="s">
        <v>684</v>
      </c>
      <c r="I256">
        <v>2019</v>
      </c>
      <c r="J256" t="s">
        <v>2147</v>
      </c>
      <c r="N256" t="s">
        <v>2148</v>
      </c>
      <c r="O256" t="s">
        <v>120</v>
      </c>
      <c r="P256" t="s">
        <v>2149</v>
      </c>
      <c r="Q256" t="s">
        <v>110</v>
      </c>
      <c r="R256" t="s">
        <v>111</v>
      </c>
      <c r="S256" t="s">
        <v>144</v>
      </c>
      <c r="T256" t="s">
        <v>2084</v>
      </c>
      <c r="U256">
        <v>1</v>
      </c>
      <c r="V256">
        <v>0</v>
      </c>
      <c r="W256">
        <v>0</v>
      </c>
      <c r="X256" s="44">
        <v>0</v>
      </c>
      <c r="Y256" s="44">
        <v>0</v>
      </c>
      <c r="Z256" s="44">
        <v>0</v>
      </c>
      <c r="AA256" s="44">
        <v>0</v>
      </c>
      <c r="AB256" s="14">
        <f t="shared" si="58"/>
        <v>0</v>
      </c>
      <c r="AC256" s="15">
        <f t="shared" si="59"/>
        <v>0</v>
      </c>
      <c r="AD256" s="45">
        <v>0</v>
      </c>
      <c r="AE256" s="45">
        <v>1</v>
      </c>
      <c r="AF256" s="20">
        <f t="shared" si="60"/>
        <v>1</v>
      </c>
      <c r="AG256" s="21">
        <f t="shared" si="61"/>
        <v>1</v>
      </c>
      <c r="AH256" s="23">
        <f t="shared" si="62"/>
        <v>1</v>
      </c>
      <c r="AI256" s="46">
        <v>0</v>
      </c>
      <c r="AJ256" s="46">
        <v>0</v>
      </c>
      <c r="AK256" s="28">
        <f t="shared" si="63"/>
        <v>0</v>
      </c>
      <c r="AL256" s="29">
        <f t="shared" si="64"/>
        <v>0</v>
      </c>
      <c r="AM256" s="47">
        <v>0</v>
      </c>
      <c r="AN256" s="47">
        <v>0</v>
      </c>
      <c r="AO256" s="47">
        <v>1</v>
      </c>
      <c r="AP256" s="32">
        <f t="shared" si="65"/>
        <v>1</v>
      </c>
      <c r="AQ256" s="10">
        <f t="shared" si="66"/>
        <v>1</v>
      </c>
      <c r="AR256" s="23">
        <f t="shared" si="67"/>
        <v>1</v>
      </c>
      <c r="AS256" s="37">
        <f t="shared" si="57"/>
        <v>2</v>
      </c>
      <c r="AT256" s="38">
        <f t="shared" si="68"/>
        <v>1</v>
      </c>
      <c r="AU256" s="9">
        <v>0</v>
      </c>
      <c r="AV256" s="9">
        <v>0</v>
      </c>
      <c r="AW256" s="9">
        <v>0</v>
      </c>
      <c r="AX256" s="9">
        <v>0</v>
      </c>
      <c r="AY256" s="9">
        <v>0</v>
      </c>
      <c r="AZ256" s="9">
        <v>0</v>
      </c>
      <c r="BA256" s="9">
        <v>1</v>
      </c>
      <c r="BB256" s="9">
        <v>0</v>
      </c>
      <c r="BC256" s="9">
        <v>0</v>
      </c>
      <c r="BD256" s="9">
        <v>0</v>
      </c>
      <c r="BE256" s="9">
        <v>0</v>
      </c>
      <c r="BF256" s="9">
        <v>0</v>
      </c>
      <c r="BG256" s="9">
        <v>0</v>
      </c>
      <c r="BH256" s="9">
        <v>0</v>
      </c>
      <c r="BI256" s="9">
        <v>1</v>
      </c>
      <c r="BJ256" s="9">
        <v>0</v>
      </c>
      <c r="BK256" s="9">
        <v>0</v>
      </c>
      <c r="BL256" s="9">
        <v>0</v>
      </c>
      <c r="BM256" s="9">
        <v>0</v>
      </c>
      <c r="BN256" s="9">
        <v>0</v>
      </c>
      <c r="BO256" s="9">
        <v>0</v>
      </c>
      <c r="BP256" s="9">
        <v>0</v>
      </c>
      <c r="BQ256" s="9">
        <v>0</v>
      </c>
      <c r="BR256" s="9">
        <v>0</v>
      </c>
      <c r="BS256" s="9">
        <v>0</v>
      </c>
      <c r="BT256" s="9">
        <v>0</v>
      </c>
      <c r="BU256" s="9">
        <v>0</v>
      </c>
      <c r="BV256" s="9">
        <v>1</v>
      </c>
      <c r="BW256" s="9">
        <v>0</v>
      </c>
      <c r="BX256" s="9">
        <v>0</v>
      </c>
      <c r="BY256" s="9">
        <v>0</v>
      </c>
      <c r="BZ256" s="9">
        <v>0</v>
      </c>
      <c r="CA256" s="9">
        <v>0</v>
      </c>
      <c r="CB256" s="9">
        <v>0</v>
      </c>
      <c r="CC256" s="9">
        <v>0</v>
      </c>
      <c r="CD256" s="9">
        <v>0</v>
      </c>
      <c r="CE256" s="9">
        <v>0</v>
      </c>
      <c r="CF256" s="9">
        <v>0</v>
      </c>
      <c r="CG256" s="9">
        <v>0</v>
      </c>
      <c r="CH256" s="10">
        <v>1</v>
      </c>
      <c r="CI256" s="11">
        <v>0</v>
      </c>
      <c r="CJ256" s="38">
        <v>0</v>
      </c>
      <c r="CK256" s="11">
        <v>1</v>
      </c>
      <c r="CL256" s="11">
        <v>0</v>
      </c>
      <c r="CM256" s="11">
        <v>0</v>
      </c>
      <c r="CN256" s="10">
        <v>0</v>
      </c>
      <c r="CO256" s="11">
        <v>0</v>
      </c>
      <c r="CP256" s="11">
        <v>0</v>
      </c>
      <c r="CQ256" s="10">
        <v>0</v>
      </c>
      <c r="CR256" s="11">
        <v>0</v>
      </c>
      <c r="CS256" s="11">
        <v>0</v>
      </c>
      <c r="CT256" s="71">
        <v>0</v>
      </c>
      <c r="CU256" s="11">
        <v>0</v>
      </c>
      <c r="CV256" s="11">
        <v>0</v>
      </c>
      <c r="CW256" s="11">
        <v>0</v>
      </c>
      <c r="CX256" s="10">
        <v>0</v>
      </c>
      <c r="CY256" s="10">
        <v>0</v>
      </c>
      <c r="CZ256" s="10">
        <v>0</v>
      </c>
      <c r="DA256" s="11">
        <v>0</v>
      </c>
      <c r="DB256" s="11">
        <v>0</v>
      </c>
      <c r="DC256" s="11">
        <v>0</v>
      </c>
      <c r="DD256" s="10">
        <v>0</v>
      </c>
      <c r="DE256" s="11">
        <v>0</v>
      </c>
      <c r="DF256" s="11">
        <v>0</v>
      </c>
      <c r="DG256" s="11">
        <v>0</v>
      </c>
      <c r="DH256" s="10">
        <v>0</v>
      </c>
      <c r="DI256" s="2">
        <f t="shared" si="69"/>
        <v>0</v>
      </c>
      <c r="DJ256" s="2">
        <f t="shared" si="70"/>
        <v>0</v>
      </c>
      <c r="DK256" s="38">
        <f t="shared" si="71"/>
        <v>0</v>
      </c>
      <c r="DL256" s="2">
        <f t="shared" si="71"/>
        <v>1</v>
      </c>
      <c r="DM256" s="2">
        <f t="shared" si="72"/>
        <v>0</v>
      </c>
      <c r="DN256" s="2">
        <f t="shared" si="73"/>
        <v>0</v>
      </c>
      <c r="DO256" s="2">
        <f t="shared" si="74"/>
        <v>0</v>
      </c>
      <c r="DP256" s="2">
        <f t="shared" si="75"/>
        <v>0</v>
      </c>
    </row>
    <row r="257" spans="1:120" x14ac:dyDescent="0.25">
      <c r="A257">
        <v>1687</v>
      </c>
      <c r="B257" t="s">
        <v>114</v>
      </c>
      <c r="C257" t="s">
        <v>2150</v>
      </c>
      <c r="D257" t="s">
        <v>2151</v>
      </c>
      <c r="E257" t="s">
        <v>2062</v>
      </c>
      <c r="F257" t="s">
        <v>2062</v>
      </c>
      <c r="H257" t="s">
        <v>684</v>
      </c>
      <c r="I257">
        <v>2019</v>
      </c>
      <c r="J257" t="s">
        <v>2152</v>
      </c>
      <c r="N257" t="s">
        <v>2153</v>
      </c>
      <c r="O257" t="s">
        <v>120</v>
      </c>
      <c r="P257" t="s">
        <v>2154</v>
      </c>
      <c r="Q257" t="s">
        <v>110</v>
      </c>
      <c r="R257" t="s">
        <v>111</v>
      </c>
      <c r="S257" t="s">
        <v>144</v>
      </c>
      <c r="T257" t="s">
        <v>2084</v>
      </c>
      <c r="U257">
        <v>1</v>
      </c>
      <c r="V257">
        <v>0</v>
      </c>
      <c r="W257">
        <v>0</v>
      </c>
      <c r="X257" s="44">
        <v>0</v>
      </c>
      <c r="Y257" s="44">
        <v>0</v>
      </c>
      <c r="Z257" s="44">
        <v>0</v>
      </c>
      <c r="AA257" s="44">
        <v>0</v>
      </c>
      <c r="AB257" s="14">
        <f t="shared" si="58"/>
        <v>0</v>
      </c>
      <c r="AC257" s="15">
        <f t="shared" si="59"/>
        <v>0</v>
      </c>
      <c r="AD257" s="45">
        <v>0</v>
      </c>
      <c r="AE257" s="45">
        <v>1</v>
      </c>
      <c r="AF257" s="20">
        <f t="shared" si="60"/>
        <v>1</v>
      </c>
      <c r="AG257" s="21">
        <f t="shared" si="61"/>
        <v>1</v>
      </c>
      <c r="AH257" s="23">
        <f t="shared" si="62"/>
        <v>1</v>
      </c>
      <c r="AI257" s="46">
        <v>0</v>
      </c>
      <c r="AJ257" s="46">
        <v>0</v>
      </c>
      <c r="AK257" s="28">
        <f t="shared" si="63"/>
        <v>0</v>
      </c>
      <c r="AL257" s="29">
        <f t="shared" si="64"/>
        <v>0</v>
      </c>
      <c r="AM257" s="47">
        <v>0</v>
      </c>
      <c r="AN257" s="47">
        <v>0</v>
      </c>
      <c r="AO257" s="47">
        <v>1</v>
      </c>
      <c r="AP257" s="32">
        <f t="shared" si="65"/>
        <v>1</v>
      </c>
      <c r="AQ257" s="10">
        <f t="shared" si="66"/>
        <v>1</v>
      </c>
      <c r="AR257" s="23">
        <f t="shared" si="67"/>
        <v>1</v>
      </c>
      <c r="AS257" s="37">
        <f t="shared" si="57"/>
        <v>2</v>
      </c>
      <c r="AT257" s="38">
        <f t="shared" si="68"/>
        <v>1</v>
      </c>
      <c r="AU257" s="9">
        <v>0</v>
      </c>
      <c r="AV257" s="9">
        <v>0</v>
      </c>
      <c r="AW257" s="9">
        <v>0</v>
      </c>
      <c r="AX257" s="9">
        <v>0</v>
      </c>
      <c r="AY257" s="9">
        <v>0</v>
      </c>
      <c r="AZ257" s="9">
        <v>0</v>
      </c>
      <c r="BA257" s="9">
        <v>1</v>
      </c>
      <c r="BB257" s="9">
        <v>0</v>
      </c>
      <c r="BC257" s="9">
        <v>0</v>
      </c>
      <c r="BD257" s="9">
        <v>0</v>
      </c>
      <c r="BE257" s="9">
        <v>0</v>
      </c>
      <c r="BF257" s="9">
        <v>0</v>
      </c>
      <c r="BG257" s="9">
        <v>0</v>
      </c>
      <c r="BH257" s="9">
        <v>0</v>
      </c>
      <c r="BI257" s="9">
        <v>1</v>
      </c>
      <c r="BJ257" s="9">
        <v>0</v>
      </c>
      <c r="BK257" s="9">
        <v>0</v>
      </c>
      <c r="BL257" s="9">
        <v>0</v>
      </c>
      <c r="BM257" s="9">
        <v>0</v>
      </c>
      <c r="BN257" s="9">
        <v>0</v>
      </c>
      <c r="BO257" s="9">
        <v>0</v>
      </c>
      <c r="BP257" s="9">
        <v>0</v>
      </c>
      <c r="BQ257" s="9">
        <v>0</v>
      </c>
      <c r="BR257" s="9">
        <v>0</v>
      </c>
      <c r="BS257" s="9">
        <v>0</v>
      </c>
      <c r="BT257" s="9">
        <v>0</v>
      </c>
      <c r="BU257" s="9">
        <v>0</v>
      </c>
      <c r="BV257" s="9">
        <v>1</v>
      </c>
      <c r="BW257" s="9">
        <v>0</v>
      </c>
      <c r="BX257" s="9">
        <v>0</v>
      </c>
      <c r="BY257" s="9">
        <v>0</v>
      </c>
      <c r="BZ257" s="9">
        <v>0</v>
      </c>
      <c r="CA257" s="9">
        <v>0</v>
      </c>
      <c r="CB257" s="9">
        <v>0</v>
      </c>
      <c r="CC257" s="9">
        <v>0</v>
      </c>
      <c r="CD257" s="9">
        <v>0</v>
      </c>
      <c r="CE257" s="9">
        <v>0</v>
      </c>
      <c r="CF257" s="9">
        <v>0</v>
      </c>
      <c r="CG257" s="9">
        <v>0</v>
      </c>
      <c r="CH257" s="10">
        <v>1</v>
      </c>
      <c r="CI257" s="11">
        <v>0</v>
      </c>
      <c r="CJ257" s="38">
        <v>0</v>
      </c>
      <c r="CK257" s="11">
        <v>1</v>
      </c>
      <c r="CL257" s="11">
        <v>0</v>
      </c>
      <c r="CM257" s="11">
        <v>0</v>
      </c>
      <c r="CN257" s="10">
        <v>0</v>
      </c>
      <c r="CO257" s="11">
        <v>0</v>
      </c>
      <c r="CP257" s="11">
        <v>0</v>
      </c>
      <c r="CQ257" s="10">
        <v>0</v>
      </c>
      <c r="CR257" s="11">
        <v>0</v>
      </c>
      <c r="CS257" s="11">
        <v>0</v>
      </c>
      <c r="CT257" s="71">
        <v>0</v>
      </c>
      <c r="CU257" s="11">
        <v>0</v>
      </c>
      <c r="CV257" s="11">
        <v>0</v>
      </c>
      <c r="CW257" s="11">
        <v>0</v>
      </c>
      <c r="CX257" s="10">
        <v>0</v>
      </c>
      <c r="CY257" s="10">
        <v>0</v>
      </c>
      <c r="CZ257" s="10">
        <v>0</v>
      </c>
      <c r="DA257" s="11">
        <v>0</v>
      </c>
      <c r="DB257" s="11">
        <v>0</v>
      </c>
      <c r="DC257" s="11">
        <v>0</v>
      </c>
      <c r="DD257" s="10">
        <v>0</v>
      </c>
      <c r="DE257" s="11">
        <v>0</v>
      </c>
      <c r="DF257" s="11">
        <v>0</v>
      </c>
      <c r="DG257" s="11">
        <v>0</v>
      </c>
      <c r="DH257" s="10">
        <v>0</v>
      </c>
      <c r="DI257" s="2">
        <f t="shared" si="69"/>
        <v>0</v>
      </c>
      <c r="DJ257" s="2">
        <f t="shared" si="70"/>
        <v>0</v>
      </c>
      <c r="DK257" s="38">
        <f t="shared" si="71"/>
        <v>0</v>
      </c>
      <c r="DL257" s="2">
        <f t="shared" si="71"/>
        <v>1</v>
      </c>
      <c r="DM257" s="2">
        <f t="shared" si="72"/>
        <v>0</v>
      </c>
      <c r="DN257" s="2">
        <f t="shared" si="73"/>
        <v>0</v>
      </c>
      <c r="DO257" s="2">
        <f t="shared" si="74"/>
        <v>0</v>
      </c>
      <c r="DP257" s="2">
        <f t="shared" si="75"/>
        <v>0</v>
      </c>
    </row>
    <row r="258" spans="1:120" x14ac:dyDescent="0.25">
      <c r="A258">
        <v>1688</v>
      </c>
      <c r="B258" t="s">
        <v>114</v>
      </c>
      <c r="C258" t="s">
        <v>2155</v>
      </c>
      <c r="D258" t="s">
        <v>2156</v>
      </c>
      <c r="E258" t="s">
        <v>2062</v>
      </c>
      <c r="F258" t="s">
        <v>2062</v>
      </c>
      <c r="H258" t="s">
        <v>684</v>
      </c>
      <c r="I258">
        <v>2019</v>
      </c>
      <c r="J258" t="s">
        <v>2157</v>
      </c>
      <c r="N258" t="s">
        <v>2158</v>
      </c>
      <c r="O258" t="s">
        <v>120</v>
      </c>
      <c r="P258" t="s">
        <v>2159</v>
      </c>
      <c r="Q258" t="s">
        <v>110</v>
      </c>
      <c r="R258" t="s">
        <v>111</v>
      </c>
      <c r="S258" t="s">
        <v>144</v>
      </c>
      <c r="T258" t="s">
        <v>2084</v>
      </c>
      <c r="U258">
        <v>1</v>
      </c>
      <c r="V258">
        <v>0</v>
      </c>
      <c r="W258">
        <v>0</v>
      </c>
      <c r="X258" s="44">
        <v>0</v>
      </c>
      <c r="Y258" s="44">
        <v>0</v>
      </c>
      <c r="Z258" s="44">
        <v>0</v>
      </c>
      <c r="AA258" s="44">
        <v>0</v>
      </c>
      <c r="AB258" s="14">
        <f t="shared" si="58"/>
        <v>0</v>
      </c>
      <c r="AC258" s="15">
        <f t="shared" si="59"/>
        <v>0</v>
      </c>
      <c r="AD258" s="45">
        <v>0</v>
      </c>
      <c r="AE258" s="45">
        <v>1</v>
      </c>
      <c r="AF258" s="20">
        <f t="shared" si="60"/>
        <v>1</v>
      </c>
      <c r="AG258" s="21">
        <f t="shared" si="61"/>
        <v>1</v>
      </c>
      <c r="AH258" s="23">
        <f t="shared" si="62"/>
        <v>1</v>
      </c>
      <c r="AI258" s="46">
        <v>0</v>
      </c>
      <c r="AJ258" s="46">
        <v>0</v>
      </c>
      <c r="AK258" s="28">
        <f t="shared" si="63"/>
        <v>0</v>
      </c>
      <c r="AL258" s="29">
        <f t="shared" si="64"/>
        <v>0</v>
      </c>
      <c r="AM258" s="47">
        <v>0</v>
      </c>
      <c r="AN258" s="47">
        <v>0</v>
      </c>
      <c r="AO258" s="47">
        <v>1</v>
      </c>
      <c r="AP258" s="32">
        <f t="shared" si="65"/>
        <v>1</v>
      </c>
      <c r="AQ258" s="10">
        <f t="shared" si="66"/>
        <v>1</v>
      </c>
      <c r="AR258" s="23">
        <f t="shared" si="67"/>
        <v>1</v>
      </c>
      <c r="AS258" s="37">
        <f t="shared" ref="AS258:AS321" si="76">SUM(X258:AA258,AD258:AE258,AI258:AJ258,AM258:AO258)</f>
        <v>2</v>
      </c>
      <c r="AT258" s="38">
        <f t="shared" si="68"/>
        <v>1</v>
      </c>
      <c r="AU258" s="9">
        <v>0</v>
      </c>
      <c r="AV258" s="9">
        <v>0</v>
      </c>
      <c r="AW258" s="9">
        <v>0</v>
      </c>
      <c r="AX258" s="9">
        <v>0</v>
      </c>
      <c r="AY258" s="9">
        <v>0</v>
      </c>
      <c r="AZ258" s="9">
        <v>0</v>
      </c>
      <c r="BA258" s="9">
        <v>1</v>
      </c>
      <c r="BB258" s="9">
        <v>0</v>
      </c>
      <c r="BC258" s="9">
        <v>0</v>
      </c>
      <c r="BD258" s="9">
        <v>0</v>
      </c>
      <c r="BE258" s="9">
        <v>0</v>
      </c>
      <c r="BF258" s="9">
        <v>0</v>
      </c>
      <c r="BG258" s="9">
        <v>0</v>
      </c>
      <c r="BH258" s="9">
        <v>0</v>
      </c>
      <c r="BI258" s="9">
        <v>1</v>
      </c>
      <c r="BJ258" s="9">
        <v>0</v>
      </c>
      <c r="BK258" s="9">
        <v>0</v>
      </c>
      <c r="BL258" s="9">
        <v>0</v>
      </c>
      <c r="BM258" s="9">
        <v>0</v>
      </c>
      <c r="BN258" s="9">
        <v>0</v>
      </c>
      <c r="BO258" s="9">
        <v>0</v>
      </c>
      <c r="BP258" s="9">
        <v>0</v>
      </c>
      <c r="BQ258" s="9">
        <v>0</v>
      </c>
      <c r="BR258" s="9">
        <v>0</v>
      </c>
      <c r="BS258" s="9">
        <v>0</v>
      </c>
      <c r="BT258" s="9">
        <v>0</v>
      </c>
      <c r="BU258" s="9">
        <v>0</v>
      </c>
      <c r="BV258" s="9">
        <v>1</v>
      </c>
      <c r="BW258" s="9">
        <v>0</v>
      </c>
      <c r="BX258" s="9">
        <v>0</v>
      </c>
      <c r="BY258" s="9">
        <v>0</v>
      </c>
      <c r="BZ258" s="9">
        <v>0</v>
      </c>
      <c r="CA258" s="9">
        <v>0</v>
      </c>
      <c r="CB258" s="9">
        <v>0</v>
      </c>
      <c r="CC258" s="9">
        <v>0</v>
      </c>
      <c r="CD258" s="9">
        <v>0</v>
      </c>
      <c r="CE258" s="9">
        <v>0</v>
      </c>
      <c r="CF258" s="9">
        <v>0</v>
      </c>
      <c r="CG258" s="9">
        <v>0</v>
      </c>
      <c r="CH258" s="10">
        <v>1</v>
      </c>
      <c r="CI258" s="11">
        <v>0</v>
      </c>
      <c r="CJ258" s="38">
        <v>0</v>
      </c>
      <c r="CK258" s="11">
        <v>1</v>
      </c>
      <c r="CL258" s="11">
        <v>0</v>
      </c>
      <c r="CM258" s="11">
        <v>0</v>
      </c>
      <c r="CN258" s="10">
        <v>0</v>
      </c>
      <c r="CO258" s="11">
        <v>0</v>
      </c>
      <c r="CP258" s="11">
        <v>0</v>
      </c>
      <c r="CQ258" s="10">
        <v>0</v>
      </c>
      <c r="CR258" s="11">
        <v>0</v>
      </c>
      <c r="CS258" s="11">
        <v>0</v>
      </c>
      <c r="CT258" s="71">
        <v>0</v>
      </c>
      <c r="CU258" s="11">
        <v>0</v>
      </c>
      <c r="CV258" s="11">
        <v>0</v>
      </c>
      <c r="CW258" s="11">
        <v>0</v>
      </c>
      <c r="CX258" s="10">
        <v>0</v>
      </c>
      <c r="CY258" s="10">
        <v>0</v>
      </c>
      <c r="CZ258" s="10">
        <v>0</v>
      </c>
      <c r="DA258" s="11">
        <v>0</v>
      </c>
      <c r="DB258" s="11">
        <v>0</v>
      </c>
      <c r="DC258" s="11">
        <v>0</v>
      </c>
      <c r="DD258" s="10">
        <v>0</v>
      </c>
      <c r="DE258" s="11">
        <v>0</v>
      </c>
      <c r="DF258" s="11">
        <v>0</v>
      </c>
      <c r="DG258" s="11">
        <v>0</v>
      </c>
      <c r="DH258" s="10">
        <v>0</v>
      </c>
      <c r="DI258" s="2">
        <f t="shared" si="69"/>
        <v>0</v>
      </c>
      <c r="DJ258" s="2">
        <f t="shared" si="70"/>
        <v>0</v>
      </c>
      <c r="DK258" s="38">
        <f t="shared" si="71"/>
        <v>0</v>
      </c>
      <c r="DL258" s="2">
        <f t="shared" si="71"/>
        <v>1</v>
      </c>
      <c r="DM258" s="2">
        <f t="shared" si="72"/>
        <v>0</v>
      </c>
      <c r="DN258" s="2">
        <f t="shared" si="73"/>
        <v>0</v>
      </c>
      <c r="DO258" s="2">
        <f t="shared" si="74"/>
        <v>0</v>
      </c>
      <c r="DP258" s="2">
        <f t="shared" si="75"/>
        <v>0</v>
      </c>
    </row>
    <row r="259" spans="1:120" x14ac:dyDescent="0.25">
      <c r="A259">
        <v>1689</v>
      </c>
      <c r="B259" t="s">
        <v>114</v>
      </c>
      <c r="C259" t="s">
        <v>2160</v>
      </c>
      <c r="D259" t="s">
        <v>2161</v>
      </c>
      <c r="E259" t="s">
        <v>2062</v>
      </c>
      <c r="F259" t="s">
        <v>2062</v>
      </c>
      <c r="H259" t="s">
        <v>684</v>
      </c>
      <c r="I259">
        <v>2019</v>
      </c>
      <c r="J259" t="s">
        <v>2162</v>
      </c>
      <c r="N259" t="s">
        <v>2163</v>
      </c>
      <c r="O259" t="s">
        <v>120</v>
      </c>
      <c r="P259" t="s">
        <v>2164</v>
      </c>
      <c r="Q259" t="s">
        <v>110</v>
      </c>
      <c r="R259" t="s">
        <v>111</v>
      </c>
      <c r="S259" t="s">
        <v>144</v>
      </c>
      <c r="T259" t="s">
        <v>2165</v>
      </c>
      <c r="U259">
        <v>1</v>
      </c>
      <c r="V259">
        <v>0</v>
      </c>
      <c r="W259">
        <v>0</v>
      </c>
      <c r="X259" s="44">
        <v>0</v>
      </c>
      <c r="Y259" s="44">
        <v>0</v>
      </c>
      <c r="Z259" s="44">
        <v>0</v>
      </c>
      <c r="AA259" s="44">
        <v>0</v>
      </c>
      <c r="AB259" s="14">
        <f t="shared" ref="AB259:AB322" si="77">SUM(X259:AA259)</f>
        <v>0</v>
      </c>
      <c r="AC259" s="15">
        <f t="shared" ref="AC259:AC322" si="78">IF((SUM(X259:AA259)&gt;=1),1,0)</f>
        <v>0</v>
      </c>
      <c r="AD259" s="45">
        <v>0</v>
      </c>
      <c r="AE259" s="45">
        <v>1</v>
      </c>
      <c r="AF259" s="20">
        <f t="shared" ref="AF259:AF322" si="79">SUM(AD259:AE259)</f>
        <v>1</v>
      </c>
      <c r="AG259" s="21">
        <f t="shared" ref="AG259:AG322" si="80">IF((SUM(AD259:AE259)&gt;=1),1,0)</f>
        <v>1</v>
      </c>
      <c r="AH259" s="23">
        <f t="shared" ref="AH259:AH322" si="81">IF((SUM(AC259,AG259)&gt;=1),1,0)</f>
        <v>1</v>
      </c>
      <c r="AI259" s="46">
        <v>0</v>
      </c>
      <c r="AJ259" s="46">
        <v>0</v>
      </c>
      <c r="AK259" s="28">
        <f t="shared" ref="AK259:AK322" si="82">SUM(AI259:AJ259)</f>
        <v>0</v>
      </c>
      <c r="AL259" s="29">
        <f t="shared" ref="AL259:AL322" si="83">IF((SUM(AI259:AJ259)&gt;=1),1,0)</f>
        <v>0</v>
      </c>
      <c r="AM259" s="47">
        <v>0</v>
      </c>
      <c r="AN259" s="47">
        <v>0</v>
      </c>
      <c r="AO259" s="47">
        <v>1</v>
      </c>
      <c r="AP259" s="32">
        <f t="shared" ref="AP259:AP322" si="84">SUM(AM259:AO259)</f>
        <v>1</v>
      </c>
      <c r="AQ259" s="10">
        <f t="shared" ref="AQ259:AQ322" si="85">IF((SUM(AM259:AO259)&gt;=1),1,0)</f>
        <v>1</v>
      </c>
      <c r="AR259" s="23">
        <f t="shared" ref="AR259:AR322" si="86">IF((SUM(AL259,AQ259)&gt;=1),1,0)</f>
        <v>1</v>
      </c>
      <c r="AS259" s="37">
        <f t="shared" si="76"/>
        <v>2</v>
      </c>
      <c r="AT259" s="38">
        <f t="shared" ref="AT259:AT322" si="87">IF((SUM(AC259,AG259,AL259,AQ259)&gt;=1),1,0)</f>
        <v>1</v>
      </c>
      <c r="AU259" s="9">
        <v>0</v>
      </c>
      <c r="AV259" s="9">
        <v>0</v>
      </c>
      <c r="AW259" s="9">
        <v>0</v>
      </c>
      <c r="AX259" s="9">
        <v>0</v>
      </c>
      <c r="AY259" s="9">
        <v>0</v>
      </c>
      <c r="AZ259" s="9">
        <v>0</v>
      </c>
      <c r="BA259" s="9">
        <v>1</v>
      </c>
      <c r="BB259" s="9">
        <v>0</v>
      </c>
      <c r="BC259" s="9">
        <v>0</v>
      </c>
      <c r="BD259" s="9">
        <v>0</v>
      </c>
      <c r="BE259" s="9">
        <v>0</v>
      </c>
      <c r="BF259" s="9">
        <v>0</v>
      </c>
      <c r="BG259" s="9">
        <v>0</v>
      </c>
      <c r="BH259" s="9">
        <v>0</v>
      </c>
      <c r="BI259" s="9">
        <v>1</v>
      </c>
      <c r="BJ259" s="9">
        <v>0</v>
      </c>
      <c r="BK259" s="9">
        <v>0</v>
      </c>
      <c r="BL259" s="9">
        <v>0</v>
      </c>
      <c r="BM259" s="9">
        <v>0</v>
      </c>
      <c r="BN259" s="9">
        <v>0</v>
      </c>
      <c r="BO259" s="9">
        <v>0</v>
      </c>
      <c r="BP259" s="9">
        <v>0</v>
      </c>
      <c r="BQ259" s="9">
        <v>0</v>
      </c>
      <c r="BR259" s="9">
        <v>0</v>
      </c>
      <c r="BS259" s="9">
        <v>0</v>
      </c>
      <c r="BT259" s="9">
        <v>0</v>
      </c>
      <c r="BU259" s="9">
        <v>0</v>
      </c>
      <c r="BV259" s="9">
        <v>1</v>
      </c>
      <c r="BW259" s="9">
        <v>0</v>
      </c>
      <c r="BX259" s="9">
        <v>0</v>
      </c>
      <c r="BY259" s="9">
        <v>0</v>
      </c>
      <c r="BZ259" s="9">
        <v>0</v>
      </c>
      <c r="CA259" s="9">
        <v>0</v>
      </c>
      <c r="CB259" s="9">
        <v>0</v>
      </c>
      <c r="CC259" s="9">
        <v>0</v>
      </c>
      <c r="CD259" s="9">
        <v>0</v>
      </c>
      <c r="CE259" s="9">
        <v>0</v>
      </c>
      <c r="CF259" s="9">
        <v>0</v>
      </c>
      <c r="CG259" s="9">
        <v>0</v>
      </c>
      <c r="CH259" s="10">
        <v>1</v>
      </c>
      <c r="CI259" s="11">
        <v>0</v>
      </c>
      <c r="CJ259" s="38">
        <v>0</v>
      </c>
      <c r="CK259" s="11">
        <v>1</v>
      </c>
      <c r="CL259" s="11">
        <v>0</v>
      </c>
      <c r="CM259" s="11">
        <v>0</v>
      </c>
      <c r="CN259" s="10">
        <v>0</v>
      </c>
      <c r="CO259" s="11">
        <v>0</v>
      </c>
      <c r="CP259" s="11">
        <v>0</v>
      </c>
      <c r="CQ259" s="10">
        <v>0</v>
      </c>
      <c r="CR259" s="11">
        <v>0</v>
      </c>
      <c r="CS259" s="11">
        <v>0</v>
      </c>
      <c r="CT259" s="71">
        <v>0</v>
      </c>
      <c r="CU259" s="11">
        <v>0</v>
      </c>
      <c r="CV259" s="11">
        <v>0</v>
      </c>
      <c r="CW259" s="11">
        <v>0</v>
      </c>
      <c r="CX259" s="10">
        <v>0</v>
      </c>
      <c r="CY259" s="10">
        <v>0</v>
      </c>
      <c r="CZ259" s="10">
        <v>0</v>
      </c>
      <c r="DA259" s="11">
        <v>0</v>
      </c>
      <c r="DB259" s="11">
        <v>0</v>
      </c>
      <c r="DC259" s="11">
        <v>0</v>
      </c>
      <c r="DD259" s="10">
        <v>0</v>
      </c>
      <c r="DE259" s="11">
        <v>0</v>
      </c>
      <c r="DF259" s="11">
        <v>0</v>
      </c>
      <c r="DG259" s="11">
        <v>0</v>
      </c>
      <c r="DH259" s="10">
        <v>0</v>
      </c>
      <c r="DI259" s="2">
        <f t="shared" ref="DI259:DI322" si="88">IF(OR(CI259&gt;0,CO259&gt;0),1,0)</f>
        <v>0</v>
      </c>
      <c r="DJ259" s="2">
        <f t="shared" ref="DJ259:DJ322" si="89">CM259</f>
        <v>0</v>
      </c>
      <c r="DK259" s="38">
        <f t="shared" ref="DK259:DL322" si="90">CJ259</f>
        <v>0</v>
      </c>
      <c r="DL259" s="2">
        <f t="shared" si="90"/>
        <v>1</v>
      </c>
      <c r="DM259" s="2">
        <f t="shared" ref="DM259:DM322" si="91">CP259</f>
        <v>0</v>
      </c>
      <c r="DN259" s="2">
        <f t="shared" ref="DN259:DN322" si="92">IF(OR(CR259&gt;0,CV259&gt;0,CY259&gt;0), 1,0)</f>
        <v>0</v>
      </c>
      <c r="DO259" s="2">
        <f t="shared" ref="DO259:DO322" si="93">IF(OR(DB259&gt;0,DC259&gt;0), 1,0)</f>
        <v>0</v>
      </c>
      <c r="DP259" s="2">
        <f t="shared" ref="DP259:DP322" si="94">IF(OR(DE259&gt;0,DG259&gt;0),1,0)</f>
        <v>0</v>
      </c>
    </row>
    <row r="260" spans="1:120" x14ac:dyDescent="0.25">
      <c r="A260">
        <v>1690</v>
      </c>
      <c r="B260" t="s">
        <v>114</v>
      </c>
      <c r="C260" t="s">
        <v>2166</v>
      </c>
      <c r="D260" t="s">
        <v>2167</v>
      </c>
      <c r="E260" t="s">
        <v>2062</v>
      </c>
      <c r="F260" t="s">
        <v>2062</v>
      </c>
      <c r="H260" t="s">
        <v>684</v>
      </c>
      <c r="I260">
        <v>2019</v>
      </c>
      <c r="J260" t="s">
        <v>2168</v>
      </c>
      <c r="N260" t="s">
        <v>2169</v>
      </c>
      <c r="O260" t="s">
        <v>120</v>
      </c>
      <c r="P260" t="s">
        <v>2170</v>
      </c>
      <c r="Q260" t="s">
        <v>110</v>
      </c>
      <c r="R260" t="s">
        <v>111</v>
      </c>
      <c r="S260" t="s">
        <v>144</v>
      </c>
      <c r="T260" t="s">
        <v>2084</v>
      </c>
      <c r="U260">
        <v>1</v>
      </c>
      <c r="V260">
        <v>0</v>
      </c>
      <c r="W260">
        <v>0</v>
      </c>
      <c r="X260" s="44">
        <v>0</v>
      </c>
      <c r="Y260" s="44">
        <v>0</v>
      </c>
      <c r="Z260" s="44">
        <v>0</v>
      </c>
      <c r="AA260" s="44">
        <v>0</v>
      </c>
      <c r="AB260" s="14">
        <f t="shared" si="77"/>
        <v>0</v>
      </c>
      <c r="AC260" s="15">
        <f t="shared" si="78"/>
        <v>0</v>
      </c>
      <c r="AD260" s="45">
        <v>0</v>
      </c>
      <c r="AE260" s="45">
        <v>1</v>
      </c>
      <c r="AF260" s="20">
        <f t="shared" si="79"/>
        <v>1</v>
      </c>
      <c r="AG260" s="21">
        <f t="shared" si="80"/>
        <v>1</v>
      </c>
      <c r="AH260" s="23">
        <f t="shared" si="81"/>
        <v>1</v>
      </c>
      <c r="AI260" s="46">
        <v>0</v>
      </c>
      <c r="AJ260" s="46">
        <v>0</v>
      </c>
      <c r="AK260" s="28">
        <f t="shared" si="82"/>
        <v>0</v>
      </c>
      <c r="AL260" s="29">
        <f t="shared" si="83"/>
        <v>0</v>
      </c>
      <c r="AM260" s="47">
        <v>0</v>
      </c>
      <c r="AN260" s="47">
        <v>0</v>
      </c>
      <c r="AO260" s="47">
        <v>1</v>
      </c>
      <c r="AP260" s="32">
        <f t="shared" si="84"/>
        <v>1</v>
      </c>
      <c r="AQ260" s="10">
        <f t="shared" si="85"/>
        <v>1</v>
      </c>
      <c r="AR260" s="23">
        <f t="shared" si="86"/>
        <v>1</v>
      </c>
      <c r="AS260" s="37">
        <f t="shared" si="76"/>
        <v>2</v>
      </c>
      <c r="AT260" s="38">
        <f t="shared" si="87"/>
        <v>1</v>
      </c>
      <c r="AU260" s="9">
        <v>0</v>
      </c>
      <c r="AV260" s="9">
        <v>0</v>
      </c>
      <c r="AW260" s="9">
        <v>0</v>
      </c>
      <c r="AX260" s="9">
        <v>0</v>
      </c>
      <c r="AY260" s="9">
        <v>0</v>
      </c>
      <c r="AZ260" s="9">
        <v>0</v>
      </c>
      <c r="BA260" s="9">
        <v>1</v>
      </c>
      <c r="BB260" s="9">
        <v>0</v>
      </c>
      <c r="BC260" s="9">
        <v>0</v>
      </c>
      <c r="BD260" s="9">
        <v>0</v>
      </c>
      <c r="BE260" s="9">
        <v>0</v>
      </c>
      <c r="BF260" s="9">
        <v>0</v>
      </c>
      <c r="BG260" s="9">
        <v>0</v>
      </c>
      <c r="BH260" s="9">
        <v>0</v>
      </c>
      <c r="BI260" s="9">
        <v>1</v>
      </c>
      <c r="BJ260" s="9">
        <v>0</v>
      </c>
      <c r="BK260" s="9">
        <v>0</v>
      </c>
      <c r="BL260" s="9">
        <v>0</v>
      </c>
      <c r="BM260" s="9">
        <v>0</v>
      </c>
      <c r="BN260" s="9">
        <v>0</v>
      </c>
      <c r="BO260" s="9">
        <v>0</v>
      </c>
      <c r="BP260" s="9">
        <v>0</v>
      </c>
      <c r="BQ260" s="9">
        <v>0</v>
      </c>
      <c r="BR260" s="9">
        <v>0</v>
      </c>
      <c r="BS260" s="9">
        <v>0</v>
      </c>
      <c r="BT260" s="9">
        <v>0</v>
      </c>
      <c r="BU260" s="9">
        <v>0</v>
      </c>
      <c r="BV260" s="9">
        <v>1</v>
      </c>
      <c r="BW260" s="9">
        <v>0</v>
      </c>
      <c r="BX260" s="9">
        <v>0</v>
      </c>
      <c r="BY260" s="9">
        <v>0</v>
      </c>
      <c r="BZ260" s="9">
        <v>0</v>
      </c>
      <c r="CA260" s="9">
        <v>0</v>
      </c>
      <c r="CB260" s="9">
        <v>0</v>
      </c>
      <c r="CC260" s="9">
        <v>0</v>
      </c>
      <c r="CD260" s="9">
        <v>0</v>
      </c>
      <c r="CE260" s="9">
        <v>0</v>
      </c>
      <c r="CF260" s="9">
        <v>0</v>
      </c>
      <c r="CG260" s="9">
        <v>0</v>
      </c>
      <c r="CH260" s="10">
        <v>1</v>
      </c>
      <c r="CI260" s="11">
        <v>0</v>
      </c>
      <c r="CJ260" s="38">
        <v>0</v>
      </c>
      <c r="CK260" s="11">
        <v>1</v>
      </c>
      <c r="CL260" s="11">
        <v>0</v>
      </c>
      <c r="CM260" s="11">
        <v>0</v>
      </c>
      <c r="CN260" s="10">
        <v>0</v>
      </c>
      <c r="CO260" s="11">
        <v>0</v>
      </c>
      <c r="CP260" s="11">
        <v>0</v>
      </c>
      <c r="CQ260" s="10">
        <v>0</v>
      </c>
      <c r="CR260" s="11">
        <v>0</v>
      </c>
      <c r="CS260" s="11">
        <v>0</v>
      </c>
      <c r="CT260" s="71">
        <v>0</v>
      </c>
      <c r="CU260" s="11">
        <v>0</v>
      </c>
      <c r="CV260" s="11">
        <v>0</v>
      </c>
      <c r="CW260" s="11">
        <v>0</v>
      </c>
      <c r="CX260" s="10">
        <v>0</v>
      </c>
      <c r="CY260" s="10">
        <v>0</v>
      </c>
      <c r="CZ260" s="10">
        <v>0</v>
      </c>
      <c r="DA260" s="11">
        <v>0</v>
      </c>
      <c r="DB260" s="11">
        <v>0</v>
      </c>
      <c r="DC260" s="11">
        <v>0</v>
      </c>
      <c r="DD260" s="10">
        <v>0</v>
      </c>
      <c r="DE260" s="11">
        <v>0</v>
      </c>
      <c r="DF260" s="11">
        <v>0</v>
      </c>
      <c r="DG260" s="11">
        <v>0</v>
      </c>
      <c r="DH260" s="10">
        <v>0</v>
      </c>
      <c r="DI260" s="2">
        <f t="shared" si="88"/>
        <v>0</v>
      </c>
      <c r="DJ260" s="2">
        <f t="shared" si="89"/>
        <v>0</v>
      </c>
      <c r="DK260" s="38">
        <f t="shared" si="90"/>
        <v>0</v>
      </c>
      <c r="DL260" s="2">
        <f t="shared" si="90"/>
        <v>1</v>
      </c>
      <c r="DM260" s="2">
        <f t="shared" si="91"/>
        <v>0</v>
      </c>
      <c r="DN260" s="2">
        <f t="shared" si="92"/>
        <v>0</v>
      </c>
      <c r="DO260" s="2">
        <f t="shared" si="93"/>
        <v>0</v>
      </c>
      <c r="DP260" s="2">
        <f t="shared" si="94"/>
        <v>0</v>
      </c>
    </row>
    <row r="261" spans="1:120" x14ac:dyDescent="0.25">
      <c r="A261">
        <v>1691</v>
      </c>
      <c r="B261" t="s">
        <v>114</v>
      </c>
      <c r="C261" t="s">
        <v>2171</v>
      </c>
      <c r="D261" t="s">
        <v>2172</v>
      </c>
      <c r="E261" t="s">
        <v>2062</v>
      </c>
      <c r="F261" t="s">
        <v>2062</v>
      </c>
      <c r="H261" t="s">
        <v>684</v>
      </c>
      <c r="I261">
        <v>2019</v>
      </c>
      <c r="J261" t="s">
        <v>2173</v>
      </c>
      <c r="N261" t="s">
        <v>2174</v>
      </c>
      <c r="O261" t="s">
        <v>120</v>
      </c>
      <c r="P261" t="s">
        <v>2175</v>
      </c>
      <c r="Q261" t="s">
        <v>110</v>
      </c>
      <c r="R261" t="s">
        <v>111</v>
      </c>
      <c r="S261" t="s">
        <v>144</v>
      </c>
      <c r="T261" t="s">
        <v>2165</v>
      </c>
      <c r="U261">
        <v>1</v>
      </c>
      <c r="V261">
        <v>0</v>
      </c>
      <c r="W261">
        <v>0</v>
      </c>
      <c r="X261" s="44">
        <v>0</v>
      </c>
      <c r="Y261" s="44">
        <v>0</v>
      </c>
      <c r="Z261" s="44">
        <v>0</v>
      </c>
      <c r="AA261" s="44">
        <v>0</v>
      </c>
      <c r="AB261" s="14">
        <f t="shared" si="77"/>
        <v>0</v>
      </c>
      <c r="AC261" s="15">
        <f t="shared" si="78"/>
        <v>0</v>
      </c>
      <c r="AD261" s="45">
        <v>0</v>
      </c>
      <c r="AE261" s="45">
        <v>1</v>
      </c>
      <c r="AF261" s="20">
        <f t="shared" si="79"/>
        <v>1</v>
      </c>
      <c r="AG261" s="21">
        <f t="shared" si="80"/>
        <v>1</v>
      </c>
      <c r="AH261" s="23">
        <f t="shared" si="81"/>
        <v>1</v>
      </c>
      <c r="AI261" s="46">
        <v>0</v>
      </c>
      <c r="AJ261" s="46">
        <v>0</v>
      </c>
      <c r="AK261" s="28">
        <f t="shared" si="82"/>
        <v>0</v>
      </c>
      <c r="AL261" s="29">
        <f t="shared" si="83"/>
        <v>0</v>
      </c>
      <c r="AM261" s="47">
        <v>0</v>
      </c>
      <c r="AN261" s="47">
        <v>0</v>
      </c>
      <c r="AO261" s="47">
        <v>1</v>
      </c>
      <c r="AP261" s="32">
        <f t="shared" si="84"/>
        <v>1</v>
      </c>
      <c r="AQ261" s="10">
        <f t="shared" si="85"/>
        <v>1</v>
      </c>
      <c r="AR261" s="23">
        <f t="shared" si="86"/>
        <v>1</v>
      </c>
      <c r="AS261" s="37">
        <f t="shared" si="76"/>
        <v>2</v>
      </c>
      <c r="AT261" s="38">
        <f t="shared" si="87"/>
        <v>1</v>
      </c>
      <c r="AU261" s="9">
        <v>0</v>
      </c>
      <c r="AV261" s="9">
        <v>0</v>
      </c>
      <c r="AW261" s="9">
        <v>0</v>
      </c>
      <c r="AX261" s="9">
        <v>0</v>
      </c>
      <c r="AY261" s="9">
        <v>0</v>
      </c>
      <c r="AZ261" s="9">
        <v>0</v>
      </c>
      <c r="BA261" s="9">
        <v>1</v>
      </c>
      <c r="BB261" s="9">
        <v>0</v>
      </c>
      <c r="BC261" s="9">
        <v>0</v>
      </c>
      <c r="BD261" s="9">
        <v>0</v>
      </c>
      <c r="BE261" s="9">
        <v>0</v>
      </c>
      <c r="BF261" s="9">
        <v>0</v>
      </c>
      <c r="BG261" s="9">
        <v>0</v>
      </c>
      <c r="BH261" s="9">
        <v>0</v>
      </c>
      <c r="BI261" s="9">
        <v>1</v>
      </c>
      <c r="BJ261" s="9">
        <v>0</v>
      </c>
      <c r="BK261" s="9">
        <v>0</v>
      </c>
      <c r="BL261" s="9">
        <v>0</v>
      </c>
      <c r="BM261" s="9">
        <v>0</v>
      </c>
      <c r="BN261" s="9">
        <v>0</v>
      </c>
      <c r="BO261" s="9">
        <v>0</v>
      </c>
      <c r="BP261" s="9">
        <v>0</v>
      </c>
      <c r="BQ261" s="9">
        <v>0</v>
      </c>
      <c r="BR261" s="9">
        <v>0</v>
      </c>
      <c r="BS261" s="9">
        <v>0</v>
      </c>
      <c r="BT261" s="9">
        <v>0</v>
      </c>
      <c r="BU261" s="9">
        <v>0</v>
      </c>
      <c r="BV261" s="9">
        <v>1</v>
      </c>
      <c r="BW261" s="9">
        <v>0</v>
      </c>
      <c r="BX261" s="9">
        <v>0</v>
      </c>
      <c r="BY261" s="9">
        <v>0</v>
      </c>
      <c r="BZ261" s="9">
        <v>0</v>
      </c>
      <c r="CA261" s="9">
        <v>0</v>
      </c>
      <c r="CB261" s="9">
        <v>0</v>
      </c>
      <c r="CC261" s="9">
        <v>0</v>
      </c>
      <c r="CD261" s="9">
        <v>0</v>
      </c>
      <c r="CE261" s="9">
        <v>0</v>
      </c>
      <c r="CF261" s="9">
        <v>0</v>
      </c>
      <c r="CG261" s="9">
        <v>0</v>
      </c>
      <c r="CH261" s="10">
        <v>1</v>
      </c>
      <c r="CI261" s="11">
        <v>0</v>
      </c>
      <c r="CJ261" s="38">
        <v>0</v>
      </c>
      <c r="CK261" s="11">
        <v>1</v>
      </c>
      <c r="CL261" s="11">
        <v>0</v>
      </c>
      <c r="CM261" s="11">
        <v>0</v>
      </c>
      <c r="CN261" s="10">
        <v>0</v>
      </c>
      <c r="CO261" s="11">
        <v>0</v>
      </c>
      <c r="CP261" s="11">
        <v>0</v>
      </c>
      <c r="CQ261" s="10">
        <v>0</v>
      </c>
      <c r="CR261" s="11">
        <v>0</v>
      </c>
      <c r="CS261" s="11">
        <v>0</v>
      </c>
      <c r="CT261" s="71">
        <v>0</v>
      </c>
      <c r="CU261" s="11">
        <v>0</v>
      </c>
      <c r="CV261" s="11">
        <v>0</v>
      </c>
      <c r="CW261" s="11">
        <v>0</v>
      </c>
      <c r="CX261" s="10">
        <v>0</v>
      </c>
      <c r="CY261" s="10">
        <v>0</v>
      </c>
      <c r="CZ261" s="10">
        <v>0</v>
      </c>
      <c r="DA261" s="11">
        <v>0</v>
      </c>
      <c r="DB261" s="11">
        <v>0</v>
      </c>
      <c r="DC261" s="11">
        <v>0</v>
      </c>
      <c r="DD261" s="10">
        <v>0</v>
      </c>
      <c r="DE261" s="11">
        <v>0</v>
      </c>
      <c r="DF261" s="11">
        <v>0</v>
      </c>
      <c r="DG261" s="11">
        <v>0</v>
      </c>
      <c r="DH261" s="10">
        <v>0</v>
      </c>
      <c r="DI261" s="2">
        <f t="shared" si="88"/>
        <v>0</v>
      </c>
      <c r="DJ261" s="2">
        <f t="shared" si="89"/>
        <v>0</v>
      </c>
      <c r="DK261" s="38">
        <f t="shared" si="90"/>
        <v>0</v>
      </c>
      <c r="DL261" s="2">
        <f t="shared" si="90"/>
        <v>1</v>
      </c>
      <c r="DM261" s="2">
        <f t="shared" si="91"/>
        <v>0</v>
      </c>
      <c r="DN261" s="2">
        <f t="shared" si="92"/>
        <v>0</v>
      </c>
      <c r="DO261" s="2">
        <f t="shared" si="93"/>
        <v>0</v>
      </c>
      <c r="DP261" s="2">
        <f t="shared" si="94"/>
        <v>0</v>
      </c>
    </row>
    <row r="262" spans="1:120" x14ac:dyDescent="0.25">
      <c r="A262">
        <v>1692</v>
      </c>
      <c r="B262" t="s">
        <v>114</v>
      </c>
      <c r="C262" t="s">
        <v>2176</v>
      </c>
      <c r="D262" t="s">
        <v>2177</v>
      </c>
      <c r="E262" t="s">
        <v>2062</v>
      </c>
      <c r="F262" t="s">
        <v>2062</v>
      </c>
      <c r="H262" t="s">
        <v>684</v>
      </c>
      <c r="I262">
        <v>2019</v>
      </c>
      <c r="J262" t="s">
        <v>2178</v>
      </c>
      <c r="N262" t="s">
        <v>2179</v>
      </c>
      <c r="O262" t="s">
        <v>120</v>
      </c>
      <c r="P262" t="s">
        <v>2180</v>
      </c>
      <c r="Q262" t="s">
        <v>110</v>
      </c>
      <c r="R262" t="s">
        <v>111</v>
      </c>
      <c r="S262" t="s">
        <v>144</v>
      </c>
      <c r="T262" t="s">
        <v>2078</v>
      </c>
      <c r="U262">
        <v>1</v>
      </c>
      <c r="V262">
        <v>0</v>
      </c>
      <c r="W262">
        <v>0</v>
      </c>
      <c r="X262" s="44">
        <v>0</v>
      </c>
      <c r="Y262" s="44">
        <v>0</v>
      </c>
      <c r="Z262" s="44">
        <v>0</v>
      </c>
      <c r="AA262" s="44">
        <v>0</v>
      </c>
      <c r="AB262" s="14">
        <f t="shared" si="77"/>
        <v>0</v>
      </c>
      <c r="AC262" s="15">
        <f t="shared" si="78"/>
        <v>0</v>
      </c>
      <c r="AD262" s="45">
        <v>0</v>
      </c>
      <c r="AE262" s="45">
        <v>1</v>
      </c>
      <c r="AF262" s="20">
        <f t="shared" si="79"/>
        <v>1</v>
      </c>
      <c r="AG262" s="21">
        <f t="shared" si="80"/>
        <v>1</v>
      </c>
      <c r="AH262" s="23">
        <f t="shared" si="81"/>
        <v>1</v>
      </c>
      <c r="AI262" s="46">
        <v>0</v>
      </c>
      <c r="AJ262" s="46">
        <v>0</v>
      </c>
      <c r="AK262" s="28">
        <f t="shared" si="82"/>
        <v>0</v>
      </c>
      <c r="AL262" s="29">
        <f t="shared" si="83"/>
        <v>0</v>
      </c>
      <c r="AM262" s="47">
        <v>0</v>
      </c>
      <c r="AN262" s="47">
        <v>0</v>
      </c>
      <c r="AO262" s="47">
        <v>1</v>
      </c>
      <c r="AP262" s="32">
        <f t="shared" si="84"/>
        <v>1</v>
      </c>
      <c r="AQ262" s="10">
        <f t="shared" si="85"/>
        <v>1</v>
      </c>
      <c r="AR262" s="23">
        <f t="shared" si="86"/>
        <v>1</v>
      </c>
      <c r="AS262" s="37">
        <f t="shared" si="76"/>
        <v>2</v>
      </c>
      <c r="AT262" s="38">
        <f t="shared" si="87"/>
        <v>1</v>
      </c>
      <c r="AU262" s="9">
        <v>0</v>
      </c>
      <c r="AV262" s="9">
        <v>0</v>
      </c>
      <c r="AW262" s="9">
        <v>0</v>
      </c>
      <c r="AX262" s="9">
        <v>0</v>
      </c>
      <c r="AY262" s="9">
        <v>0</v>
      </c>
      <c r="AZ262" s="9">
        <v>0</v>
      </c>
      <c r="BA262" s="9">
        <v>1</v>
      </c>
      <c r="BB262" s="9">
        <v>0</v>
      </c>
      <c r="BC262" s="9">
        <v>0</v>
      </c>
      <c r="BD262" s="9">
        <v>0</v>
      </c>
      <c r="BE262" s="9">
        <v>0</v>
      </c>
      <c r="BF262" s="9">
        <v>0</v>
      </c>
      <c r="BG262" s="9">
        <v>0</v>
      </c>
      <c r="BH262" s="9">
        <v>0</v>
      </c>
      <c r="BI262" s="9">
        <v>1</v>
      </c>
      <c r="BJ262" s="9">
        <v>0</v>
      </c>
      <c r="BK262" s="9">
        <v>0</v>
      </c>
      <c r="BL262" s="9">
        <v>0</v>
      </c>
      <c r="BM262" s="9">
        <v>0</v>
      </c>
      <c r="BN262" s="9">
        <v>0</v>
      </c>
      <c r="BO262" s="9">
        <v>0</v>
      </c>
      <c r="BP262" s="9">
        <v>0</v>
      </c>
      <c r="BQ262" s="9">
        <v>0</v>
      </c>
      <c r="BR262" s="9">
        <v>0</v>
      </c>
      <c r="BS262" s="9">
        <v>0</v>
      </c>
      <c r="BT262" s="9">
        <v>0</v>
      </c>
      <c r="BU262" s="9">
        <v>0</v>
      </c>
      <c r="BV262" s="9">
        <v>1</v>
      </c>
      <c r="BW262" s="9">
        <v>0</v>
      </c>
      <c r="BX262" s="9">
        <v>0</v>
      </c>
      <c r="BY262" s="9">
        <v>0</v>
      </c>
      <c r="BZ262" s="9">
        <v>0</v>
      </c>
      <c r="CA262" s="9">
        <v>0</v>
      </c>
      <c r="CB262" s="9">
        <v>0</v>
      </c>
      <c r="CC262" s="9">
        <v>0</v>
      </c>
      <c r="CD262" s="9">
        <v>0</v>
      </c>
      <c r="CE262" s="9">
        <v>0</v>
      </c>
      <c r="CF262" s="9">
        <v>0</v>
      </c>
      <c r="CG262" s="9">
        <v>0</v>
      </c>
      <c r="CH262" s="10">
        <v>1</v>
      </c>
      <c r="CI262" s="11">
        <v>0</v>
      </c>
      <c r="CJ262" s="38">
        <v>0</v>
      </c>
      <c r="CK262" s="11">
        <v>1</v>
      </c>
      <c r="CL262" s="11">
        <v>0</v>
      </c>
      <c r="CM262" s="11">
        <v>0</v>
      </c>
      <c r="CN262" s="10">
        <v>0</v>
      </c>
      <c r="CO262" s="11">
        <v>0</v>
      </c>
      <c r="CP262" s="11">
        <v>0</v>
      </c>
      <c r="CQ262" s="10">
        <v>0</v>
      </c>
      <c r="CR262" s="11">
        <v>0</v>
      </c>
      <c r="CS262" s="11">
        <v>0</v>
      </c>
      <c r="CT262" s="71">
        <v>0</v>
      </c>
      <c r="CU262" s="11">
        <v>0</v>
      </c>
      <c r="CV262" s="11">
        <v>0</v>
      </c>
      <c r="CW262" s="11">
        <v>0</v>
      </c>
      <c r="CX262" s="10">
        <v>0</v>
      </c>
      <c r="CY262" s="10">
        <v>0</v>
      </c>
      <c r="CZ262" s="10">
        <v>0</v>
      </c>
      <c r="DA262" s="11">
        <v>0</v>
      </c>
      <c r="DB262" s="11">
        <v>0</v>
      </c>
      <c r="DC262" s="11">
        <v>0</v>
      </c>
      <c r="DD262" s="10">
        <v>0</v>
      </c>
      <c r="DE262" s="11">
        <v>0</v>
      </c>
      <c r="DF262" s="11">
        <v>0</v>
      </c>
      <c r="DG262" s="11">
        <v>0</v>
      </c>
      <c r="DH262" s="10">
        <v>0</v>
      </c>
      <c r="DI262" s="2">
        <f t="shared" si="88"/>
        <v>0</v>
      </c>
      <c r="DJ262" s="2">
        <f t="shared" si="89"/>
        <v>0</v>
      </c>
      <c r="DK262" s="38">
        <f t="shared" si="90"/>
        <v>0</v>
      </c>
      <c r="DL262" s="2">
        <f t="shared" si="90"/>
        <v>1</v>
      </c>
      <c r="DM262" s="2">
        <f t="shared" si="91"/>
        <v>0</v>
      </c>
      <c r="DN262" s="2">
        <f t="shared" si="92"/>
        <v>0</v>
      </c>
      <c r="DO262" s="2">
        <f t="shared" si="93"/>
        <v>0</v>
      </c>
      <c r="DP262" s="2">
        <f t="shared" si="94"/>
        <v>0</v>
      </c>
    </row>
    <row r="263" spans="1:120" x14ac:dyDescent="0.25">
      <c r="A263">
        <v>1693</v>
      </c>
      <c r="B263" t="s">
        <v>114</v>
      </c>
      <c r="C263" t="s">
        <v>2181</v>
      </c>
      <c r="D263" t="s">
        <v>2182</v>
      </c>
      <c r="E263" t="s">
        <v>2062</v>
      </c>
      <c r="F263" t="s">
        <v>2062</v>
      </c>
      <c r="H263" t="s">
        <v>684</v>
      </c>
      <c r="I263">
        <v>2019</v>
      </c>
      <c r="J263" t="s">
        <v>2183</v>
      </c>
      <c r="N263" t="s">
        <v>2184</v>
      </c>
      <c r="O263" t="s">
        <v>120</v>
      </c>
      <c r="P263" t="s">
        <v>2185</v>
      </c>
      <c r="Q263" t="s">
        <v>110</v>
      </c>
      <c r="R263" t="s">
        <v>111</v>
      </c>
      <c r="S263" t="s">
        <v>144</v>
      </c>
      <c r="T263" t="s">
        <v>2165</v>
      </c>
      <c r="U263">
        <v>1</v>
      </c>
      <c r="V263">
        <v>0</v>
      </c>
      <c r="W263">
        <v>0</v>
      </c>
      <c r="X263" s="44">
        <v>0</v>
      </c>
      <c r="Y263" s="44">
        <v>0</v>
      </c>
      <c r="Z263" s="44">
        <v>0</v>
      </c>
      <c r="AA263" s="44">
        <v>0</v>
      </c>
      <c r="AB263" s="14">
        <f t="shared" si="77"/>
        <v>0</v>
      </c>
      <c r="AC263" s="15">
        <f t="shared" si="78"/>
        <v>0</v>
      </c>
      <c r="AD263" s="45">
        <v>0</v>
      </c>
      <c r="AE263" s="45">
        <v>1</v>
      </c>
      <c r="AF263" s="20">
        <f t="shared" si="79"/>
        <v>1</v>
      </c>
      <c r="AG263" s="21">
        <f t="shared" si="80"/>
        <v>1</v>
      </c>
      <c r="AH263" s="23">
        <f t="shared" si="81"/>
        <v>1</v>
      </c>
      <c r="AI263" s="46">
        <v>0</v>
      </c>
      <c r="AJ263" s="46">
        <v>0</v>
      </c>
      <c r="AK263" s="28">
        <f t="shared" si="82"/>
        <v>0</v>
      </c>
      <c r="AL263" s="29">
        <f t="shared" si="83"/>
        <v>0</v>
      </c>
      <c r="AM263" s="47">
        <v>0</v>
      </c>
      <c r="AN263" s="47">
        <v>0</v>
      </c>
      <c r="AO263" s="47">
        <v>1</v>
      </c>
      <c r="AP263" s="32">
        <f t="shared" si="84"/>
        <v>1</v>
      </c>
      <c r="AQ263" s="10">
        <f t="shared" si="85"/>
        <v>1</v>
      </c>
      <c r="AR263" s="23">
        <f t="shared" si="86"/>
        <v>1</v>
      </c>
      <c r="AS263" s="37">
        <f t="shared" si="76"/>
        <v>2</v>
      </c>
      <c r="AT263" s="38">
        <f t="shared" si="87"/>
        <v>1</v>
      </c>
      <c r="AU263" s="9">
        <v>0</v>
      </c>
      <c r="AV263" s="9">
        <v>0</v>
      </c>
      <c r="AW263" s="9">
        <v>0</v>
      </c>
      <c r="AX263" s="9">
        <v>0</v>
      </c>
      <c r="AY263" s="9">
        <v>0</v>
      </c>
      <c r="AZ263" s="9">
        <v>0</v>
      </c>
      <c r="BA263" s="9">
        <v>1</v>
      </c>
      <c r="BB263" s="9">
        <v>0</v>
      </c>
      <c r="BC263" s="9">
        <v>0</v>
      </c>
      <c r="BD263" s="9">
        <v>0</v>
      </c>
      <c r="BE263" s="9">
        <v>0</v>
      </c>
      <c r="BF263" s="9">
        <v>0</v>
      </c>
      <c r="BG263" s="9">
        <v>0</v>
      </c>
      <c r="BH263" s="9">
        <v>0</v>
      </c>
      <c r="BI263" s="9">
        <v>1</v>
      </c>
      <c r="BJ263" s="9">
        <v>0</v>
      </c>
      <c r="BK263" s="9">
        <v>0</v>
      </c>
      <c r="BL263" s="9">
        <v>0</v>
      </c>
      <c r="BM263" s="9">
        <v>0</v>
      </c>
      <c r="BN263" s="9">
        <v>0</v>
      </c>
      <c r="BO263" s="9">
        <v>0</v>
      </c>
      <c r="BP263" s="9">
        <v>0</v>
      </c>
      <c r="BQ263" s="9">
        <v>0</v>
      </c>
      <c r="BR263" s="9">
        <v>0</v>
      </c>
      <c r="BS263" s="9">
        <v>0</v>
      </c>
      <c r="BT263" s="9">
        <v>0</v>
      </c>
      <c r="BU263" s="9">
        <v>0</v>
      </c>
      <c r="BV263" s="9">
        <v>1</v>
      </c>
      <c r="BW263" s="9">
        <v>0</v>
      </c>
      <c r="BX263" s="9">
        <v>0</v>
      </c>
      <c r="BY263" s="9">
        <v>0</v>
      </c>
      <c r="BZ263" s="9">
        <v>0</v>
      </c>
      <c r="CA263" s="9">
        <v>0</v>
      </c>
      <c r="CB263" s="9">
        <v>0</v>
      </c>
      <c r="CC263" s="9">
        <v>0</v>
      </c>
      <c r="CD263" s="9">
        <v>0</v>
      </c>
      <c r="CE263" s="9">
        <v>0</v>
      </c>
      <c r="CF263" s="9">
        <v>0</v>
      </c>
      <c r="CG263" s="9">
        <v>0</v>
      </c>
      <c r="CH263" s="10">
        <v>1</v>
      </c>
      <c r="CI263" s="11">
        <v>0</v>
      </c>
      <c r="CJ263" s="38">
        <v>0</v>
      </c>
      <c r="CK263" s="11">
        <v>1</v>
      </c>
      <c r="CL263" s="11">
        <v>0</v>
      </c>
      <c r="CM263" s="11">
        <v>0</v>
      </c>
      <c r="CN263" s="10">
        <v>0</v>
      </c>
      <c r="CO263" s="11">
        <v>0</v>
      </c>
      <c r="CP263" s="11">
        <v>0</v>
      </c>
      <c r="CQ263" s="10">
        <v>0</v>
      </c>
      <c r="CR263" s="11">
        <v>0</v>
      </c>
      <c r="CS263" s="11">
        <v>0</v>
      </c>
      <c r="CT263" s="71">
        <v>0</v>
      </c>
      <c r="CU263" s="11">
        <v>0</v>
      </c>
      <c r="CV263" s="11">
        <v>0</v>
      </c>
      <c r="CW263" s="11">
        <v>0</v>
      </c>
      <c r="CX263" s="10">
        <v>0</v>
      </c>
      <c r="CY263" s="10">
        <v>0</v>
      </c>
      <c r="CZ263" s="10">
        <v>0</v>
      </c>
      <c r="DA263" s="11">
        <v>0</v>
      </c>
      <c r="DB263" s="11">
        <v>0</v>
      </c>
      <c r="DC263" s="11">
        <v>0</v>
      </c>
      <c r="DD263" s="10">
        <v>0</v>
      </c>
      <c r="DE263" s="11">
        <v>0</v>
      </c>
      <c r="DF263" s="11">
        <v>0</v>
      </c>
      <c r="DG263" s="11">
        <v>0</v>
      </c>
      <c r="DH263" s="10">
        <v>0</v>
      </c>
      <c r="DI263" s="2">
        <f t="shared" si="88"/>
        <v>0</v>
      </c>
      <c r="DJ263" s="2">
        <f t="shared" si="89"/>
        <v>0</v>
      </c>
      <c r="DK263" s="38">
        <f t="shared" si="90"/>
        <v>0</v>
      </c>
      <c r="DL263" s="2">
        <f t="shared" si="90"/>
        <v>1</v>
      </c>
      <c r="DM263" s="2">
        <f t="shared" si="91"/>
        <v>0</v>
      </c>
      <c r="DN263" s="2">
        <f t="shared" si="92"/>
        <v>0</v>
      </c>
      <c r="DO263" s="2">
        <f t="shared" si="93"/>
        <v>0</v>
      </c>
      <c r="DP263" s="2">
        <f t="shared" si="94"/>
        <v>0</v>
      </c>
    </row>
    <row r="264" spans="1:120" x14ac:dyDescent="0.25">
      <c r="A264">
        <v>1694</v>
      </c>
      <c r="B264" t="s">
        <v>114</v>
      </c>
      <c r="C264" t="s">
        <v>2186</v>
      </c>
      <c r="D264" t="s">
        <v>2187</v>
      </c>
      <c r="E264" t="s">
        <v>2062</v>
      </c>
      <c r="F264" t="s">
        <v>2062</v>
      </c>
      <c r="H264" t="s">
        <v>684</v>
      </c>
      <c r="I264">
        <v>2019</v>
      </c>
      <c r="J264" t="s">
        <v>2188</v>
      </c>
      <c r="O264" t="s">
        <v>120</v>
      </c>
      <c r="P264" t="s">
        <v>2189</v>
      </c>
      <c r="Q264" t="s">
        <v>110</v>
      </c>
      <c r="R264" t="s">
        <v>111</v>
      </c>
      <c r="S264" t="s">
        <v>144</v>
      </c>
      <c r="T264" t="s">
        <v>2165</v>
      </c>
      <c r="U264">
        <v>1</v>
      </c>
      <c r="V264">
        <v>0</v>
      </c>
      <c r="W264">
        <v>0</v>
      </c>
      <c r="X264" s="44">
        <v>0</v>
      </c>
      <c r="Y264" s="44">
        <v>0</v>
      </c>
      <c r="Z264" s="44">
        <v>0</v>
      </c>
      <c r="AA264" s="44">
        <v>0</v>
      </c>
      <c r="AB264" s="14">
        <f t="shared" si="77"/>
        <v>0</v>
      </c>
      <c r="AC264" s="15">
        <f t="shared" si="78"/>
        <v>0</v>
      </c>
      <c r="AD264" s="45">
        <v>0</v>
      </c>
      <c r="AE264" s="45">
        <v>1</v>
      </c>
      <c r="AF264" s="20">
        <f t="shared" si="79"/>
        <v>1</v>
      </c>
      <c r="AG264" s="21">
        <f t="shared" si="80"/>
        <v>1</v>
      </c>
      <c r="AH264" s="23">
        <f t="shared" si="81"/>
        <v>1</v>
      </c>
      <c r="AI264" s="46">
        <v>0</v>
      </c>
      <c r="AJ264" s="46">
        <v>0</v>
      </c>
      <c r="AK264" s="28">
        <f t="shared" si="82"/>
        <v>0</v>
      </c>
      <c r="AL264" s="29">
        <f t="shared" si="83"/>
        <v>0</v>
      </c>
      <c r="AM264" s="47">
        <v>0</v>
      </c>
      <c r="AN264" s="47">
        <v>0</v>
      </c>
      <c r="AO264" s="47">
        <v>1</v>
      </c>
      <c r="AP264" s="32">
        <f t="shared" si="84"/>
        <v>1</v>
      </c>
      <c r="AQ264" s="10">
        <f t="shared" si="85"/>
        <v>1</v>
      </c>
      <c r="AR264" s="23">
        <f t="shared" si="86"/>
        <v>1</v>
      </c>
      <c r="AS264" s="37">
        <f t="shared" si="76"/>
        <v>2</v>
      </c>
      <c r="AT264" s="38">
        <f t="shared" si="87"/>
        <v>1</v>
      </c>
      <c r="AU264" s="9">
        <v>0</v>
      </c>
      <c r="AV264" s="9">
        <v>0</v>
      </c>
      <c r="AW264" s="9">
        <v>0</v>
      </c>
      <c r="AX264" s="9">
        <v>0</v>
      </c>
      <c r="AY264" s="9">
        <v>0</v>
      </c>
      <c r="AZ264" s="9">
        <v>0</v>
      </c>
      <c r="BA264" s="9">
        <v>1</v>
      </c>
      <c r="BB264" s="9">
        <v>0</v>
      </c>
      <c r="BC264" s="9">
        <v>0</v>
      </c>
      <c r="BD264" s="9">
        <v>0</v>
      </c>
      <c r="BE264" s="9">
        <v>0</v>
      </c>
      <c r="BF264" s="9">
        <v>0</v>
      </c>
      <c r="BG264" s="9">
        <v>0</v>
      </c>
      <c r="BH264" s="9">
        <v>0</v>
      </c>
      <c r="BI264" s="9">
        <v>1</v>
      </c>
      <c r="BJ264" s="9">
        <v>0</v>
      </c>
      <c r="BK264" s="9">
        <v>0</v>
      </c>
      <c r="BL264" s="9">
        <v>0</v>
      </c>
      <c r="BM264" s="9">
        <v>0</v>
      </c>
      <c r="BN264" s="9">
        <v>0</v>
      </c>
      <c r="BO264" s="9">
        <v>0</v>
      </c>
      <c r="BP264" s="9">
        <v>0</v>
      </c>
      <c r="BQ264" s="9">
        <v>0</v>
      </c>
      <c r="BR264" s="9">
        <v>0</v>
      </c>
      <c r="BS264" s="9">
        <v>0</v>
      </c>
      <c r="BT264" s="9">
        <v>0</v>
      </c>
      <c r="BU264" s="9">
        <v>0</v>
      </c>
      <c r="BV264" s="9">
        <v>1</v>
      </c>
      <c r="BW264" s="9">
        <v>0</v>
      </c>
      <c r="BX264" s="9">
        <v>0</v>
      </c>
      <c r="BY264" s="9">
        <v>0</v>
      </c>
      <c r="BZ264" s="9">
        <v>0</v>
      </c>
      <c r="CA264" s="9">
        <v>0</v>
      </c>
      <c r="CB264" s="9">
        <v>0</v>
      </c>
      <c r="CC264" s="9">
        <v>0</v>
      </c>
      <c r="CD264" s="9">
        <v>0</v>
      </c>
      <c r="CE264" s="9">
        <v>0</v>
      </c>
      <c r="CF264" s="9">
        <v>0</v>
      </c>
      <c r="CG264" s="9">
        <v>0</v>
      </c>
      <c r="CH264" s="10">
        <v>1</v>
      </c>
      <c r="CI264" s="11">
        <v>0</v>
      </c>
      <c r="CJ264" s="38">
        <v>0</v>
      </c>
      <c r="CK264" s="11">
        <v>1</v>
      </c>
      <c r="CL264" s="11">
        <v>0</v>
      </c>
      <c r="CM264" s="11">
        <v>0</v>
      </c>
      <c r="CN264" s="10">
        <v>0</v>
      </c>
      <c r="CO264" s="11">
        <v>0</v>
      </c>
      <c r="CP264" s="11">
        <v>0</v>
      </c>
      <c r="CQ264" s="10">
        <v>0</v>
      </c>
      <c r="CR264" s="11">
        <v>0</v>
      </c>
      <c r="CS264" s="11">
        <v>0</v>
      </c>
      <c r="CT264" s="71">
        <v>0</v>
      </c>
      <c r="CU264" s="11">
        <v>0</v>
      </c>
      <c r="CV264" s="11">
        <v>0</v>
      </c>
      <c r="CW264" s="11">
        <v>0</v>
      </c>
      <c r="CX264" s="10">
        <v>0</v>
      </c>
      <c r="CY264" s="10">
        <v>0</v>
      </c>
      <c r="CZ264" s="10">
        <v>0</v>
      </c>
      <c r="DA264" s="11">
        <v>0</v>
      </c>
      <c r="DB264" s="11">
        <v>0</v>
      </c>
      <c r="DC264" s="11">
        <v>0</v>
      </c>
      <c r="DD264" s="10">
        <v>0</v>
      </c>
      <c r="DE264" s="11">
        <v>0</v>
      </c>
      <c r="DF264" s="11">
        <v>0</v>
      </c>
      <c r="DG264" s="11">
        <v>0</v>
      </c>
      <c r="DH264" s="10">
        <v>0</v>
      </c>
      <c r="DI264" s="2">
        <f t="shared" si="88"/>
        <v>0</v>
      </c>
      <c r="DJ264" s="2">
        <f t="shared" si="89"/>
        <v>0</v>
      </c>
      <c r="DK264" s="38">
        <f t="shared" si="90"/>
        <v>0</v>
      </c>
      <c r="DL264" s="2">
        <f t="shared" si="90"/>
        <v>1</v>
      </c>
      <c r="DM264" s="2">
        <f t="shared" si="91"/>
        <v>0</v>
      </c>
      <c r="DN264" s="2">
        <f t="shared" si="92"/>
        <v>0</v>
      </c>
      <c r="DO264" s="2">
        <f t="shared" si="93"/>
        <v>0</v>
      </c>
      <c r="DP264" s="2">
        <f t="shared" si="94"/>
        <v>0</v>
      </c>
    </row>
    <row r="265" spans="1:120" x14ac:dyDescent="0.25">
      <c r="A265">
        <v>1695</v>
      </c>
      <c r="B265" t="s">
        <v>114</v>
      </c>
      <c r="C265" t="s">
        <v>2190</v>
      </c>
      <c r="D265" t="s">
        <v>2191</v>
      </c>
      <c r="E265" t="s">
        <v>2062</v>
      </c>
      <c r="F265" t="s">
        <v>2062</v>
      </c>
      <c r="H265" t="s">
        <v>684</v>
      </c>
      <c r="I265">
        <v>2019</v>
      </c>
      <c r="J265" t="s">
        <v>2192</v>
      </c>
      <c r="N265" t="s">
        <v>2193</v>
      </c>
      <c r="O265" t="s">
        <v>120</v>
      </c>
      <c r="P265" t="s">
        <v>2194</v>
      </c>
      <c r="Q265" t="s">
        <v>110</v>
      </c>
      <c r="R265" t="s">
        <v>111</v>
      </c>
      <c r="S265" t="s">
        <v>144</v>
      </c>
      <c r="T265" t="s">
        <v>2084</v>
      </c>
      <c r="U265">
        <v>1</v>
      </c>
      <c r="V265">
        <v>0</v>
      </c>
      <c r="W265">
        <v>0</v>
      </c>
      <c r="X265" s="44">
        <v>0</v>
      </c>
      <c r="Y265" s="44">
        <v>0</v>
      </c>
      <c r="Z265" s="44">
        <v>0</v>
      </c>
      <c r="AA265" s="44">
        <v>0</v>
      </c>
      <c r="AB265" s="14">
        <f t="shared" si="77"/>
        <v>0</v>
      </c>
      <c r="AC265" s="15">
        <f t="shared" si="78"/>
        <v>0</v>
      </c>
      <c r="AD265" s="45">
        <v>0</v>
      </c>
      <c r="AE265" s="45">
        <v>1</v>
      </c>
      <c r="AF265" s="20">
        <f t="shared" si="79"/>
        <v>1</v>
      </c>
      <c r="AG265" s="21">
        <f t="shared" si="80"/>
        <v>1</v>
      </c>
      <c r="AH265" s="23">
        <f t="shared" si="81"/>
        <v>1</v>
      </c>
      <c r="AI265" s="46">
        <v>0</v>
      </c>
      <c r="AJ265" s="46">
        <v>0</v>
      </c>
      <c r="AK265" s="28">
        <f t="shared" si="82"/>
        <v>0</v>
      </c>
      <c r="AL265" s="29">
        <f t="shared" si="83"/>
        <v>0</v>
      </c>
      <c r="AM265" s="47">
        <v>0</v>
      </c>
      <c r="AN265" s="47">
        <v>0</v>
      </c>
      <c r="AO265" s="47">
        <v>1</v>
      </c>
      <c r="AP265" s="32">
        <f t="shared" si="84"/>
        <v>1</v>
      </c>
      <c r="AQ265" s="10">
        <f t="shared" si="85"/>
        <v>1</v>
      </c>
      <c r="AR265" s="23">
        <f t="shared" si="86"/>
        <v>1</v>
      </c>
      <c r="AS265" s="37">
        <f t="shared" si="76"/>
        <v>2</v>
      </c>
      <c r="AT265" s="38">
        <f t="shared" si="87"/>
        <v>1</v>
      </c>
      <c r="AU265" s="9">
        <v>0</v>
      </c>
      <c r="AV265" s="9">
        <v>0</v>
      </c>
      <c r="AW265" s="9">
        <v>0</v>
      </c>
      <c r="AX265" s="9">
        <v>0</v>
      </c>
      <c r="AY265" s="9">
        <v>0</v>
      </c>
      <c r="AZ265" s="9">
        <v>0</v>
      </c>
      <c r="BA265" s="9">
        <v>1</v>
      </c>
      <c r="BB265" s="9">
        <v>0</v>
      </c>
      <c r="BC265" s="9">
        <v>0</v>
      </c>
      <c r="BD265" s="9">
        <v>0</v>
      </c>
      <c r="BE265" s="9">
        <v>0</v>
      </c>
      <c r="BF265" s="9">
        <v>0</v>
      </c>
      <c r="BG265" s="9">
        <v>0</v>
      </c>
      <c r="BH265" s="9">
        <v>0</v>
      </c>
      <c r="BI265" s="9">
        <v>1</v>
      </c>
      <c r="BJ265" s="9">
        <v>0</v>
      </c>
      <c r="BK265" s="9">
        <v>0</v>
      </c>
      <c r="BL265" s="9">
        <v>0</v>
      </c>
      <c r="BM265" s="9">
        <v>0</v>
      </c>
      <c r="BN265" s="9">
        <v>0</v>
      </c>
      <c r="BO265" s="9">
        <v>0</v>
      </c>
      <c r="BP265" s="9">
        <v>0</v>
      </c>
      <c r="BQ265" s="9">
        <v>0</v>
      </c>
      <c r="BR265" s="9">
        <v>0</v>
      </c>
      <c r="BS265" s="9">
        <v>0</v>
      </c>
      <c r="BT265" s="9">
        <v>0</v>
      </c>
      <c r="BU265" s="9">
        <v>0</v>
      </c>
      <c r="BV265" s="9">
        <v>1</v>
      </c>
      <c r="BW265" s="9">
        <v>0</v>
      </c>
      <c r="BX265" s="9">
        <v>0</v>
      </c>
      <c r="BY265" s="9">
        <v>0</v>
      </c>
      <c r="BZ265" s="9">
        <v>0</v>
      </c>
      <c r="CA265" s="9">
        <v>0</v>
      </c>
      <c r="CB265" s="9">
        <v>0</v>
      </c>
      <c r="CC265" s="9">
        <v>0</v>
      </c>
      <c r="CD265" s="9">
        <v>0</v>
      </c>
      <c r="CE265" s="9">
        <v>0</v>
      </c>
      <c r="CF265" s="9">
        <v>0</v>
      </c>
      <c r="CG265" s="9">
        <v>0</v>
      </c>
      <c r="CH265" s="10">
        <v>1</v>
      </c>
      <c r="CI265" s="11">
        <v>0</v>
      </c>
      <c r="CJ265" s="38">
        <v>0</v>
      </c>
      <c r="CK265" s="11">
        <v>1</v>
      </c>
      <c r="CL265" s="11">
        <v>0</v>
      </c>
      <c r="CM265" s="11">
        <v>0</v>
      </c>
      <c r="CN265" s="10">
        <v>0</v>
      </c>
      <c r="CO265" s="11">
        <v>0</v>
      </c>
      <c r="CP265" s="11">
        <v>0</v>
      </c>
      <c r="CQ265" s="10">
        <v>0</v>
      </c>
      <c r="CR265" s="11">
        <v>0</v>
      </c>
      <c r="CS265" s="11">
        <v>0</v>
      </c>
      <c r="CT265" s="71">
        <v>0</v>
      </c>
      <c r="CU265" s="11">
        <v>0</v>
      </c>
      <c r="CV265" s="11">
        <v>0</v>
      </c>
      <c r="CW265" s="11">
        <v>0</v>
      </c>
      <c r="CX265" s="10">
        <v>0</v>
      </c>
      <c r="CY265" s="10">
        <v>0</v>
      </c>
      <c r="CZ265" s="10">
        <v>0</v>
      </c>
      <c r="DA265" s="11">
        <v>0</v>
      </c>
      <c r="DB265" s="11">
        <v>0</v>
      </c>
      <c r="DC265" s="11">
        <v>0</v>
      </c>
      <c r="DD265" s="10">
        <v>0</v>
      </c>
      <c r="DE265" s="11">
        <v>0</v>
      </c>
      <c r="DF265" s="11">
        <v>0</v>
      </c>
      <c r="DG265" s="11">
        <v>0</v>
      </c>
      <c r="DH265" s="10">
        <v>0</v>
      </c>
      <c r="DI265" s="2">
        <f t="shared" si="88"/>
        <v>0</v>
      </c>
      <c r="DJ265" s="2">
        <f t="shared" si="89"/>
        <v>0</v>
      </c>
      <c r="DK265" s="38">
        <f t="shared" si="90"/>
        <v>0</v>
      </c>
      <c r="DL265" s="2">
        <f t="shared" si="90"/>
        <v>1</v>
      </c>
      <c r="DM265" s="2">
        <f t="shared" si="91"/>
        <v>0</v>
      </c>
      <c r="DN265" s="2">
        <f t="shared" si="92"/>
        <v>0</v>
      </c>
      <c r="DO265" s="2">
        <f t="shared" si="93"/>
        <v>0</v>
      </c>
      <c r="DP265" s="2">
        <f t="shared" si="94"/>
        <v>0</v>
      </c>
    </row>
    <row r="266" spans="1:120" x14ac:dyDescent="0.25">
      <c r="A266">
        <v>1696</v>
      </c>
      <c r="B266" t="s">
        <v>114</v>
      </c>
      <c r="C266" t="s">
        <v>2195</v>
      </c>
      <c r="D266" t="s">
        <v>2196</v>
      </c>
      <c r="E266" t="s">
        <v>2062</v>
      </c>
      <c r="F266" t="s">
        <v>2062</v>
      </c>
      <c r="H266" t="s">
        <v>684</v>
      </c>
      <c r="I266">
        <v>2019</v>
      </c>
      <c r="J266" t="s">
        <v>2197</v>
      </c>
      <c r="N266" t="s">
        <v>2198</v>
      </c>
      <c r="O266" t="s">
        <v>120</v>
      </c>
      <c r="P266" t="s">
        <v>2199</v>
      </c>
      <c r="Q266" t="s">
        <v>110</v>
      </c>
      <c r="R266" t="s">
        <v>111</v>
      </c>
      <c r="S266" t="s">
        <v>144</v>
      </c>
      <c r="T266" t="s">
        <v>2084</v>
      </c>
      <c r="U266">
        <v>1</v>
      </c>
      <c r="V266">
        <v>0</v>
      </c>
      <c r="W266">
        <v>0</v>
      </c>
      <c r="X266" s="44">
        <v>0</v>
      </c>
      <c r="Y266" s="44">
        <v>0</v>
      </c>
      <c r="Z266" s="44">
        <v>0</v>
      </c>
      <c r="AA266" s="44">
        <v>0</v>
      </c>
      <c r="AB266" s="14">
        <f t="shared" si="77"/>
        <v>0</v>
      </c>
      <c r="AC266" s="15">
        <f t="shared" si="78"/>
        <v>0</v>
      </c>
      <c r="AD266" s="45">
        <v>0</v>
      </c>
      <c r="AE266" s="45">
        <v>1</v>
      </c>
      <c r="AF266" s="20">
        <f t="shared" si="79"/>
        <v>1</v>
      </c>
      <c r="AG266" s="21">
        <f t="shared" si="80"/>
        <v>1</v>
      </c>
      <c r="AH266" s="23">
        <f t="shared" si="81"/>
        <v>1</v>
      </c>
      <c r="AI266" s="46">
        <v>0</v>
      </c>
      <c r="AJ266" s="46">
        <v>0</v>
      </c>
      <c r="AK266" s="28">
        <f t="shared" si="82"/>
        <v>0</v>
      </c>
      <c r="AL266" s="29">
        <f t="shared" si="83"/>
        <v>0</v>
      </c>
      <c r="AM266" s="47">
        <v>0</v>
      </c>
      <c r="AN266" s="47">
        <v>0</v>
      </c>
      <c r="AO266" s="47">
        <v>1</v>
      </c>
      <c r="AP266" s="32">
        <f t="shared" si="84"/>
        <v>1</v>
      </c>
      <c r="AQ266" s="10">
        <f t="shared" si="85"/>
        <v>1</v>
      </c>
      <c r="AR266" s="23">
        <f t="shared" si="86"/>
        <v>1</v>
      </c>
      <c r="AS266" s="37">
        <f t="shared" si="76"/>
        <v>2</v>
      </c>
      <c r="AT266" s="38">
        <f t="shared" si="87"/>
        <v>1</v>
      </c>
      <c r="AU266" s="9">
        <v>0</v>
      </c>
      <c r="AV266" s="9">
        <v>0</v>
      </c>
      <c r="AW266" s="9">
        <v>0</v>
      </c>
      <c r="AX266" s="9">
        <v>0</v>
      </c>
      <c r="AY266" s="9">
        <v>0</v>
      </c>
      <c r="AZ266" s="9">
        <v>0</v>
      </c>
      <c r="BA266" s="9">
        <v>1</v>
      </c>
      <c r="BB266" s="9">
        <v>0</v>
      </c>
      <c r="BC266" s="9">
        <v>0</v>
      </c>
      <c r="BD266" s="9">
        <v>0</v>
      </c>
      <c r="BE266" s="9">
        <v>0</v>
      </c>
      <c r="BF266" s="9">
        <v>0</v>
      </c>
      <c r="BG266" s="9">
        <v>0</v>
      </c>
      <c r="BH266" s="9">
        <v>0</v>
      </c>
      <c r="BI266" s="9">
        <v>1</v>
      </c>
      <c r="BJ266" s="9">
        <v>0</v>
      </c>
      <c r="BK266" s="9">
        <v>0</v>
      </c>
      <c r="BL266" s="9">
        <v>0</v>
      </c>
      <c r="BM266" s="9">
        <v>0</v>
      </c>
      <c r="BN266" s="9">
        <v>0</v>
      </c>
      <c r="BO266" s="9">
        <v>0</v>
      </c>
      <c r="BP266" s="9">
        <v>0</v>
      </c>
      <c r="BQ266" s="9">
        <v>0</v>
      </c>
      <c r="BR266" s="9">
        <v>0</v>
      </c>
      <c r="BS266" s="9">
        <v>0</v>
      </c>
      <c r="BT266" s="9">
        <v>0</v>
      </c>
      <c r="BU266" s="9">
        <v>0</v>
      </c>
      <c r="BV266" s="9">
        <v>1</v>
      </c>
      <c r="BW266" s="9">
        <v>0</v>
      </c>
      <c r="BX266" s="9">
        <v>0</v>
      </c>
      <c r="BY266" s="9">
        <v>0</v>
      </c>
      <c r="BZ266" s="9">
        <v>0</v>
      </c>
      <c r="CA266" s="9">
        <v>0</v>
      </c>
      <c r="CB266" s="9">
        <v>0</v>
      </c>
      <c r="CC266" s="9">
        <v>0</v>
      </c>
      <c r="CD266" s="9">
        <v>0</v>
      </c>
      <c r="CE266" s="9">
        <v>0</v>
      </c>
      <c r="CF266" s="9">
        <v>0</v>
      </c>
      <c r="CG266" s="9">
        <v>0</v>
      </c>
      <c r="CH266" s="10">
        <v>1</v>
      </c>
      <c r="CI266" s="11">
        <v>0</v>
      </c>
      <c r="CJ266" s="38">
        <v>0</v>
      </c>
      <c r="CK266" s="11">
        <v>1</v>
      </c>
      <c r="CL266" s="11">
        <v>0</v>
      </c>
      <c r="CM266" s="11">
        <v>0</v>
      </c>
      <c r="CN266" s="10">
        <v>0</v>
      </c>
      <c r="CO266" s="11">
        <v>0</v>
      </c>
      <c r="CP266" s="11">
        <v>0</v>
      </c>
      <c r="CQ266" s="10">
        <v>0</v>
      </c>
      <c r="CR266" s="11">
        <v>0</v>
      </c>
      <c r="CS266" s="11">
        <v>0</v>
      </c>
      <c r="CT266" s="71">
        <v>0</v>
      </c>
      <c r="CU266" s="11">
        <v>0</v>
      </c>
      <c r="CV266" s="11">
        <v>0</v>
      </c>
      <c r="CW266" s="11">
        <v>0</v>
      </c>
      <c r="CX266" s="10">
        <v>0</v>
      </c>
      <c r="CY266" s="10">
        <v>0</v>
      </c>
      <c r="CZ266" s="10">
        <v>0</v>
      </c>
      <c r="DA266" s="11">
        <v>0</v>
      </c>
      <c r="DB266" s="11">
        <v>0</v>
      </c>
      <c r="DC266" s="11">
        <v>0</v>
      </c>
      <c r="DD266" s="10">
        <v>0</v>
      </c>
      <c r="DE266" s="11">
        <v>0</v>
      </c>
      <c r="DF266" s="11">
        <v>0</v>
      </c>
      <c r="DG266" s="11">
        <v>0</v>
      </c>
      <c r="DH266" s="10">
        <v>0</v>
      </c>
      <c r="DI266" s="2">
        <f t="shared" si="88"/>
        <v>0</v>
      </c>
      <c r="DJ266" s="2">
        <f t="shared" si="89"/>
        <v>0</v>
      </c>
      <c r="DK266" s="38">
        <f t="shared" si="90"/>
        <v>0</v>
      </c>
      <c r="DL266" s="2">
        <f t="shared" si="90"/>
        <v>1</v>
      </c>
      <c r="DM266" s="2">
        <f t="shared" si="91"/>
        <v>0</v>
      </c>
      <c r="DN266" s="2">
        <f t="shared" si="92"/>
        <v>0</v>
      </c>
      <c r="DO266" s="2">
        <f t="shared" si="93"/>
        <v>0</v>
      </c>
      <c r="DP266" s="2">
        <f t="shared" si="94"/>
        <v>0</v>
      </c>
    </row>
    <row r="267" spans="1:120" x14ac:dyDescent="0.25">
      <c r="A267">
        <v>1697</v>
      </c>
      <c r="B267" t="s">
        <v>114</v>
      </c>
      <c r="C267" t="s">
        <v>2200</v>
      </c>
      <c r="D267" t="s">
        <v>2201</v>
      </c>
      <c r="E267" t="s">
        <v>2062</v>
      </c>
      <c r="F267" t="s">
        <v>2062</v>
      </c>
      <c r="H267" t="s">
        <v>684</v>
      </c>
      <c r="I267">
        <v>2019</v>
      </c>
      <c r="J267" t="s">
        <v>2202</v>
      </c>
      <c r="N267" t="s">
        <v>2203</v>
      </c>
      <c r="O267" t="s">
        <v>120</v>
      </c>
      <c r="P267" t="s">
        <v>2204</v>
      </c>
      <c r="Q267" t="s">
        <v>110</v>
      </c>
      <c r="R267" t="s">
        <v>111</v>
      </c>
      <c r="S267" t="s">
        <v>144</v>
      </c>
      <c r="T267" t="s">
        <v>2165</v>
      </c>
      <c r="U267">
        <v>1</v>
      </c>
      <c r="V267">
        <v>0</v>
      </c>
      <c r="W267">
        <v>0</v>
      </c>
      <c r="X267" s="44">
        <v>0</v>
      </c>
      <c r="Y267" s="44">
        <v>0</v>
      </c>
      <c r="Z267" s="44">
        <v>0</v>
      </c>
      <c r="AA267" s="44">
        <v>0</v>
      </c>
      <c r="AB267" s="14">
        <f t="shared" si="77"/>
        <v>0</v>
      </c>
      <c r="AC267" s="15">
        <f t="shared" si="78"/>
        <v>0</v>
      </c>
      <c r="AD267" s="45">
        <v>0</v>
      </c>
      <c r="AE267" s="45">
        <v>1</v>
      </c>
      <c r="AF267" s="20">
        <f t="shared" si="79"/>
        <v>1</v>
      </c>
      <c r="AG267" s="21">
        <f t="shared" si="80"/>
        <v>1</v>
      </c>
      <c r="AH267" s="23">
        <f t="shared" si="81"/>
        <v>1</v>
      </c>
      <c r="AI267" s="46">
        <v>0</v>
      </c>
      <c r="AJ267" s="46">
        <v>0</v>
      </c>
      <c r="AK267" s="28">
        <f t="shared" si="82"/>
        <v>0</v>
      </c>
      <c r="AL267" s="29">
        <f t="shared" si="83"/>
        <v>0</v>
      </c>
      <c r="AM267" s="47">
        <v>0</v>
      </c>
      <c r="AN267" s="47">
        <v>0</v>
      </c>
      <c r="AO267" s="47">
        <v>1</v>
      </c>
      <c r="AP267" s="32">
        <f t="shared" si="84"/>
        <v>1</v>
      </c>
      <c r="AQ267" s="10">
        <f t="shared" si="85"/>
        <v>1</v>
      </c>
      <c r="AR267" s="23">
        <f t="shared" si="86"/>
        <v>1</v>
      </c>
      <c r="AS267" s="37">
        <f t="shared" si="76"/>
        <v>2</v>
      </c>
      <c r="AT267" s="38">
        <f t="shared" si="87"/>
        <v>1</v>
      </c>
      <c r="AU267" s="9">
        <v>0</v>
      </c>
      <c r="AV267" s="9">
        <v>0</v>
      </c>
      <c r="AW267" s="9">
        <v>0</v>
      </c>
      <c r="AX267" s="9">
        <v>0</v>
      </c>
      <c r="AY267" s="9">
        <v>0</v>
      </c>
      <c r="AZ267" s="9">
        <v>0</v>
      </c>
      <c r="BA267" s="9">
        <v>1</v>
      </c>
      <c r="BB267" s="9">
        <v>0</v>
      </c>
      <c r="BC267" s="9">
        <v>0</v>
      </c>
      <c r="BD267" s="9">
        <v>0</v>
      </c>
      <c r="BE267" s="9">
        <v>0</v>
      </c>
      <c r="BF267" s="9">
        <v>0</v>
      </c>
      <c r="BG267" s="9">
        <v>0</v>
      </c>
      <c r="BH267" s="9">
        <v>0</v>
      </c>
      <c r="BI267" s="9">
        <v>1</v>
      </c>
      <c r="BJ267" s="9">
        <v>0</v>
      </c>
      <c r="BK267" s="9">
        <v>0</v>
      </c>
      <c r="BL267" s="9">
        <v>0</v>
      </c>
      <c r="BM267" s="9">
        <v>0</v>
      </c>
      <c r="BN267" s="9">
        <v>0</v>
      </c>
      <c r="BO267" s="9">
        <v>0</v>
      </c>
      <c r="BP267" s="9">
        <v>0</v>
      </c>
      <c r="BQ267" s="9">
        <v>0</v>
      </c>
      <c r="BR267" s="9">
        <v>0</v>
      </c>
      <c r="BS267" s="9">
        <v>0</v>
      </c>
      <c r="BT267" s="9">
        <v>0</v>
      </c>
      <c r="BU267" s="9">
        <v>0</v>
      </c>
      <c r="BV267" s="9">
        <v>1</v>
      </c>
      <c r="BW267" s="9">
        <v>0</v>
      </c>
      <c r="BX267" s="9">
        <v>0</v>
      </c>
      <c r="BY267" s="9">
        <v>0</v>
      </c>
      <c r="BZ267" s="9">
        <v>0</v>
      </c>
      <c r="CA267" s="9">
        <v>0</v>
      </c>
      <c r="CB267" s="9">
        <v>0</v>
      </c>
      <c r="CC267" s="9">
        <v>0</v>
      </c>
      <c r="CD267" s="9">
        <v>0</v>
      </c>
      <c r="CE267" s="9">
        <v>0</v>
      </c>
      <c r="CF267" s="9">
        <v>0</v>
      </c>
      <c r="CG267" s="9">
        <v>0</v>
      </c>
      <c r="CH267" s="10">
        <v>1</v>
      </c>
      <c r="CI267" s="11">
        <v>0</v>
      </c>
      <c r="CJ267" s="38">
        <v>0</v>
      </c>
      <c r="CK267" s="11">
        <v>1</v>
      </c>
      <c r="CL267" s="11">
        <v>0</v>
      </c>
      <c r="CM267" s="11">
        <v>0</v>
      </c>
      <c r="CN267" s="10">
        <v>0</v>
      </c>
      <c r="CO267" s="11">
        <v>0</v>
      </c>
      <c r="CP267" s="11">
        <v>0</v>
      </c>
      <c r="CQ267" s="10">
        <v>0</v>
      </c>
      <c r="CR267" s="11">
        <v>0</v>
      </c>
      <c r="CS267" s="11">
        <v>0</v>
      </c>
      <c r="CT267" s="71">
        <v>0</v>
      </c>
      <c r="CU267" s="11">
        <v>0</v>
      </c>
      <c r="CV267" s="11">
        <v>0</v>
      </c>
      <c r="CW267" s="11">
        <v>0</v>
      </c>
      <c r="CX267" s="10">
        <v>0</v>
      </c>
      <c r="CY267" s="10">
        <v>0</v>
      </c>
      <c r="CZ267" s="10">
        <v>0</v>
      </c>
      <c r="DA267" s="11">
        <v>0</v>
      </c>
      <c r="DB267" s="11">
        <v>0</v>
      </c>
      <c r="DC267" s="11">
        <v>0</v>
      </c>
      <c r="DD267" s="10">
        <v>0</v>
      </c>
      <c r="DE267" s="11">
        <v>0</v>
      </c>
      <c r="DF267" s="11">
        <v>0</v>
      </c>
      <c r="DG267" s="11">
        <v>0</v>
      </c>
      <c r="DH267" s="10">
        <v>0</v>
      </c>
      <c r="DI267" s="2">
        <f t="shared" si="88"/>
        <v>0</v>
      </c>
      <c r="DJ267" s="2">
        <f t="shared" si="89"/>
        <v>0</v>
      </c>
      <c r="DK267" s="38">
        <f t="shared" si="90"/>
        <v>0</v>
      </c>
      <c r="DL267" s="2">
        <f t="shared" si="90"/>
        <v>1</v>
      </c>
      <c r="DM267" s="2">
        <f t="shared" si="91"/>
        <v>0</v>
      </c>
      <c r="DN267" s="2">
        <f t="shared" si="92"/>
        <v>0</v>
      </c>
      <c r="DO267" s="2">
        <f t="shared" si="93"/>
        <v>0</v>
      </c>
      <c r="DP267" s="2">
        <f t="shared" si="94"/>
        <v>0</v>
      </c>
    </row>
    <row r="268" spans="1:120" x14ac:dyDescent="0.25">
      <c r="A268">
        <v>1698</v>
      </c>
      <c r="B268" t="s">
        <v>114</v>
      </c>
      <c r="C268" t="s">
        <v>2205</v>
      </c>
      <c r="D268" t="s">
        <v>2206</v>
      </c>
      <c r="E268" t="s">
        <v>2062</v>
      </c>
      <c r="F268" t="s">
        <v>2062</v>
      </c>
      <c r="H268" t="s">
        <v>684</v>
      </c>
      <c r="I268">
        <v>2019</v>
      </c>
      <c r="J268" t="s">
        <v>2207</v>
      </c>
      <c r="N268" t="s">
        <v>2208</v>
      </c>
      <c r="O268" t="s">
        <v>120</v>
      </c>
      <c r="P268" t="s">
        <v>2209</v>
      </c>
      <c r="Q268" t="s">
        <v>110</v>
      </c>
      <c r="R268" t="s">
        <v>111</v>
      </c>
      <c r="S268" t="s">
        <v>144</v>
      </c>
      <c r="T268" t="s">
        <v>2084</v>
      </c>
      <c r="U268">
        <v>1</v>
      </c>
      <c r="V268">
        <v>0</v>
      </c>
      <c r="W268">
        <v>0</v>
      </c>
      <c r="X268" s="44">
        <v>0</v>
      </c>
      <c r="Y268" s="44">
        <v>0</v>
      </c>
      <c r="Z268" s="44">
        <v>0</v>
      </c>
      <c r="AA268" s="44">
        <v>0</v>
      </c>
      <c r="AB268" s="14">
        <f t="shared" si="77"/>
        <v>0</v>
      </c>
      <c r="AC268" s="15">
        <f t="shared" si="78"/>
        <v>0</v>
      </c>
      <c r="AD268" s="45">
        <v>0</v>
      </c>
      <c r="AE268" s="45">
        <v>1</v>
      </c>
      <c r="AF268" s="20">
        <f t="shared" si="79"/>
        <v>1</v>
      </c>
      <c r="AG268" s="21">
        <f t="shared" si="80"/>
        <v>1</v>
      </c>
      <c r="AH268" s="23">
        <f t="shared" si="81"/>
        <v>1</v>
      </c>
      <c r="AI268" s="46">
        <v>0</v>
      </c>
      <c r="AJ268" s="46">
        <v>0</v>
      </c>
      <c r="AK268" s="28">
        <f t="shared" si="82"/>
        <v>0</v>
      </c>
      <c r="AL268" s="29">
        <f t="shared" si="83"/>
        <v>0</v>
      </c>
      <c r="AM268" s="47">
        <v>0</v>
      </c>
      <c r="AN268" s="47">
        <v>0</v>
      </c>
      <c r="AO268" s="47">
        <v>1</v>
      </c>
      <c r="AP268" s="32">
        <f t="shared" si="84"/>
        <v>1</v>
      </c>
      <c r="AQ268" s="10">
        <f t="shared" si="85"/>
        <v>1</v>
      </c>
      <c r="AR268" s="23">
        <f t="shared" si="86"/>
        <v>1</v>
      </c>
      <c r="AS268" s="37">
        <f t="shared" si="76"/>
        <v>2</v>
      </c>
      <c r="AT268" s="38">
        <f t="shared" si="87"/>
        <v>1</v>
      </c>
      <c r="AU268" s="9">
        <v>0</v>
      </c>
      <c r="AV268" s="9">
        <v>0</v>
      </c>
      <c r="AW268" s="9">
        <v>0</v>
      </c>
      <c r="AX268" s="9">
        <v>0</v>
      </c>
      <c r="AY268" s="9">
        <v>0</v>
      </c>
      <c r="AZ268" s="9">
        <v>0</v>
      </c>
      <c r="BA268" s="9">
        <v>1</v>
      </c>
      <c r="BB268" s="9">
        <v>0</v>
      </c>
      <c r="BC268" s="9">
        <v>0</v>
      </c>
      <c r="BD268" s="9">
        <v>0</v>
      </c>
      <c r="BE268" s="9">
        <v>0</v>
      </c>
      <c r="BF268" s="9">
        <v>0</v>
      </c>
      <c r="BG268" s="9">
        <v>0</v>
      </c>
      <c r="BH268" s="9">
        <v>0</v>
      </c>
      <c r="BI268" s="9">
        <v>1</v>
      </c>
      <c r="BJ268" s="9">
        <v>0</v>
      </c>
      <c r="BK268" s="9">
        <v>0</v>
      </c>
      <c r="BL268" s="9">
        <v>0</v>
      </c>
      <c r="BM268" s="9">
        <v>0</v>
      </c>
      <c r="BN268" s="9">
        <v>0</v>
      </c>
      <c r="BO268" s="9">
        <v>0</v>
      </c>
      <c r="BP268" s="9">
        <v>0</v>
      </c>
      <c r="BQ268" s="9">
        <v>0</v>
      </c>
      <c r="BR268" s="9">
        <v>0</v>
      </c>
      <c r="BS268" s="9">
        <v>0</v>
      </c>
      <c r="BT268" s="9">
        <v>0</v>
      </c>
      <c r="BU268" s="9">
        <v>0</v>
      </c>
      <c r="BV268" s="9">
        <v>1</v>
      </c>
      <c r="BW268" s="9">
        <v>0</v>
      </c>
      <c r="BX268" s="9">
        <v>0</v>
      </c>
      <c r="BY268" s="9">
        <v>0</v>
      </c>
      <c r="BZ268" s="9">
        <v>0</v>
      </c>
      <c r="CA268" s="9">
        <v>0</v>
      </c>
      <c r="CB268" s="9">
        <v>0</v>
      </c>
      <c r="CC268" s="9">
        <v>0</v>
      </c>
      <c r="CD268" s="9">
        <v>0</v>
      </c>
      <c r="CE268" s="9">
        <v>0</v>
      </c>
      <c r="CF268" s="9">
        <v>0</v>
      </c>
      <c r="CG268" s="9">
        <v>0</v>
      </c>
      <c r="CH268" s="10">
        <v>1</v>
      </c>
      <c r="CI268" s="11">
        <v>0</v>
      </c>
      <c r="CJ268" s="38">
        <v>0</v>
      </c>
      <c r="CK268" s="11">
        <v>1</v>
      </c>
      <c r="CL268" s="11">
        <v>0</v>
      </c>
      <c r="CM268" s="11">
        <v>0</v>
      </c>
      <c r="CN268" s="10">
        <v>0</v>
      </c>
      <c r="CO268" s="11">
        <v>0</v>
      </c>
      <c r="CP268" s="11">
        <v>0</v>
      </c>
      <c r="CQ268" s="10">
        <v>0</v>
      </c>
      <c r="CR268" s="11">
        <v>0</v>
      </c>
      <c r="CS268" s="11">
        <v>0</v>
      </c>
      <c r="CT268" s="71">
        <v>0</v>
      </c>
      <c r="CU268" s="11">
        <v>0</v>
      </c>
      <c r="CV268" s="11">
        <v>0</v>
      </c>
      <c r="CW268" s="11">
        <v>0</v>
      </c>
      <c r="CX268" s="10">
        <v>0</v>
      </c>
      <c r="CY268" s="10">
        <v>0</v>
      </c>
      <c r="CZ268" s="10">
        <v>0</v>
      </c>
      <c r="DA268" s="11">
        <v>0</v>
      </c>
      <c r="DB268" s="11">
        <v>0</v>
      </c>
      <c r="DC268" s="11">
        <v>0</v>
      </c>
      <c r="DD268" s="10">
        <v>0</v>
      </c>
      <c r="DE268" s="11">
        <v>0</v>
      </c>
      <c r="DF268" s="11">
        <v>0</v>
      </c>
      <c r="DG268" s="11">
        <v>0</v>
      </c>
      <c r="DH268" s="10">
        <v>0</v>
      </c>
      <c r="DI268" s="2">
        <f t="shared" si="88"/>
        <v>0</v>
      </c>
      <c r="DJ268" s="2">
        <f t="shared" si="89"/>
        <v>0</v>
      </c>
      <c r="DK268" s="38">
        <f t="shared" si="90"/>
        <v>0</v>
      </c>
      <c r="DL268" s="2">
        <f t="shared" si="90"/>
        <v>1</v>
      </c>
      <c r="DM268" s="2">
        <f t="shared" si="91"/>
        <v>0</v>
      </c>
      <c r="DN268" s="2">
        <f t="shared" si="92"/>
        <v>0</v>
      </c>
      <c r="DO268" s="2">
        <f t="shared" si="93"/>
        <v>0</v>
      </c>
      <c r="DP268" s="2">
        <f t="shared" si="94"/>
        <v>0</v>
      </c>
    </row>
    <row r="269" spans="1:120" x14ac:dyDescent="0.25">
      <c r="A269">
        <v>1699</v>
      </c>
      <c r="B269" t="s">
        <v>114</v>
      </c>
      <c r="C269" t="s">
        <v>2210</v>
      </c>
      <c r="D269" t="s">
        <v>2211</v>
      </c>
      <c r="E269" t="s">
        <v>2062</v>
      </c>
      <c r="F269" t="s">
        <v>2062</v>
      </c>
      <c r="H269" t="s">
        <v>684</v>
      </c>
      <c r="I269">
        <v>2019</v>
      </c>
      <c r="J269" t="s">
        <v>2212</v>
      </c>
      <c r="N269" t="s">
        <v>2213</v>
      </c>
      <c r="O269" t="s">
        <v>120</v>
      </c>
      <c r="P269" t="s">
        <v>2214</v>
      </c>
      <c r="Q269" t="s">
        <v>110</v>
      </c>
      <c r="R269" t="s">
        <v>111</v>
      </c>
      <c r="S269" t="s">
        <v>144</v>
      </c>
      <c r="T269" t="s">
        <v>2078</v>
      </c>
      <c r="U269">
        <v>1</v>
      </c>
      <c r="V269">
        <v>0</v>
      </c>
      <c r="W269">
        <v>0</v>
      </c>
      <c r="X269" s="44">
        <v>0</v>
      </c>
      <c r="Y269" s="44">
        <v>0</v>
      </c>
      <c r="Z269" s="44">
        <v>0</v>
      </c>
      <c r="AA269" s="44">
        <v>0</v>
      </c>
      <c r="AB269" s="14">
        <f t="shared" si="77"/>
        <v>0</v>
      </c>
      <c r="AC269" s="15">
        <f t="shared" si="78"/>
        <v>0</v>
      </c>
      <c r="AD269" s="45">
        <v>0</v>
      </c>
      <c r="AE269" s="45">
        <v>1</v>
      </c>
      <c r="AF269" s="20">
        <f t="shared" si="79"/>
        <v>1</v>
      </c>
      <c r="AG269" s="21">
        <f t="shared" si="80"/>
        <v>1</v>
      </c>
      <c r="AH269" s="23">
        <f t="shared" si="81"/>
        <v>1</v>
      </c>
      <c r="AI269" s="46">
        <v>0</v>
      </c>
      <c r="AJ269" s="46">
        <v>0</v>
      </c>
      <c r="AK269" s="28">
        <f t="shared" si="82"/>
        <v>0</v>
      </c>
      <c r="AL269" s="29">
        <f t="shared" si="83"/>
        <v>0</v>
      </c>
      <c r="AM269" s="47">
        <v>0</v>
      </c>
      <c r="AN269" s="47">
        <v>0</v>
      </c>
      <c r="AO269" s="47">
        <v>1</v>
      </c>
      <c r="AP269" s="32">
        <f t="shared" si="84"/>
        <v>1</v>
      </c>
      <c r="AQ269" s="10">
        <f t="shared" si="85"/>
        <v>1</v>
      </c>
      <c r="AR269" s="23">
        <f t="shared" si="86"/>
        <v>1</v>
      </c>
      <c r="AS269" s="37">
        <f t="shared" si="76"/>
        <v>2</v>
      </c>
      <c r="AT269" s="38">
        <f t="shared" si="87"/>
        <v>1</v>
      </c>
      <c r="AU269" s="9">
        <v>0</v>
      </c>
      <c r="AV269" s="9">
        <v>0</v>
      </c>
      <c r="AW269" s="9">
        <v>0</v>
      </c>
      <c r="AX269" s="9">
        <v>0</v>
      </c>
      <c r="AY269" s="9">
        <v>0</v>
      </c>
      <c r="AZ269" s="9">
        <v>0</v>
      </c>
      <c r="BA269" s="9">
        <v>1</v>
      </c>
      <c r="BB269" s="9">
        <v>0</v>
      </c>
      <c r="BC269" s="9">
        <v>0</v>
      </c>
      <c r="BD269" s="9">
        <v>0</v>
      </c>
      <c r="BE269" s="9">
        <v>0</v>
      </c>
      <c r="BF269" s="9">
        <v>0</v>
      </c>
      <c r="BG269" s="9">
        <v>0</v>
      </c>
      <c r="BH269" s="9">
        <v>0</v>
      </c>
      <c r="BI269" s="9">
        <v>1</v>
      </c>
      <c r="BJ269" s="9">
        <v>0</v>
      </c>
      <c r="BK269" s="9">
        <v>0</v>
      </c>
      <c r="BL269" s="9">
        <v>0</v>
      </c>
      <c r="BM269" s="9">
        <v>0</v>
      </c>
      <c r="BN269" s="9">
        <v>0</v>
      </c>
      <c r="BO269" s="9">
        <v>0</v>
      </c>
      <c r="BP269" s="9">
        <v>0</v>
      </c>
      <c r="BQ269" s="9">
        <v>0</v>
      </c>
      <c r="BR269" s="9">
        <v>0</v>
      </c>
      <c r="BS269" s="9">
        <v>0</v>
      </c>
      <c r="BT269" s="9">
        <v>0</v>
      </c>
      <c r="BU269" s="9">
        <v>0</v>
      </c>
      <c r="BV269" s="9">
        <v>1</v>
      </c>
      <c r="BW269" s="9">
        <v>0</v>
      </c>
      <c r="BX269" s="9">
        <v>0</v>
      </c>
      <c r="BY269" s="9">
        <v>0</v>
      </c>
      <c r="BZ269" s="9">
        <v>0</v>
      </c>
      <c r="CA269" s="9">
        <v>0</v>
      </c>
      <c r="CB269" s="9">
        <v>0</v>
      </c>
      <c r="CC269" s="9">
        <v>0</v>
      </c>
      <c r="CD269" s="9">
        <v>0</v>
      </c>
      <c r="CE269" s="9">
        <v>0</v>
      </c>
      <c r="CF269" s="9">
        <v>0</v>
      </c>
      <c r="CG269" s="9">
        <v>0</v>
      </c>
      <c r="CH269" s="10">
        <v>1</v>
      </c>
      <c r="CI269" s="11">
        <v>0</v>
      </c>
      <c r="CJ269" s="38">
        <v>0</v>
      </c>
      <c r="CK269" s="11">
        <v>1</v>
      </c>
      <c r="CL269" s="11">
        <v>0</v>
      </c>
      <c r="CM269" s="11">
        <v>0</v>
      </c>
      <c r="CN269" s="10">
        <v>0</v>
      </c>
      <c r="CO269" s="11">
        <v>0</v>
      </c>
      <c r="CP269" s="11">
        <v>0</v>
      </c>
      <c r="CQ269" s="10">
        <v>0</v>
      </c>
      <c r="CR269" s="11">
        <v>0</v>
      </c>
      <c r="CS269" s="11">
        <v>0</v>
      </c>
      <c r="CT269" s="71">
        <v>0</v>
      </c>
      <c r="CU269" s="11">
        <v>0</v>
      </c>
      <c r="CV269" s="11">
        <v>0</v>
      </c>
      <c r="CW269" s="11">
        <v>0</v>
      </c>
      <c r="CX269" s="10">
        <v>0</v>
      </c>
      <c r="CY269" s="10">
        <v>0</v>
      </c>
      <c r="CZ269" s="10">
        <v>0</v>
      </c>
      <c r="DA269" s="11">
        <v>0</v>
      </c>
      <c r="DB269" s="11">
        <v>0</v>
      </c>
      <c r="DC269" s="11">
        <v>0</v>
      </c>
      <c r="DD269" s="10">
        <v>0</v>
      </c>
      <c r="DE269" s="11">
        <v>0</v>
      </c>
      <c r="DF269" s="11">
        <v>0</v>
      </c>
      <c r="DG269" s="11">
        <v>0</v>
      </c>
      <c r="DH269" s="10">
        <v>0</v>
      </c>
      <c r="DI269" s="2">
        <f t="shared" si="88"/>
        <v>0</v>
      </c>
      <c r="DJ269" s="2">
        <f t="shared" si="89"/>
        <v>0</v>
      </c>
      <c r="DK269" s="38">
        <f t="shared" si="90"/>
        <v>0</v>
      </c>
      <c r="DL269" s="2">
        <f t="shared" si="90"/>
        <v>1</v>
      </c>
      <c r="DM269" s="2">
        <f t="shared" si="91"/>
        <v>0</v>
      </c>
      <c r="DN269" s="2">
        <f t="shared" si="92"/>
        <v>0</v>
      </c>
      <c r="DO269" s="2">
        <f t="shared" si="93"/>
        <v>0</v>
      </c>
      <c r="DP269" s="2">
        <f t="shared" si="94"/>
        <v>0</v>
      </c>
    </row>
    <row r="270" spans="1:120" x14ac:dyDescent="0.25">
      <c r="A270">
        <v>1700</v>
      </c>
      <c r="B270" t="s">
        <v>114</v>
      </c>
      <c r="C270" t="s">
        <v>2215</v>
      </c>
      <c r="D270" t="s">
        <v>2216</v>
      </c>
      <c r="E270" t="s">
        <v>2062</v>
      </c>
      <c r="F270" t="s">
        <v>2062</v>
      </c>
      <c r="H270" t="s">
        <v>684</v>
      </c>
      <c r="I270">
        <v>2019</v>
      </c>
      <c r="J270" t="s">
        <v>2217</v>
      </c>
      <c r="N270" t="s">
        <v>2218</v>
      </c>
      <c r="O270" t="s">
        <v>120</v>
      </c>
      <c r="P270" t="s">
        <v>2219</v>
      </c>
      <c r="Q270" t="s">
        <v>110</v>
      </c>
      <c r="R270" t="s">
        <v>111</v>
      </c>
      <c r="S270" t="s">
        <v>144</v>
      </c>
      <c r="T270" t="s">
        <v>2078</v>
      </c>
      <c r="U270">
        <v>1</v>
      </c>
      <c r="V270">
        <v>0</v>
      </c>
      <c r="W270">
        <v>0</v>
      </c>
      <c r="X270" s="44">
        <v>0</v>
      </c>
      <c r="Y270" s="44">
        <v>0</v>
      </c>
      <c r="Z270" s="44">
        <v>0</v>
      </c>
      <c r="AA270" s="44">
        <v>0</v>
      </c>
      <c r="AB270" s="14">
        <f t="shared" si="77"/>
        <v>0</v>
      </c>
      <c r="AC270" s="15">
        <f t="shared" si="78"/>
        <v>0</v>
      </c>
      <c r="AD270" s="45">
        <v>0</v>
      </c>
      <c r="AE270" s="45">
        <v>1</v>
      </c>
      <c r="AF270" s="20">
        <f t="shared" si="79"/>
        <v>1</v>
      </c>
      <c r="AG270" s="21">
        <f t="shared" si="80"/>
        <v>1</v>
      </c>
      <c r="AH270" s="23">
        <f t="shared" si="81"/>
        <v>1</v>
      </c>
      <c r="AI270" s="46">
        <v>0</v>
      </c>
      <c r="AJ270" s="46">
        <v>0</v>
      </c>
      <c r="AK270" s="28">
        <f t="shared" si="82"/>
        <v>0</v>
      </c>
      <c r="AL270" s="29">
        <f t="shared" si="83"/>
        <v>0</v>
      </c>
      <c r="AM270" s="47">
        <v>0</v>
      </c>
      <c r="AN270" s="47">
        <v>0</v>
      </c>
      <c r="AO270" s="47">
        <v>1</v>
      </c>
      <c r="AP270" s="32">
        <f t="shared" si="84"/>
        <v>1</v>
      </c>
      <c r="AQ270" s="10">
        <f t="shared" si="85"/>
        <v>1</v>
      </c>
      <c r="AR270" s="23">
        <f t="shared" si="86"/>
        <v>1</v>
      </c>
      <c r="AS270" s="37">
        <f t="shared" si="76"/>
        <v>2</v>
      </c>
      <c r="AT270" s="38">
        <f t="shared" si="87"/>
        <v>1</v>
      </c>
      <c r="AU270" s="9">
        <v>0</v>
      </c>
      <c r="AV270" s="9">
        <v>0</v>
      </c>
      <c r="AW270" s="9">
        <v>0</v>
      </c>
      <c r="AX270" s="9">
        <v>0</v>
      </c>
      <c r="AY270" s="9">
        <v>0</v>
      </c>
      <c r="AZ270" s="9">
        <v>0</v>
      </c>
      <c r="BA270" s="9">
        <v>1</v>
      </c>
      <c r="BB270" s="9">
        <v>0</v>
      </c>
      <c r="BC270" s="9">
        <v>0</v>
      </c>
      <c r="BD270" s="9">
        <v>0</v>
      </c>
      <c r="BE270" s="9">
        <v>0</v>
      </c>
      <c r="BF270" s="9">
        <v>0</v>
      </c>
      <c r="BG270" s="9">
        <v>0</v>
      </c>
      <c r="BH270" s="9">
        <v>0</v>
      </c>
      <c r="BI270" s="9">
        <v>1</v>
      </c>
      <c r="BJ270" s="9">
        <v>0</v>
      </c>
      <c r="BK270" s="9">
        <v>0</v>
      </c>
      <c r="BL270" s="9">
        <v>0</v>
      </c>
      <c r="BM270" s="9">
        <v>0</v>
      </c>
      <c r="BN270" s="9">
        <v>0</v>
      </c>
      <c r="BO270" s="9">
        <v>0</v>
      </c>
      <c r="BP270" s="9">
        <v>0</v>
      </c>
      <c r="BQ270" s="9">
        <v>0</v>
      </c>
      <c r="BR270" s="9">
        <v>0</v>
      </c>
      <c r="BS270" s="9">
        <v>0</v>
      </c>
      <c r="BT270" s="9">
        <v>0</v>
      </c>
      <c r="BU270" s="9">
        <v>0</v>
      </c>
      <c r="BV270" s="9">
        <v>1</v>
      </c>
      <c r="BW270" s="9">
        <v>0</v>
      </c>
      <c r="BX270" s="9">
        <v>0</v>
      </c>
      <c r="BY270" s="9">
        <v>0</v>
      </c>
      <c r="BZ270" s="9">
        <v>0</v>
      </c>
      <c r="CA270" s="9">
        <v>0</v>
      </c>
      <c r="CB270" s="9">
        <v>0</v>
      </c>
      <c r="CC270" s="9">
        <v>0</v>
      </c>
      <c r="CD270" s="9">
        <v>0</v>
      </c>
      <c r="CE270" s="9">
        <v>0</v>
      </c>
      <c r="CF270" s="9">
        <v>0</v>
      </c>
      <c r="CG270" s="9">
        <v>0</v>
      </c>
      <c r="CH270" s="10">
        <v>1</v>
      </c>
      <c r="CI270" s="11">
        <v>0</v>
      </c>
      <c r="CJ270" s="38">
        <v>0</v>
      </c>
      <c r="CK270" s="11">
        <v>1</v>
      </c>
      <c r="CL270" s="11">
        <v>0</v>
      </c>
      <c r="CM270" s="11">
        <v>0</v>
      </c>
      <c r="CN270" s="10">
        <v>0</v>
      </c>
      <c r="CO270" s="11">
        <v>0</v>
      </c>
      <c r="CP270" s="11">
        <v>0</v>
      </c>
      <c r="CQ270" s="10">
        <v>0</v>
      </c>
      <c r="CR270" s="11">
        <v>0</v>
      </c>
      <c r="CS270" s="11">
        <v>0</v>
      </c>
      <c r="CT270" s="71">
        <v>0</v>
      </c>
      <c r="CU270" s="11">
        <v>0</v>
      </c>
      <c r="CV270" s="11">
        <v>0</v>
      </c>
      <c r="CW270" s="11">
        <v>0</v>
      </c>
      <c r="CX270" s="10">
        <v>0</v>
      </c>
      <c r="CY270" s="10">
        <v>0</v>
      </c>
      <c r="CZ270" s="10">
        <v>0</v>
      </c>
      <c r="DA270" s="11">
        <v>0</v>
      </c>
      <c r="DB270" s="11">
        <v>0</v>
      </c>
      <c r="DC270" s="11">
        <v>0</v>
      </c>
      <c r="DD270" s="10">
        <v>0</v>
      </c>
      <c r="DE270" s="11">
        <v>0</v>
      </c>
      <c r="DF270" s="11">
        <v>0</v>
      </c>
      <c r="DG270" s="11">
        <v>0</v>
      </c>
      <c r="DH270" s="10">
        <v>0</v>
      </c>
      <c r="DI270" s="2">
        <f t="shared" si="88"/>
        <v>0</v>
      </c>
      <c r="DJ270" s="2">
        <f t="shared" si="89"/>
        <v>0</v>
      </c>
      <c r="DK270" s="38">
        <f t="shared" si="90"/>
        <v>0</v>
      </c>
      <c r="DL270" s="2">
        <f t="shared" si="90"/>
        <v>1</v>
      </c>
      <c r="DM270" s="2">
        <f t="shared" si="91"/>
        <v>0</v>
      </c>
      <c r="DN270" s="2">
        <f t="shared" si="92"/>
        <v>0</v>
      </c>
      <c r="DO270" s="2">
        <f t="shared" si="93"/>
        <v>0</v>
      </c>
      <c r="DP270" s="2">
        <f t="shared" si="94"/>
        <v>0</v>
      </c>
    </row>
    <row r="271" spans="1:120" x14ac:dyDescent="0.25">
      <c r="A271">
        <v>1701</v>
      </c>
      <c r="B271" t="s">
        <v>114</v>
      </c>
      <c r="C271" t="s">
        <v>2220</v>
      </c>
      <c r="D271" t="s">
        <v>2221</v>
      </c>
      <c r="E271" t="s">
        <v>2062</v>
      </c>
      <c r="F271" t="s">
        <v>2062</v>
      </c>
      <c r="H271" t="s">
        <v>684</v>
      </c>
      <c r="I271">
        <v>2019</v>
      </c>
      <c r="J271" t="s">
        <v>2222</v>
      </c>
      <c r="N271" t="s">
        <v>2223</v>
      </c>
      <c r="O271" t="s">
        <v>120</v>
      </c>
      <c r="P271" t="s">
        <v>2224</v>
      </c>
      <c r="Q271" t="s">
        <v>110</v>
      </c>
      <c r="R271" t="s">
        <v>111</v>
      </c>
      <c r="S271" t="s">
        <v>144</v>
      </c>
      <c r="T271" t="s">
        <v>2225</v>
      </c>
      <c r="U271">
        <v>1</v>
      </c>
      <c r="V271">
        <v>0</v>
      </c>
      <c r="W271">
        <v>0</v>
      </c>
      <c r="X271" s="44">
        <v>0</v>
      </c>
      <c r="Y271" s="44">
        <v>0</v>
      </c>
      <c r="Z271" s="44">
        <v>0</v>
      </c>
      <c r="AA271" s="44">
        <v>0</v>
      </c>
      <c r="AB271" s="14">
        <f t="shared" si="77"/>
        <v>0</v>
      </c>
      <c r="AC271" s="15">
        <f t="shared" si="78"/>
        <v>0</v>
      </c>
      <c r="AD271" s="45">
        <v>0</v>
      </c>
      <c r="AE271" s="45">
        <v>1</v>
      </c>
      <c r="AF271" s="20">
        <f t="shared" si="79"/>
        <v>1</v>
      </c>
      <c r="AG271" s="21">
        <f t="shared" si="80"/>
        <v>1</v>
      </c>
      <c r="AH271" s="23">
        <f t="shared" si="81"/>
        <v>1</v>
      </c>
      <c r="AI271" s="46">
        <v>0</v>
      </c>
      <c r="AJ271" s="46">
        <v>0</v>
      </c>
      <c r="AK271" s="28">
        <f t="shared" si="82"/>
        <v>0</v>
      </c>
      <c r="AL271" s="29">
        <f t="shared" si="83"/>
        <v>0</v>
      </c>
      <c r="AM271" s="47">
        <v>0</v>
      </c>
      <c r="AN271" s="47">
        <v>0</v>
      </c>
      <c r="AO271" s="47">
        <v>1</v>
      </c>
      <c r="AP271" s="32">
        <f t="shared" si="84"/>
        <v>1</v>
      </c>
      <c r="AQ271" s="10">
        <f t="shared" si="85"/>
        <v>1</v>
      </c>
      <c r="AR271" s="23">
        <f t="shared" si="86"/>
        <v>1</v>
      </c>
      <c r="AS271" s="37">
        <f t="shared" si="76"/>
        <v>2</v>
      </c>
      <c r="AT271" s="38">
        <f t="shared" si="87"/>
        <v>1</v>
      </c>
      <c r="AU271" s="9">
        <v>0</v>
      </c>
      <c r="AV271" s="9">
        <v>0</v>
      </c>
      <c r="AW271" s="9">
        <v>0</v>
      </c>
      <c r="AX271" s="9">
        <v>0</v>
      </c>
      <c r="AY271" s="9">
        <v>0</v>
      </c>
      <c r="AZ271" s="9">
        <v>0</v>
      </c>
      <c r="BA271" s="9">
        <v>1</v>
      </c>
      <c r="BB271" s="9">
        <v>0</v>
      </c>
      <c r="BC271" s="9">
        <v>0</v>
      </c>
      <c r="BD271" s="9">
        <v>0</v>
      </c>
      <c r="BE271" s="9">
        <v>0</v>
      </c>
      <c r="BF271" s="9">
        <v>0</v>
      </c>
      <c r="BG271" s="9">
        <v>0</v>
      </c>
      <c r="BH271" s="9">
        <v>0</v>
      </c>
      <c r="BI271" s="9">
        <v>1</v>
      </c>
      <c r="BJ271" s="9">
        <v>0</v>
      </c>
      <c r="BK271" s="9">
        <v>0</v>
      </c>
      <c r="BL271" s="9">
        <v>0</v>
      </c>
      <c r="BM271" s="9">
        <v>0</v>
      </c>
      <c r="BN271" s="9">
        <v>0</v>
      </c>
      <c r="BO271" s="9">
        <v>0</v>
      </c>
      <c r="BP271" s="9">
        <v>0</v>
      </c>
      <c r="BQ271" s="9">
        <v>0</v>
      </c>
      <c r="BR271" s="9">
        <v>0</v>
      </c>
      <c r="BS271" s="9">
        <v>0</v>
      </c>
      <c r="BT271" s="9">
        <v>0</v>
      </c>
      <c r="BU271" s="9">
        <v>0</v>
      </c>
      <c r="BV271" s="9">
        <v>1</v>
      </c>
      <c r="BW271" s="9">
        <v>0</v>
      </c>
      <c r="BX271" s="9">
        <v>0</v>
      </c>
      <c r="BY271" s="9">
        <v>0</v>
      </c>
      <c r="BZ271" s="9">
        <v>0</v>
      </c>
      <c r="CA271" s="9">
        <v>0</v>
      </c>
      <c r="CB271" s="9">
        <v>0</v>
      </c>
      <c r="CC271" s="9">
        <v>0</v>
      </c>
      <c r="CD271" s="9">
        <v>0</v>
      </c>
      <c r="CE271" s="9">
        <v>0</v>
      </c>
      <c r="CF271" s="9">
        <v>0</v>
      </c>
      <c r="CG271" s="9">
        <v>0</v>
      </c>
      <c r="CH271" s="10">
        <v>1</v>
      </c>
      <c r="CI271" s="11">
        <v>0</v>
      </c>
      <c r="CJ271" s="38">
        <v>0</v>
      </c>
      <c r="CK271" s="11">
        <v>1</v>
      </c>
      <c r="CL271" s="11">
        <v>0</v>
      </c>
      <c r="CM271" s="11">
        <v>0</v>
      </c>
      <c r="CN271" s="10">
        <v>0</v>
      </c>
      <c r="CO271" s="11">
        <v>0</v>
      </c>
      <c r="CP271" s="11">
        <v>0</v>
      </c>
      <c r="CQ271" s="10">
        <v>0</v>
      </c>
      <c r="CR271" s="11">
        <v>0</v>
      </c>
      <c r="CS271" s="11">
        <v>0</v>
      </c>
      <c r="CT271" s="71">
        <v>0</v>
      </c>
      <c r="CU271" s="11">
        <v>0</v>
      </c>
      <c r="CV271" s="11">
        <v>0</v>
      </c>
      <c r="CW271" s="11">
        <v>0</v>
      </c>
      <c r="CX271" s="10">
        <v>0</v>
      </c>
      <c r="CY271" s="10">
        <v>0</v>
      </c>
      <c r="CZ271" s="10">
        <v>0</v>
      </c>
      <c r="DA271" s="11">
        <v>0</v>
      </c>
      <c r="DB271" s="11">
        <v>0</v>
      </c>
      <c r="DC271" s="11">
        <v>0</v>
      </c>
      <c r="DD271" s="10">
        <v>0</v>
      </c>
      <c r="DE271" s="11">
        <v>0</v>
      </c>
      <c r="DF271" s="11">
        <v>0</v>
      </c>
      <c r="DG271" s="11">
        <v>0</v>
      </c>
      <c r="DH271" s="10">
        <v>0</v>
      </c>
      <c r="DI271" s="2">
        <f t="shared" si="88"/>
        <v>0</v>
      </c>
      <c r="DJ271" s="2">
        <f t="shared" si="89"/>
        <v>0</v>
      </c>
      <c r="DK271" s="38">
        <f t="shared" si="90"/>
        <v>0</v>
      </c>
      <c r="DL271" s="2">
        <f t="shared" si="90"/>
        <v>1</v>
      </c>
      <c r="DM271" s="2">
        <f t="shared" si="91"/>
        <v>0</v>
      </c>
      <c r="DN271" s="2">
        <f t="shared" si="92"/>
        <v>0</v>
      </c>
      <c r="DO271" s="2">
        <f t="shared" si="93"/>
        <v>0</v>
      </c>
      <c r="DP271" s="2">
        <f t="shared" si="94"/>
        <v>0</v>
      </c>
    </row>
    <row r="272" spans="1:120" x14ac:dyDescent="0.25">
      <c r="A272">
        <v>1702</v>
      </c>
      <c r="B272" t="s">
        <v>114</v>
      </c>
      <c r="C272" t="s">
        <v>2226</v>
      </c>
      <c r="D272" t="s">
        <v>2227</v>
      </c>
      <c r="E272" t="s">
        <v>2062</v>
      </c>
      <c r="F272" t="s">
        <v>2062</v>
      </c>
      <c r="H272" t="s">
        <v>684</v>
      </c>
      <c r="I272">
        <v>2019</v>
      </c>
      <c r="J272" t="s">
        <v>2228</v>
      </c>
      <c r="N272" t="s">
        <v>2229</v>
      </c>
      <c r="O272" t="s">
        <v>120</v>
      </c>
      <c r="P272" t="s">
        <v>2230</v>
      </c>
      <c r="Q272" t="s">
        <v>110</v>
      </c>
      <c r="R272" t="s">
        <v>111</v>
      </c>
      <c r="S272" t="s">
        <v>144</v>
      </c>
      <c r="T272" t="s">
        <v>2078</v>
      </c>
      <c r="U272">
        <v>1</v>
      </c>
      <c r="V272">
        <v>0</v>
      </c>
      <c r="W272">
        <v>0</v>
      </c>
      <c r="X272" s="44">
        <v>0</v>
      </c>
      <c r="Y272" s="44">
        <v>0</v>
      </c>
      <c r="Z272" s="44">
        <v>0</v>
      </c>
      <c r="AA272" s="44">
        <v>0</v>
      </c>
      <c r="AB272" s="14">
        <f t="shared" si="77"/>
        <v>0</v>
      </c>
      <c r="AC272" s="15">
        <f t="shared" si="78"/>
        <v>0</v>
      </c>
      <c r="AD272" s="45">
        <v>0</v>
      </c>
      <c r="AE272" s="45">
        <v>1</v>
      </c>
      <c r="AF272" s="20">
        <f t="shared" si="79"/>
        <v>1</v>
      </c>
      <c r="AG272" s="21">
        <f t="shared" si="80"/>
        <v>1</v>
      </c>
      <c r="AH272" s="23">
        <f t="shared" si="81"/>
        <v>1</v>
      </c>
      <c r="AI272" s="46">
        <v>0</v>
      </c>
      <c r="AJ272" s="46">
        <v>0</v>
      </c>
      <c r="AK272" s="28">
        <f t="shared" si="82"/>
        <v>0</v>
      </c>
      <c r="AL272" s="29">
        <f t="shared" si="83"/>
        <v>0</v>
      </c>
      <c r="AM272" s="47">
        <v>0</v>
      </c>
      <c r="AN272" s="47">
        <v>0</v>
      </c>
      <c r="AO272" s="47">
        <v>1</v>
      </c>
      <c r="AP272" s="32">
        <f t="shared" si="84"/>
        <v>1</v>
      </c>
      <c r="AQ272" s="10">
        <f t="shared" si="85"/>
        <v>1</v>
      </c>
      <c r="AR272" s="23">
        <f t="shared" si="86"/>
        <v>1</v>
      </c>
      <c r="AS272" s="37">
        <f t="shared" si="76"/>
        <v>2</v>
      </c>
      <c r="AT272" s="38">
        <f t="shared" si="87"/>
        <v>1</v>
      </c>
      <c r="AU272" s="9">
        <v>0</v>
      </c>
      <c r="AV272" s="9">
        <v>0</v>
      </c>
      <c r="AW272" s="9">
        <v>0</v>
      </c>
      <c r="AX272" s="9">
        <v>0</v>
      </c>
      <c r="AY272" s="9">
        <v>0</v>
      </c>
      <c r="AZ272" s="9">
        <v>0</v>
      </c>
      <c r="BA272" s="9">
        <v>1</v>
      </c>
      <c r="BB272" s="9">
        <v>0</v>
      </c>
      <c r="BC272" s="9">
        <v>0</v>
      </c>
      <c r="BD272" s="9">
        <v>0</v>
      </c>
      <c r="BE272" s="9">
        <v>0</v>
      </c>
      <c r="BF272" s="9">
        <v>0</v>
      </c>
      <c r="BG272" s="9">
        <v>0</v>
      </c>
      <c r="BH272" s="9">
        <v>0</v>
      </c>
      <c r="BI272" s="9">
        <v>1</v>
      </c>
      <c r="BJ272" s="9">
        <v>0</v>
      </c>
      <c r="BK272" s="9">
        <v>0</v>
      </c>
      <c r="BL272" s="9">
        <v>0</v>
      </c>
      <c r="BM272" s="9">
        <v>0</v>
      </c>
      <c r="BN272" s="9">
        <v>0</v>
      </c>
      <c r="BO272" s="9">
        <v>0</v>
      </c>
      <c r="BP272" s="9">
        <v>0</v>
      </c>
      <c r="BQ272" s="9">
        <v>0</v>
      </c>
      <c r="BR272" s="9">
        <v>0</v>
      </c>
      <c r="BS272" s="9">
        <v>0</v>
      </c>
      <c r="BT272" s="9">
        <v>0</v>
      </c>
      <c r="BU272" s="9">
        <v>0</v>
      </c>
      <c r="BV272" s="9">
        <v>1</v>
      </c>
      <c r="BW272" s="9">
        <v>0</v>
      </c>
      <c r="BX272" s="9">
        <v>0</v>
      </c>
      <c r="BY272" s="9">
        <v>0</v>
      </c>
      <c r="BZ272" s="9">
        <v>0</v>
      </c>
      <c r="CA272" s="9">
        <v>0</v>
      </c>
      <c r="CB272" s="9">
        <v>0</v>
      </c>
      <c r="CC272" s="9">
        <v>0</v>
      </c>
      <c r="CD272" s="9">
        <v>0</v>
      </c>
      <c r="CE272" s="9">
        <v>0</v>
      </c>
      <c r="CF272" s="9">
        <v>0</v>
      </c>
      <c r="CG272" s="9">
        <v>0</v>
      </c>
      <c r="CH272" s="10">
        <v>1</v>
      </c>
      <c r="CI272" s="11">
        <v>0</v>
      </c>
      <c r="CJ272" s="38">
        <v>0</v>
      </c>
      <c r="CK272" s="11">
        <v>1</v>
      </c>
      <c r="CL272" s="11">
        <v>0</v>
      </c>
      <c r="CM272" s="11">
        <v>0</v>
      </c>
      <c r="CN272" s="10">
        <v>0</v>
      </c>
      <c r="CO272" s="11">
        <v>0</v>
      </c>
      <c r="CP272" s="11">
        <v>0</v>
      </c>
      <c r="CQ272" s="10">
        <v>0</v>
      </c>
      <c r="CR272" s="11">
        <v>0</v>
      </c>
      <c r="CS272" s="11">
        <v>0</v>
      </c>
      <c r="CT272" s="71">
        <v>0</v>
      </c>
      <c r="CU272" s="11">
        <v>0</v>
      </c>
      <c r="CV272" s="11">
        <v>0</v>
      </c>
      <c r="CW272" s="11">
        <v>0</v>
      </c>
      <c r="CX272" s="10">
        <v>0</v>
      </c>
      <c r="CY272" s="10">
        <v>0</v>
      </c>
      <c r="CZ272" s="10">
        <v>0</v>
      </c>
      <c r="DA272" s="11">
        <v>0</v>
      </c>
      <c r="DB272" s="11">
        <v>0</v>
      </c>
      <c r="DC272" s="11">
        <v>0</v>
      </c>
      <c r="DD272" s="10">
        <v>0</v>
      </c>
      <c r="DE272" s="11">
        <v>0</v>
      </c>
      <c r="DF272" s="11">
        <v>0</v>
      </c>
      <c r="DG272" s="11">
        <v>0</v>
      </c>
      <c r="DH272" s="10">
        <v>0</v>
      </c>
      <c r="DI272" s="2">
        <f t="shared" si="88"/>
        <v>0</v>
      </c>
      <c r="DJ272" s="2">
        <f t="shared" si="89"/>
        <v>0</v>
      </c>
      <c r="DK272" s="38">
        <f t="shared" si="90"/>
        <v>0</v>
      </c>
      <c r="DL272" s="2">
        <f t="shared" si="90"/>
        <v>1</v>
      </c>
      <c r="DM272" s="2">
        <f t="shared" si="91"/>
        <v>0</v>
      </c>
      <c r="DN272" s="2">
        <f t="shared" si="92"/>
        <v>0</v>
      </c>
      <c r="DO272" s="2">
        <f t="shared" si="93"/>
        <v>0</v>
      </c>
      <c r="DP272" s="2">
        <f t="shared" si="94"/>
        <v>0</v>
      </c>
    </row>
    <row r="273" spans="1:120" x14ac:dyDescent="0.25">
      <c r="A273">
        <v>1703</v>
      </c>
      <c r="B273" t="s">
        <v>114</v>
      </c>
      <c r="C273" t="s">
        <v>2231</v>
      </c>
      <c r="D273" t="s">
        <v>2232</v>
      </c>
      <c r="E273" t="s">
        <v>2062</v>
      </c>
      <c r="F273" t="s">
        <v>2062</v>
      </c>
      <c r="H273" t="s">
        <v>684</v>
      </c>
      <c r="I273">
        <v>2019</v>
      </c>
      <c r="J273" t="s">
        <v>2233</v>
      </c>
      <c r="N273" t="s">
        <v>2234</v>
      </c>
      <c r="O273" t="s">
        <v>120</v>
      </c>
      <c r="P273" t="s">
        <v>2235</v>
      </c>
      <c r="Q273" t="s">
        <v>110</v>
      </c>
      <c r="R273" t="s">
        <v>111</v>
      </c>
      <c r="S273" t="s">
        <v>144</v>
      </c>
      <c r="T273" t="s">
        <v>2078</v>
      </c>
      <c r="U273">
        <v>1</v>
      </c>
      <c r="V273">
        <v>0</v>
      </c>
      <c r="W273">
        <v>0</v>
      </c>
      <c r="X273" s="44">
        <v>0</v>
      </c>
      <c r="Y273" s="44">
        <v>0</v>
      </c>
      <c r="Z273" s="44">
        <v>0</v>
      </c>
      <c r="AA273" s="44">
        <v>0</v>
      </c>
      <c r="AB273" s="14">
        <f t="shared" si="77"/>
        <v>0</v>
      </c>
      <c r="AC273" s="15">
        <f t="shared" si="78"/>
        <v>0</v>
      </c>
      <c r="AD273" s="45">
        <v>0</v>
      </c>
      <c r="AE273" s="45">
        <v>1</v>
      </c>
      <c r="AF273" s="20">
        <f t="shared" si="79"/>
        <v>1</v>
      </c>
      <c r="AG273" s="21">
        <f t="shared" si="80"/>
        <v>1</v>
      </c>
      <c r="AH273" s="23">
        <f t="shared" si="81"/>
        <v>1</v>
      </c>
      <c r="AI273" s="46">
        <v>0</v>
      </c>
      <c r="AJ273" s="46">
        <v>0</v>
      </c>
      <c r="AK273" s="28">
        <f t="shared" si="82"/>
        <v>0</v>
      </c>
      <c r="AL273" s="29">
        <f t="shared" si="83"/>
        <v>0</v>
      </c>
      <c r="AM273" s="47">
        <v>0</v>
      </c>
      <c r="AN273" s="47">
        <v>0</v>
      </c>
      <c r="AO273" s="47">
        <v>1</v>
      </c>
      <c r="AP273" s="32">
        <f t="shared" si="84"/>
        <v>1</v>
      </c>
      <c r="AQ273" s="10">
        <f t="shared" si="85"/>
        <v>1</v>
      </c>
      <c r="AR273" s="23">
        <f t="shared" si="86"/>
        <v>1</v>
      </c>
      <c r="AS273" s="37">
        <f t="shared" si="76"/>
        <v>2</v>
      </c>
      <c r="AT273" s="38">
        <f t="shared" si="87"/>
        <v>1</v>
      </c>
      <c r="AU273" s="9">
        <v>0</v>
      </c>
      <c r="AV273" s="9">
        <v>0</v>
      </c>
      <c r="AW273" s="9">
        <v>0</v>
      </c>
      <c r="AX273" s="9">
        <v>0</v>
      </c>
      <c r="AY273" s="9">
        <v>0</v>
      </c>
      <c r="AZ273" s="9">
        <v>0</v>
      </c>
      <c r="BA273" s="9">
        <v>1</v>
      </c>
      <c r="BB273" s="9">
        <v>0</v>
      </c>
      <c r="BC273" s="9">
        <v>0</v>
      </c>
      <c r="BD273" s="9">
        <v>0</v>
      </c>
      <c r="BE273" s="9">
        <v>0</v>
      </c>
      <c r="BF273" s="9">
        <v>0</v>
      </c>
      <c r="BG273" s="9">
        <v>0</v>
      </c>
      <c r="BH273" s="9">
        <v>0</v>
      </c>
      <c r="BI273" s="9">
        <v>1</v>
      </c>
      <c r="BJ273" s="9">
        <v>0</v>
      </c>
      <c r="BK273" s="9">
        <v>0</v>
      </c>
      <c r="BL273" s="9">
        <v>0</v>
      </c>
      <c r="BM273" s="9">
        <v>0</v>
      </c>
      <c r="BN273" s="9">
        <v>0</v>
      </c>
      <c r="BO273" s="9">
        <v>0</v>
      </c>
      <c r="BP273" s="9">
        <v>0</v>
      </c>
      <c r="BQ273" s="9">
        <v>0</v>
      </c>
      <c r="BR273" s="9">
        <v>0</v>
      </c>
      <c r="BS273" s="9">
        <v>0</v>
      </c>
      <c r="BT273" s="9">
        <v>0</v>
      </c>
      <c r="BU273" s="9">
        <v>0</v>
      </c>
      <c r="BV273" s="9">
        <v>1</v>
      </c>
      <c r="BW273" s="9">
        <v>0</v>
      </c>
      <c r="BX273" s="9">
        <v>0</v>
      </c>
      <c r="BY273" s="9">
        <v>0</v>
      </c>
      <c r="BZ273" s="9">
        <v>0</v>
      </c>
      <c r="CA273" s="9">
        <v>0</v>
      </c>
      <c r="CB273" s="9">
        <v>0</v>
      </c>
      <c r="CC273" s="9">
        <v>0</v>
      </c>
      <c r="CD273" s="9">
        <v>0</v>
      </c>
      <c r="CE273" s="9">
        <v>0</v>
      </c>
      <c r="CF273" s="9">
        <v>0</v>
      </c>
      <c r="CG273" s="9">
        <v>0</v>
      </c>
      <c r="CH273" s="10">
        <v>1</v>
      </c>
      <c r="CI273" s="11">
        <v>0</v>
      </c>
      <c r="CJ273" s="38">
        <v>0</v>
      </c>
      <c r="CK273" s="11">
        <v>1</v>
      </c>
      <c r="CL273" s="11">
        <v>0</v>
      </c>
      <c r="CM273" s="11">
        <v>0</v>
      </c>
      <c r="CN273" s="10">
        <v>0</v>
      </c>
      <c r="CO273" s="11">
        <v>0</v>
      </c>
      <c r="CP273" s="11">
        <v>0</v>
      </c>
      <c r="CQ273" s="10">
        <v>0</v>
      </c>
      <c r="CR273" s="11">
        <v>0</v>
      </c>
      <c r="CS273" s="11">
        <v>0</v>
      </c>
      <c r="CT273" s="71">
        <v>0</v>
      </c>
      <c r="CU273" s="11">
        <v>0</v>
      </c>
      <c r="CV273" s="11">
        <v>0</v>
      </c>
      <c r="CW273" s="11">
        <v>0</v>
      </c>
      <c r="CX273" s="10">
        <v>0</v>
      </c>
      <c r="CY273" s="10">
        <v>0</v>
      </c>
      <c r="CZ273" s="10">
        <v>0</v>
      </c>
      <c r="DA273" s="11">
        <v>0</v>
      </c>
      <c r="DB273" s="11">
        <v>0</v>
      </c>
      <c r="DC273" s="11">
        <v>0</v>
      </c>
      <c r="DD273" s="10">
        <v>0</v>
      </c>
      <c r="DE273" s="11">
        <v>0</v>
      </c>
      <c r="DF273" s="11">
        <v>0</v>
      </c>
      <c r="DG273" s="11">
        <v>0</v>
      </c>
      <c r="DH273" s="10">
        <v>0</v>
      </c>
      <c r="DI273" s="2">
        <f t="shared" si="88"/>
        <v>0</v>
      </c>
      <c r="DJ273" s="2">
        <f t="shared" si="89"/>
        <v>0</v>
      </c>
      <c r="DK273" s="38">
        <f t="shared" si="90"/>
        <v>0</v>
      </c>
      <c r="DL273" s="2">
        <f t="shared" si="90"/>
        <v>1</v>
      </c>
      <c r="DM273" s="2">
        <f t="shared" si="91"/>
        <v>0</v>
      </c>
      <c r="DN273" s="2">
        <f t="shared" si="92"/>
        <v>0</v>
      </c>
      <c r="DO273" s="2">
        <f t="shared" si="93"/>
        <v>0</v>
      </c>
      <c r="DP273" s="2">
        <f t="shared" si="94"/>
        <v>0</v>
      </c>
    </row>
    <row r="274" spans="1:120" x14ac:dyDescent="0.25">
      <c r="A274">
        <v>1704</v>
      </c>
      <c r="B274" t="s">
        <v>114</v>
      </c>
      <c r="C274" t="s">
        <v>2236</v>
      </c>
      <c r="D274" t="s">
        <v>2237</v>
      </c>
      <c r="E274" t="s">
        <v>2062</v>
      </c>
      <c r="F274" t="s">
        <v>2062</v>
      </c>
      <c r="H274" t="s">
        <v>684</v>
      </c>
      <c r="I274">
        <v>2019</v>
      </c>
      <c r="J274" t="s">
        <v>2238</v>
      </c>
      <c r="N274" t="s">
        <v>2239</v>
      </c>
      <c r="O274" t="s">
        <v>120</v>
      </c>
      <c r="P274" t="s">
        <v>2240</v>
      </c>
      <c r="Q274" t="s">
        <v>110</v>
      </c>
      <c r="R274" t="s">
        <v>111</v>
      </c>
      <c r="S274" t="s">
        <v>144</v>
      </c>
      <c r="T274" t="s">
        <v>2078</v>
      </c>
      <c r="U274">
        <v>1</v>
      </c>
      <c r="V274">
        <v>0</v>
      </c>
      <c r="W274">
        <v>0</v>
      </c>
      <c r="X274" s="44">
        <v>0</v>
      </c>
      <c r="Y274" s="44">
        <v>0</v>
      </c>
      <c r="Z274" s="44">
        <v>0</v>
      </c>
      <c r="AA274" s="44">
        <v>0</v>
      </c>
      <c r="AB274" s="14">
        <f t="shared" si="77"/>
        <v>0</v>
      </c>
      <c r="AC274" s="15">
        <f t="shared" si="78"/>
        <v>0</v>
      </c>
      <c r="AD274" s="45">
        <v>0</v>
      </c>
      <c r="AE274" s="45">
        <v>1</v>
      </c>
      <c r="AF274" s="20">
        <f t="shared" si="79"/>
        <v>1</v>
      </c>
      <c r="AG274" s="21">
        <f t="shared" si="80"/>
        <v>1</v>
      </c>
      <c r="AH274" s="23">
        <f t="shared" si="81"/>
        <v>1</v>
      </c>
      <c r="AI274" s="46">
        <v>0</v>
      </c>
      <c r="AJ274" s="46">
        <v>0</v>
      </c>
      <c r="AK274" s="28">
        <f t="shared" si="82"/>
        <v>0</v>
      </c>
      <c r="AL274" s="29">
        <f t="shared" si="83"/>
        <v>0</v>
      </c>
      <c r="AM274" s="47">
        <v>0</v>
      </c>
      <c r="AN274" s="47">
        <v>0</v>
      </c>
      <c r="AO274" s="47">
        <v>1</v>
      </c>
      <c r="AP274" s="32">
        <f t="shared" si="84"/>
        <v>1</v>
      </c>
      <c r="AQ274" s="10">
        <f t="shared" si="85"/>
        <v>1</v>
      </c>
      <c r="AR274" s="23">
        <f t="shared" si="86"/>
        <v>1</v>
      </c>
      <c r="AS274" s="37">
        <f t="shared" si="76"/>
        <v>2</v>
      </c>
      <c r="AT274" s="38">
        <f t="shared" si="87"/>
        <v>1</v>
      </c>
      <c r="AU274" s="9">
        <v>0</v>
      </c>
      <c r="AV274" s="9">
        <v>0</v>
      </c>
      <c r="AW274" s="9">
        <v>0</v>
      </c>
      <c r="AX274" s="9">
        <v>0</v>
      </c>
      <c r="AY274" s="9">
        <v>0</v>
      </c>
      <c r="AZ274" s="9">
        <v>0</v>
      </c>
      <c r="BA274" s="9">
        <v>1</v>
      </c>
      <c r="BB274" s="9">
        <v>0</v>
      </c>
      <c r="BC274" s="9">
        <v>0</v>
      </c>
      <c r="BD274" s="9">
        <v>0</v>
      </c>
      <c r="BE274" s="9">
        <v>0</v>
      </c>
      <c r="BF274" s="9">
        <v>0</v>
      </c>
      <c r="BG274" s="9">
        <v>0</v>
      </c>
      <c r="BH274" s="9">
        <v>0</v>
      </c>
      <c r="BI274" s="9">
        <v>1</v>
      </c>
      <c r="BJ274" s="9">
        <v>0</v>
      </c>
      <c r="BK274" s="9">
        <v>0</v>
      </c>
      <c r="BL274" s="9">
        <v>0</v>
      </c>
      <c r="BM274" s="9">
        <v>0</v>
      </c>
      <c r="BN274" s="9">
        <v>0</v>
      </c>
      <c r="BO274" s="9">
        <v>0</v>
      </c>
      <c r="BP274" s="9">
        <v>0</v>
      </c>
      <c r="BQ274" s="9">
        <v>0</v>
      </c>
      <c r="BR274" s="9">
        <v>0</v>
      </c>
      <c r="BS274" s="9">
        <v>0</v>
      </c>
      <c r="BT274" s="9">
        <v>0</v>
      </c>
      <c r="BU274" s="9">
        <v>0</v>
      </c>
      <c r="BV274" s="9">
        <v>1</v>
      </c>
      <c r="BW274" s="9">
        <v>0</v>
      </c>
      <c r="BX274" s="9">
        <v>0</v>
      </c>
      <c r="BY274" s="9">
        <v>0</v>
      </c>
      <c r="BZ274" s="9">
        <v>0</v>
      </c>
      <c r="CA274" s="9">
        <v>0</v>
      </c>
      <c r="CB274" s="9">
        <v>0</v>
      </c>
      <c r="CC274" s="9">
        <v>0</v>
      </c>
      <c r="CD274" s="9">
        <v>0</v>
      </c>
      <c r="CE274" s="9">
        <v>0</v>
      </c>
      <c r="CF274" s="9">
        <v>0</v>
      </c>
      <c r="CG274" s="9">
        <v>0</v>
      </c>
      <c r="CH274" s="10">
        <v>1</v>
      </c>
      <c r="CI274" s="11">
        <v>0</v>
      </c>
      <c r="CJ274" s="38">
        <v>0</v>
      </c>
      <c r="CK274" s="11">
        <v>1</v>
      </c>
      <c r="CL274" s="11">
        <v>0</v>
      </c>
      <c r="CM274" s="11">
        <v>0</v>
      </c>
      <c r="CN274" s="10">
        <v>0</v>
      </c>
      <c r="CO274" s="11">
        <v>0</v>
      </c>
      <c r="CP274" s="11">
        <v>0</v>
      </c>
      <c r="CQ274" s="10">
        <v>0</v>
      </c>
      <c r="CR274" s="11">
        <v>0</v>
      </c>
      <c r="CS274" s="11">
        <v>0</v>
      </c>
      <c r="CT274" s="71">
        <v>0</v>
      </c>
      <c r="CU274" s="11">
        <v>0</v>
      </c>
      <c r="CV274" s="11">
        <v>0</v>
      </c>
      <c r="CW274" s="11">
        <v>0</v>
      </c>
      <c r="CX274" s="10">
        <v>0</v>
      </c>
      <c r="CY274" s="10">
        <v>0</v>
      </c>
      <c r="CZ274" s="10">
        <v>0</v>
      </c>
      <c r="DA274" s="11">
        <v>0</v>
      </c>
      <c r="DB274" s="11">
        <v>0</v>
      </c>
      <c r="DC274" s="11">
        <v>0</v>
      </c>
      <c r="DD274" s="10">
        <v>0</v>
      </c>
      <c r="DE274" s="11">
        <v>0</v>
      </c>
      <c r="DF274" s="11">
        <v>0</v>
      </c>
      <c r="DG274" s="11">
        <v>0</v>
      </c>
      <c r="DH274" s="10">
        <v>0</v>
      </c>
      <c r="DI274" s="2">
        <f t="shared" si="88"/>
        <v>0</v>
      </c>
      <c r="DJ274" s="2">
        <f t="shared" si="89"/>
        <v>0</v>
      </c>
      <c r="DK274" s="38">
        <f t="shared" si="90"/>
        <v>0</v>
      </c>
      <c r="DL274" s="2">
        <f t="shared" si="90"/>
        <v>1</v>
      </c>
      <c r="DM274" s="2">
        <f t="shared" si="91"/>
        <v>0</v>
      </c>
      <c r="DN274" s="2">
        <f t="shared" si="92"/>
        <v>0</v>
      </c>
      <c r="DO274" s="2">
        <f t="shared" si="93"/>
        <v>0</v>
      </c>
      <c r="DP274" s="2">
        <f t="shared" si="94"/>
        <v>0</v>
      </c>
    </row>
    <row r="275" spans="1:120" x14ac:dyDescent="0.25">
      <c r="A275">
        <v>1705</v>
      </c>
      <c r="B275" t="s">
        <v>114</v>
      </c>
      <c r="C275" t="s">
        <v>2241</v>
      </c>
      <c r="D275" t="s">
        <v>2242</v>
      </c>
      <c r="E275" t="s">
        <v>2062</v>
      </c>
      <c r="F275" t="s">
        <v>2062</v>
      </c>
      <c r="H275" t="s">
        <v>684</v>
      </c>
      <c r="I275">
        <v>2019</v>
      </c>
      <c r="J275" t="s">
        <v>2243</v>
      </c>
      <c r="N275" t="s">
        <v>2244</v>
      </c>
      <c r="O275" t="s">
        <v>120</v>
      </c>
      <c r="P275" t="s">
        <v>2245</v>
      </c>
      <c r="Q275" t="s">
        <v>110</v>
      </c>
      <c r="R275" t="s">
        <v>111</v>
      </c>
      <c r="S275" t="s">
        <v>144</v>
      </c>
      <c r="T275" t="s">
        <v>2078</v>
      </c>
      <c r="U275">
        <v>1</v>
      </c>
      <c r="V275">
        <v>0</v>
      </c>
      <c r="W275">
        <v>0</v>
      </c>
      <c r="X275" s="44">
        <v>0</v>
      </c>
      <c r="Y275" s="44">
        <v>0</v>
      </c>
      <c r="Z275" s="44">
        <v>0</v>
      </c>
      <c r="AA275" s="44">
        <v>0</v>
      </c>
      <c r="AB275" s="14">
        <f t="shared" si="77"/>
        <v>0</v>
      </c>
      <c r="AC275" s="15">
        <f t="shared" si="78"/>
        <v>0</v>
      </c>
      <c r="AD275" s="45">
        <v>0</v>
      </c>
      <c r="AE275" s="45">
        <v>1</v>
      </c>
      <c r="AF275" s="20">
        <f t="shared" si="79"/>
        <v>1</v>
      </c>
      <c r="AG275" s="21">
        <f t="shared" si="80"/>
        <v>1</v>
      </c>
      <c r="AH275" s="23">
        <f t="shared" si="81"/>
        <v>1</v>
      </c>
      <c r="AI275" s="46">
        <v>0</v>
      </c>
      <c r="AJ275" s="46">
        <v>0</v>
      </c>
      <c r="AK275" s="28">
        <f t="shared" si="82"/>
        <v>0</v>
      </c>
      <c r="AL275" s="29">
        <f t="shared" si="83"/>
        <v>0</v>
      </c>
      <c r="AM275" s="47">
        <v>0</v>
      </c>
      <c r="AN275" s="47">
        <v>0</v>
      </c>
      <c r="AO275" s="47">
        <v>1</v>
      </c>
      <c r="AP275" s="32">
        <f t="shared" si="84"/>
        <v>1</v>
      </c>
      <c r="AQ275" s="10">
        <f t="shared" si="85"/>
        <v>1</v>
      </c>
      <c r="AR275" s="23">
        <f t="shared" si="86"/>
        <v>1</v>
      </c>
      <c r="AS275" s="37">
        <f t="shared" si="76"/>
        <v>2</v>
      </c>
      <c r="AT275" s="38">
        <f t="shared" si="87"/>
        <v>1</v>
      </c>
      <c r="AU275" s="9">
        <v>0</v>
      </c>
      <c r="AV275" s="9">
        <v>0</v>
      </c>
      <c r="AW275" s="9">
        <v>0</v>
      </c>
      <c r="AX275" s="9">
        <v>0</v>
      </c>
      <c r="AY275" s="9">
        <v>0</v>
      </c>
      <c r="AZ275" s="9">
        <v>0</v>
      </c>
      <c r="BA275" s="9">
        <v>1</v>
      </c>
      <c r="BB275" s="9">
        <v>0</v>
      </c>
      <c r="BC275" s="9">
        <v>0</v>
      </c>
      <c r="BD275" s="9">
        <v>0</v>
      </c>
      <c r="BE275" s="9">
        <v>0</v>
      </c>
      <c r="BF275" s="9">
        <v>0</v>
      </c>
      <c r="BG275" s="9">
        <v>0</v>
      </c>
      <c r="BH275" s="9">
        <v>0</v>
      </c>
      <c r="BI275" s="9">
        <v>1</v>
      </c>
      <c r="BJ275" s="9">
        <v>0</v>
      </c>
      <c r="BK275" s="9">
        <v>0</v>
      </c>
      <c r="BL275" s="9">
        <v>0</v>
      </c>
      <c r="BM275" s="9">
        <v>0</v>
      </c>
      <c r="BN275" s="9">
        <v>0</v>
      </c>
      <c r="BO275" s="9">
        <v>0</v>
      </c>
      <c r="BP275" s="9">
        <v>0</v>
      </c>
      <c r="BQ275" s="9">
        <v>0</v>
      </c>
      <c r="BR275" s="9">
        <v>0</v>
      </c>
      <c r="BS275" s="9">
        <v>0</v>
      </c>
      <c r="BT275" s="9">
        <v>0</v>
      </c>
      <c r="BU275" s="9">
        <v>0</v>
      </c>
      <c r="BV275" s="9">
        <v>1</v>
      </c>
      <c r="BW275" s="9">
        <v>0</v>
      </c>
      <c r="BX275" s="9">
        <v>0</v>
      </c>
      <c r="BY275" s="9">
        <v>0</v>
      </c>
      <c r="BZ275" s="9">
        <v>0</v>
      </c>
      <c r="CA275" s="9">
        <v>0</v>
      </c>
      <c r="CB275" s="9">
        <v>0</v>
      </c>
      <c r="CC275" s="9">
        <v>0</v>
      </c>
      <c r="CD275" s="9">
        <v>0</v>
      </c>
      <c r="CE275" s="9">
        <v>0</v>
      </c>
      <c r="CF275" s="9">
        <v>0</v>
      </c>
      <c r="CG275" s="9">
        <v>0</v>
      </c>
      <c r="CH275" s="10">
        <v>1</v>
      </c>
      <c r="CI275" s="11">
        <v>0</v>
      </c>
      <c r="CJ275" s="38">
        <v>0</v>
      </c>
      <c r="CK275" s="11">
        <v>1</v>
      </c>
      <c r="CL275" s="11">
        <v>0</v>
      </c>
      <c r="CM275" s="11">
        <v>0</v>
      </c>
      <c r="CN275" s="10">
        <v>0</v>
      </c>
      <c r="CO275" s="11">
        <v>0</v>
      </c>
      <c r="CP275" s="11">
        <v>0</v>
      </c>
      <c r="CQ275" s="10">
        <v>0</v>
      </c>
      <c r="CR275" s="11">
        <v>0</v>
      </c>
      <c r="CS275" s="11">
        <v>0</v>
      </c>
      <c r="CT275" s="71">
        <v>0</v>
      </c>
      <c r="CU275" s="11">
        <v>0</v>
      </c>
      <c r="CV275" s="11">
        <v>0</v>
      </c>
      <c r="CW275" s="11">
        <v>0</v>
      </c>
      <c r="CX275" s="10">
        <v>0</v>
      </c>
      <c r="CY275" s="10">
        <v>0</v>
      </c>
      <c r="CZ275" s="10">
        <v>0</v>
      </c>
      <c r="DA275" s="11">
        <v>0</v>
      </c>
      <c r="DB275" s="11">
        <v>0</v>
      </c>
      <c r="DC275" s="11">
        <v>0</v>
      </c>
      <c r="DD275" s="10">
        <v>0</v>
      </c>
      <c r="DE275" s="11">
        <v>0</v>
      </c>
      <c r="DF275" s="11">
        <v>0</v>
      </c>
      <c r="DG275" s="11">
        <v>0</v>
      </c>
      <c r="DH275" s="10">
        <v>0</v>
      </c>
      <c r="DI275" s="2">
        <f t="shared" si="88"/>
        <v>0</v>
      </c>
      <c r="DJ275" s="2">
        <f t="shared" si="89"/>
        <v>0</v>
      </c>
      <c r="DK275" s="38">
        <f t="shared" si="90"/>
        <v>0</v>
      </c>
      <c r="DL275" s="2">
        <f t="shared" si="90"/>
        <v>1</v>
      </c>
      <c r="DM275" s="2">
        <f t="shared" si="91"/>
        <v>0</v>
      </c>
      <c r="DN275" s="2">
        <f t="shared" si="92"/>
        <v>0</v>
      </c>
      <c r="DO275" s="2">
        <f t="shared" si="93"/>
        <v>0</v>
      </c>
      <c r="DP275" s="2">
        <f t="shared" si="94"/>
        <v>0</v>
      </c>
    </row>
    <row r="276" spans="1:120" x14ac:dyDescent="0.25">
      <c r="A276">
        <v>1706</v>
      </c>
      <c r="B276" t="s">
        <v>114</v>
      </c>
      <c r="C276" t="s">
        <v>2246</v>
      </c>
      <c r="D276" t="s">
        <v>2247</v>
      </c>
      <c r="E276" t="s">
        <v>2062</v>
      </c>
      <c r="F276" t="s">
        <v>2062</v>
      </c>
      <c r="H276" t="s">
        <v>684</v>
      </c>
      <c r="I276">
        <v>2019</v>
      </c>
      <c r="J276" t="s">
        <v>2248</v>
      </c>
      <c r="N276" t="s">
        <v>2249</v>
      </c>
      <c r="O276" t="s">
        <v>120</v>
      </c>
      <c r="P276" t="s">
        <v>2250</v>
      </c>
      <c r="Q276" t="s">
        <v>110</v>
      </c>
      <c r="R276" t="s">
        <v>111</v>
      </c>
      <c r="S276" t="s">
        <v>144</v>
      </c>
      <c r="T276" t="s">
        <v>2165</v>
      </c>
      <c r="U276">
        <v>1</v>
      </c>
      <c r="V276">
        <v>0</v>
      </c>
      <c r="W276">
        <v>0</v>
      </c>
      <c r="X276" s="44">
        <v>0</v>
      </c>
      <c r="Y276" s="44">
        <v>0</v>
      </c>
      <c r="Z276" s="44">
        <v>0</v>
      </c>
      <c r="AA276" s="44">
        <v>0</v>
      </c>
      <c r="AB276" s="14">
        <f t="shared" si="77"/>
        <v>0</v>
      </c>
      <c r="AC276" s="15">
        <f t="shared" si="78"/>
        <v>0</v>
      </c>
      <c r="AD276" s="45">
        <v>0</v>
      </c>
      <c r="AE276" s="45">
        <v>1</v>
      </c>
      <c r="AF276" s="20">
        <f t="shared" si="79"/>
        <v>1</v>
      </c>
      <c r="AG276" s="21">
        <f t="shared" si="80"/>
        <v>1</v>
      </c>
      <c r="AH276" s="23">
        <f t="shared" si="81"/>
        <v>1</v>
      </c>
      <c r="AI276" s="46">
        <v>0</v>
      </c>
      <c r="AJ276" s="46">
        <v>0</v>
      </c>
      <c r="AK276" s="28">
        <f t="shared" si="82"/>
        <v>0</v>
      </c>
      <c r="AL276" s="29">
        <f t="shared" si="83"/>
        <v>0</v>
      </c>
      <c r="AM276" s="47">
        <v>0</v>
      </c>
      <c r="AN276" s="47">
        <v>0</v>
      </c>
      <c r="AO276" s="47">
        <v>1</v>
      </c>
      <c r="AP276" s="32">
        <f t="shared" si="84"/>
        <v>1</v>
      </c>
      <c r="AQ276" s="10">
        <f t="shared" si="85"/>
        <v>1</v>
      </c>
      <c r="AR276" s="23">
        <f t="shared" si="86"/>
        <v>1</v>
      </c>
      <c r="AS276" s="37">
        <f t="shared" si="76"/>
        <v>2</v>
      </c>
      <c r="AT276" s="38">
        <f t="shared" si="87"/>
        <v>1</v>
      </c>
      <c r="AU276" s="9">
        <v>0</v>
      </c>
      <c r="AV276" s="9">
        <v>0</v>
      </c>
      <c r="AW276" s="9">
        <v>0</v>
      </c>
      <c r="AX276" s="9">
        <v>0</v>
      </c>
      <c r="AY276" s="9">
        <v>0</v>
      </c>
      <c r="AZ276" s="9">
        <v>0</v>
      </c>
      <c r="BA276" s="9">
        <v>1</v>
      </c>
      <c r="BB276" s="9">
        <v>0</v>
      </c>
      <c r="BC276" s="9">
        <v>0</v>
      </c>
      <c r="BD276" s="9">
        <v>0</v>
      </c>
      <c r="BE276" s="9">
        <v>0</v>
      </c>
      <c r="BF276" s="9">
        <v>0</v>
      </c>
      <c r="BG276" s="9">
        <v>0</v>
      </c>
      <c r="BH276" s="9">
        <v>0</v>
      </c>
      <c r="BI276" s="9">
        <v>1</v>
      </c>
      <c r="BJ276" s="9">
        <v>0</v>
      </c>
      <c r="BK276" s="9">
        <v>0</v>
      </c>
      <c r="BL276" s="9">
        <v>0</v>
      </c>
      <c r="BM276" s="9">
        <v>0</v>
      </c>
      <c r="BN276" s="9">
        <v>0</v>
      </c>
      <c r="BO276" s="9">
        <v>0</v>
      </c>
      <c r="BP276" s="9">
        <v>0</v>
      </c>
      <c r="BQ276" s="9">
        <v>0</v>
      </c>
      <c r="BR276" s="9">
        <v>0</v>
      </c>
      <c r="BS276" s="9">
        <v>0</v>
      </c>
      <c r="BT276" s="9">
        <v>0</v>
      </c>
      <c r="BU276" s="9">
        <v>0</v>
      </c>
      <c r="BV276" s="9">
        <v>1</v>
      </c>
      <c r="BW276" s="9">
        <v>0</v>
      </c>
      <c r="BX276" s="9">
        <v>0</v>
      </c>
      <c r="BY276" s="9">
        <v>0</v>
      </c>
      <c r="BZ276" s="9">
        <v>0</v>
      </c>
      <c r="CA276" s="9">
        <v>0</v>
      </c>
      <c r="CB276" s="9">
        <v>0</v>
      </c>
      <c r="CC276" s="9">
        <v>0</v>
      </c>
      <c r="CD276" s="9">
        <v>0</v>
      </c>
      <c r="CE276" s="9">
        <v>0</v>
      </c>
      <c r="CF276" s="9">
        <v>0</v>
      </c>
      <c r="CG276" s="9">
        <v>0</v>
      </c>
      <c r="CH276" s="10">
        <v>1</v>
      </c>
      <c r="CI276" s="11">
        <v>0</v>
      </c>
      <c r="CJ276" s="38">
        <v>0</v>
      </c>
      <c r="CK276" s="11">
        <v>1</v>
      </c>
      <c r="CL276" s="11">
        <v>0</v>
      </c>
      <c r="CM276" s="11">
        <v>0</v>
      </c>
      <c r="CN276" s="10">
        <v>0</v>
      </c>
      <c r="CO276" s="11">
        <v>0</v>
      </c>
      <c r="CP276" s="11">
        <v>0</v>
      </c>
      <c r="CQ276" s="10">
        <v>0</v>
      </c>
      <c r="CR276" s="11">
        <v>0</v>
      </c>
      <c r="CS276" s="11">
        <v>0</v>
      </c>
      <c r="CT276" s="71">
        <v>0</v>
      </c>
      <c r="CU276" s="11">
        <v>0</v>
      </c>
      <c r="CV276" s="11">
        <v>0</v>
      </c>
      <c r="CW276" s="11">
        <v>0</v>
      </c>
      <c r="CX276" s="10">
        <v>0</v>
      </c>
      <c r="CY276" s="10">
        <v>0</v>
      </c>
      <c r="CZ276" s="10">
        <v>0</v>
      </c>
      <c r="DA276" s="11">
        <v>0</v>
      </c>
      <c r="DB276" s="11">
        <v>0</v>
      </c>
      <c r="DC276" s="11">
        <v>0</v>
      </c>
      <c r="DD276" s="10">
        <v>0</v>
      </c>
      <c r="DE276" s="11">
        <v>0</v>
      </c>
      <c r="DF276" s="11">
        <v>0</v>
      </c>
      <c r="DG276" s="11">
        <v>0</v>
      </c>
      <c r="DH276" s="10">
        <v>0</v>
      </c>
      <c r="DI276" s="2">
        <f t="shared" si="88"/>
        <v>0</v>
      </c>
      <c r="DJ276" s="2">
        <f t="shared" si="89"/>
        <v>0</v>
      </c>
      <c r="DK276" s="38">
        <f t="shared" si="90"/>
        <v>0</v>
      </c>
      <c r="DL276" s="2">
        <f t="shared" si="90"/>
        <v>1</v>
      </c>
      <c r="DM276" s="2">
        <f t="shared" si="91"/>
        <v>0</v>
      </c>
      <c r="DN276" s="2">
        <f t="shared" si="92"/>
        <v>0</v>
      </c>
      <c r="DO276" s="2">
        <f t="shared" si="93"/>
        <v>0</v>
      </c>
      <c r="DP276" s="2">
        <f t="shared" si="94"/>
        <v>0</v>
      </c>
    </row>
    <row r="277" spans="1:120" x14ac:dyDescent="0.25">
      <c r="A277">
        <v>1707</v>
      </c>
      <c r="B277" t="s">
        <v>114</v>
      </c>
      <c r="C277" t="s">
        <v>2251</v>
      </c>
      <c r="D277" t="s">
        <v>2252</v>
      </c>
      <c r="E277" t="s">
        <v>2062</v>
      </c>
      <c r="F277" t="s">
        <v>2062</v>
      </c>
      <c r="H277" t="s">
        <v>684</v>
      </c>
      <c r="I277">
        <v>2019</v>
      </c>
      <c r="J277" t="s">
        <v>2253</v>
      </c>
      <c r="N277" t="s">
        <v>2254</v>
      </c>
      <c r="O277" t="s">
        <v>120</v>
      </c>
      <c r="P277" t="s">
        <v>2255</v>
      </c>
      <c r="Q277" t="s">
        <v>110</v>
      </c>
      <c r="R277" t="s">
        <v>111</v>
      </c>
      <c r="S277" t="s">
        <v>144</v>
      </c>
      <c r="T277" t="s">
        <v>2078</v>
      </c>
      <c r="U277">
        <v>1</v>
      </c>
      <c r="V277">
        <v>0</v>
      </c>
      <c r="W277">
        <v>0</v>
      </c>
      <c r="X277" s="44">
        <v>0</v>
      </c>
      <c r="Y277" s="44">
        <v>0</v>
      </c>
      <c r="Z277" s="44">
        <v>0</v>
      </c>
      <c r="AA277" s="44">
        <v>0</v>
      </c>
      <c r="AB277" s="14">
        <f t="shared" si="77"/>
        <v>0</v>
      </c>
      <c r="AC277" s="15">
        <f t="shared" si="78"/>
        <v>0</v>
      </c>
      <c r="AD277" s="45">
        <v>0</v>
      </c>
      <c r="AE277" s="45">
        <v>1</v>
      </c>
      <c r="AF277" s="20">
        <f t="shared" si="79"/>
        <v>1</v>
      </c>
      <c r="AG277" s="21">
        <f t="shared" si="80"/>
        <v>1</v>
      </c>
      <c r="AH277" s="23">
        <f t="shared" si="81"/>
        <v>1</v>
      </c>
      <c r="AI277" s="46">
        <v>0</v>
      </c>
      <c r="AJ277" s="46">
        <v>0</v>
      </c>
      <c r="AK277" s="28">
        <f t="shared" si="82"/>
        <v>0</v>
      </c>
      <c r="AL277" s="29">
        <f t="shared" si="83"/>
        <v>0</v>
      </c>
      <c r="AM277" s="47">
        <v>0</v>
      </c>
      <c r="AN277" s="47">
        <v>0</v>
      </c>
      <c r="AO277" s="47">
        <v>1</v>
      </c>
      <c r="AP277" s="32">
        <f t="shared" si="84"/>
        <v>1</v>
      </c>
      <c r="AQ277" s="10">
        <f t="shared" si="85"/>
        <v>1</v>
      </c>
      <c r="AR277" s="23">
        <f t="shared" si="86"/>
        <v>1</v>
      </c>
      <c r="AS277" s="37">
        <f t="shared" si="76"/>
        <v>2</v>
      </c>
      <c r="AT277" s="38">
        <f t="shared" si="87"/>
        <v>1</v>
      </c>
      <c r="AU277" s="9">
        <v>0</v>
      </c>
      <c r="AV277" s="9">
        <v>0</v>
      </c>
      <c r="AW277" s="9">
        <v>0</v>
      </c>
      <c r="AX277" s="9">
        <v>0</v>
      </c>
      <c r="AY277" s="9">
        <v>0</v>
      </c>
      <c r="AZ277" s="9">
        <v>0</v>
      </c>
      <c r="BA277" s="9">
        <v>1</v>
      </c>
      <c r="BB277" s="9">
        <v>0</v>
      </c>
      <c r="BC277" s="9">
        <v>0</v>
      </c>
      <c r="BD277" s="9">
        <v>0</v>
      </c>
      <c r="BE277" s="9">
        <v>0</v>
      </c>
      <c r="BF277" s="9">
        <v>0</v>
      </c>
      <c r="BG277" s="9">
        <v>0</v>
      </c>
      <c r="BH277" s="9">
        <v>0</v>
      </c>
      <c r="BI277" s="9">
        <v>1</v>
      </c>
      <c r="BJ277" s="9">
        <v>0</v>
      </c>
      <c r="BK277" s="9">
        <v>0</v>
      </c>
      <c r="BL277" s="9">
        <v>0</v>
      </c>
      <c r="BM277" s="9">
        <v>0</v>
      </c>
      <c r="BN277" s="9">
        <v>0</v>
      </c>
      <c r="BO277" s="9">
        <v>0</v>
      </c>
      <c r="BP277" s="9">
        <v>0</v>
      </c>
      <c r="BQ277" s="9">
        <v>0</v>
      </c>
      <c r="BR277" s="9">
        <v>0</v>
      </c>
      <c r="BS277" s="9">
        <v>0</v>
      </c>
      <c r="BT277" s="9">
        <v>0</v>
      </c>
      <c r="BU277" s="9">
        <v>0</v>
      </c>
      <c r="BV277" s="9">
        <v>1</v>
      </c>
      <c r="BW277" s="9">
        <v>0</v>
      </c>
      <c r="BX277" s="9">
        <v>0</v>
      </c>
      <c r="BY277" s="9">
        <v>0</v>
      </c>
      <c r="BZ277" s="9">
        <v>0</v>
      </c>
      <c r="CA277" s="9">
        <v>0</v>
      </c>
      <c r="CB277" s="9">
        <v>0</v>
      </c>
      <c r="CC277" s="9">
        <v>0</v>
      </c>
      <c r="CD277" s="9">
        <v>0</v>
      </c>
      <c r="CE277" s="9">
        <v>0</v>
      </c>
      <c r="CF277" s="9">
        <v>0</v>
      </c>
      <c r="CG277" s="9">
        <v>0</v>
      </c>
      <c r="CH277" s="10">
        <v>1</v>
      </c>
      <c r="CI277" s="11">
        <v>0</v>
      </c>
      <c r="CJ277" s="38">
        <v>0</v>
      </c>
      <c r="CK277" s="11">
        <v>1</v>
      </c>
      <c r="CL277" s="11">
        <v>0</v>
      </c>
      <c r="CM277" s="11">
        <v>0</v>
      </c>
      <c r="CN277" s="10">
        <v>0</v>
      </c>
      <c r="CO277" s="11">
        <v>0</v>
      </c>
      <c r="CP277" s="11">
        <v>0</v>
      </c>
      <c r="CQ277" s="10">
        <v>0</v>
      </c>
      <c r="CR277" s="11">
        <v>0</v>
      </c>
      <c r="CS277" s="11">
        <v>0</v>
      </c>
      <c r="CT277" s="71">
        <v>0</v>
      </c>
      <c r="CU277" s="11">
        <v>0</v>
      </c>
      <c r="CV277" s="11">
        <v>0</v>
      </c>
      <c r="CW277" s="11">
        <v>0</v>
      </c>
      <c r="CX277" s="10">
        <v>0</v>
      </c>
      <c r="CY277" s="10">
        <v>0</v>
      </c>
      <c r="CZ277" s="10">
        <v>0</v>
      </c>
      <c r="DA277" s="11">
        <v>0</v>
      </c>
      <c r="DB277" s="11">
        <v>0</v>
      </c>
      <c r="DC277" s="11">
        <v>0</v>
      </c>
      <c r="DD277" s="10">
        <v>0</v>
      </c>
      <c r="DE277" s="11">
        <v>0</v>
      </c>
      <c r="DF277" s="11">
        <v>0</v>
      </c>
      <c r="DG277" s="11">
        <v>0</v>
      </c>
      <c r="DH277" s="10">
        <v>0</v>
      </c>
      <c r="DI277" s="2">
        <f t="shared" si="88"/>
        <v>0</v>
      </c>
      <c r="DJ277" s="2">
        <f t="shared" si="89"/>
        <v>0</v>
      </c>
      <c r="DK277" s="38">
        <f t="shared" si="90"/>
        <v>0</v>
      </c>
      <c r="DL277" s="2">
        <f t="shared" si="90"/>
        <v>1</v>
      </c>
      <c r="DM277" s="2">
        <f t="shared" si="91"/>
        <v>0</v>
      </c>
      <c r="DN277" s="2">
        <f t="shared" si="92"/>
        <v>0</v>
      </c>
      <c r="DO277" s="2">
        <f t="shared" si="93"/>
        <v>0</v>
      </c>
      <c r="DP277" s="2">
        <f t="shared" si="94"/>
        <v>0</v>
      </c>
    </row>
    <row r="278" spans="1:120" x14ac:dyDescent="0.25">
      <c r="A278">
        <v>1708</v>
      </c>
      <c r="B278" t="s">
        <v>114</v>
      </c>
      <c r="C278" t="s">
        <v>2256</v>
      </c>
      <c r="D278" t="s">
        <v>2257</v>
      </c>
      <c r="E278" t="s">
        <v>2062</v>
      </c>
      <c r="F278" t="s">
        <v>2062</v>
      </c>
      <c r="H278" t="s">
        <v>684</v>
      </c>
      <c r="I278">
        <v>2019</v>
      </c>
      <c r="J278" t="s">
        <v>2258</v>
      </c>
      <c r="N278" t="s">
        <v>2259</v>
      </c>
      <c r="O278" t="s">
        <v>120</v>
      </c>
      <c r="P278" t="s">
        <v>2260</v>
      </c>
      <c r="Q278" t="s">
        <v>110</v>
      </c>
      <c r="R278" t="s">
        <v>111</v>
      </c>
      <c r="S278" t="s">
        <v>144</v>
      </c>
      <c r="T278" t="s">
        <v>2225</v>
      </c>
      <c r="U278">
        <v>1</v>
      </c>
      <c r="V278">
        <v>0</v>
      </c>
      <c r="W278">
        <v>0</v>
      </c>
      <c r="X278" s="44">
        <v>0</v>
      </c>
      <c r="Y278" s="44">
        <v>0</v>
      </c>
      <c r="Z278" s="44">
        <v>0</v>
      </c>
      <c r="AA278" s="44">
        <v>0</v>
      </c>
      <c r="AB278" s="14">
        <f t="shared" si="77"/>
        <v>0</v>
      </c>
      <c r="AC278" s="15">
        <f t="shared" si="78"/>
        <v>0</v>
      </c>
      <c r="AD278" s="45">
        <v>0</v>
      </c>
      <c r="AE278" s="45">
        <v>1</v>
      </c>
      <c r="AF278" s="20">
        <f t="shared" si="79"/>
        <v>1</v>
      </c>
      <c r="AG278" s="21">
        <f t="shared" si="80"/>
        <v>1</v>
      </c>
      <c r="AH278" s="23">
        <f t="shared" si="81"/>
        <v>1</v>
      </c>
      <c r="AI278" s="46">
        <v>0</v>
      </c>
      <c r="AJ278" s="46">
        <v>0</v>
      </c>
      <c r="AK278" s="28">
        <f t="shared" si="82"/>
        <v>0</v>
      </c>
      <c r="AL278" s="29">
        <f t="shared" si="83"/>
        <v>0</v>
      </c>
      <c r="AM278" s="47">
        <v>0</v>
      </c>
      <c r="AN278" s="47">
        <v>0</v>
      </c>
      <c r="AO278" s="47">
        <v>1</v>
      </c>
      <c r="AP278" s="32">
        <f t="shared" si="84"/>
        <v>1</v>
      </c>
      <c r="AQ278" s="10">
        <f t="shared" si="85"/>
        <v>1</v>
      </c>
      <c r="AR278" s="23">
        <f t="shared" si="86"/>
        <v>1</v>
      </c>
      <c r="AS278" s="37">
        <f t="shared" si="76"/>
        <v>2</v>
      </c>
      <c r="AT278" s="38">
        <f t="shared" si="87"/>
        <v>1</v>
      </c>
      <c r="AU278" s="9">
        <v>0</v>
      </c>
      <c r="AV278" s="9">
        <v>0</v>
      </c>
      <c r="AW278" s="9">
        <v>0</v>
      </c>
      <c r="AX278" s="9">
        <v>0</v>
      </c>
      <c r="AY278" s="9">
        <v>0</v>
      </c>
      <c r="AZ278" s="9">
        <v>0</v>
      </c>
      <c r="BA278" s="9">
        <v>1</v>
      </c>
      <c r="BB278" s="9">
        <v>0</v>
      </c>
      <c r="BC278" s="9">
        <v>0</v>
      </c>
      <c r="BD278" s="9">
        <v>0</v>
      </c>
      <c r="BE278" s="9">
        <v>0</v>
      </c>
      <c r="BF278" s="9">
        <v>0</v>
      </c>
      <c r="BG278" s="9">
        <v>0</v>
      </c>
      <c r="BH278" s="9">
        <v>0</v>
      </c>
      <c r="BI278" s="9">
        <v>1</v>
      </c>
      <c r="BJ278" s="9">
        <v>0</v>
      </c>
      <c r="BK278" s="9">
        <v>0</v>
      </c>
      <c r="BL278" s="9">
        <v>0</v>
      </c>
      <c r="BM278" s="9">
        <v>0</v>
      </c>
      <c r="BN278" s="9">
        <v>0</v>
      </c>
      <c r="BO278" s="9">
        <v>0</v>
      </c>
      <c r="BP278" s="9">
        <v>0</v>
      </c>
      <c r="BQ278" s="9">
        <v>0</v>
      </c>
      <c r="BR278" s="9">
        <v>0</v>
      </c>
      <c r="BS278" s="9">
        <v>0</v>
      </c>
      <c r="BT278" s="9">
        <v>0</v>
      </c>
      <c r="BU278" s="9">
        <v>0</v>
      </c>
      <c r="BV278" s="9">
        <v>1</v>
      </c>
      <c r="BW278" s="9">
        <v>0</v>
      </c>
      <c r="BX278" s="9">
        <v>0</v>
      </c>
      <c r="BY278" s="9">
        <v>0</v>
      </c>
      <c r="BZ278" s="9">
        <v>0</v>
      </c>
      <c r="CA278" s="9">
        <v>0</v>
      </c>
      <c r="CB278" s="9">
        <v>0</v>
      </c>
      <c r="CC278" s="9">
        <v>0</v>
      </c>
      <c r="CD278" s="9">
        <v>0</v>
      </c>
      <c r="CE278" s="9">
        <v>0</v>
      </c>
      <c r="CF278" s="9">
        <v>0</v>
      </c>
      <c r="CG278" s="9">
        <v>0</v>
      </c>
      <c r="CH278" s="10">
        <v>1</v>
      </c>
      <c r="CI278" s="11">
        <v>0</v>
      </c>
      <c r="CJ278" s="38">
        <v>0</v>
      </c>
      <c r="CK278" s="11">
        <v>1</v>
      </c>
      <c r="CL278" s="11">
        <v>0</v>
      </c>
      <c r="CM278" s="11">
        <v>0</v>
      </c>
      <c r="CN278" s="10">
        <v>0</v>
      </c>
      <c r="CO278" s="11">
        <v>0</v>
      </c>
      <c r="CP278" s="11">
        <v>0</v>
      </c>
      <c r="CQ278" s="10">
        <v>0</v>
      </c>
      <c r="CR278" s="11">
        <v>0</v>
      </c>
      <c r="CS278" s="11">
        <v>0</v>
      </c>
      <c r="CT278" s="71">
        <v>0</v>
      </c>
      <c r="CU278" s="11">
        <v>0</v>
      </c>
      <c r="CV278" s="11">
        <v>0</v>
      </c>
      <c r="CW278" s="11">
        <v>0</v>
      </c>
      <c r="CX278" s="10">
        <v>0</v>
      </c>
      <c r="CY278" s="10">
        <v>0</v>
      </c>
      <c r="CZ278" s="10">
        <v>0</v>
      </c>
      <c r="DA278" s="11">
        <v>0</v>
      </c>
      <c r="DB278" s="11">
        <v>0</v>
      </c>
      <c r="DC278" s="11">
        <v>0</v>
      </c>
      <c r="DD278" s="10">
        <v>0</v>
      </c>
      <c r="DE278" s="11">
        <v>0</v>
      </c>
      <c r="DF278" s="11">
        <v>0</v>
      </c>
      <c r="DG278" s="11">
        <v>0</v>
      </c>
      <c r="DH278" s="10">
        <v>0</v>
      </c>
      <c r="DI278" s="2">
        <f t="shared" si="88"/>
        <v>0</v>
      </c>
      <c r="DJ278" s="2">
        <f t="shared" si="89"/>
        <v>0</v>
      </c>
      <c r="DK278" s="38">
        <f t="shared" si="90"/>
        <v>0</v>
      </c>
      <c r="DL278" s="2">
        <f t="shared" si="90"/>
        <v>1</v>
      </c>
      <c r="DM278" s="2">
        <f t="shared" si="91"/>
        <v>0</v>
      </c>
      <c r="DN278" s="2">
        <f t="shared" si="92"/>
        <v>0</v>
      </c>
      <c r="DO278" s="2">
        <f t="shared" si="93"/>
        <v>0</v>
      </c>
      <c r="DP278" s="2">
        <f t="shared" si="94"/>
        <v>0</v>
      </c>
    </row>
    <row r="279" spans="1:120" x14ac:dyDescent="0.25">
      <c r="A279">
        <v>1709</v>
      </c>
      <c r="B279" t="s">
        <v>114</v>
      </c>
      <c r="C279" t="s">
        <v>2261</v>
      </c>
      <c r="D279" t="s">
        <v>2262</v>
      </c>
      <c r="E279" t="s">
        <v>2062</v>
      </c>
      <c r="F279" t="s">
        <v>2062</v>
      </c>
      <c r="H279" t="s">
        <v>684</v>
      </c>
      <c r="I279">
        <v>2019</v>
      </c>
      <c r="J279" t="s">
        <v>2263</v>
      </c>
      <c r="N279" t="s">
        <v>2264</v>
      </c>
      <c r="O279" t="s">
        <v>120</v>
      </c>
      <c r="P279" t="s">
        <v>2265</v>
      </c>
      <c r="Q279" t="s">
        <v>110</v>
      </c>
      <c r="R279" t="s">
        <v>111</v>
      </c>
      <c r="S279" t="s">
        <v>144</v>
      </c>
      <c r="T279" t="s">
        <v>2078</v>
      </c>
      <c r="U279">
        <v>1</v>
      </c>
      <c r="V279">
        <v>0</v>
      </c>
      <c r="W279">
        <v>0</v>
      </c>
      <c r="X279" s="44">
        <v>0</v>
      </c>
      <c r="Y279" s="44">
        <v>0</v>
      </c>
      <c r="Z279" s="44">
        <v>0</v>
      </c>
      <c r="AA279" s="44">
        <v>0</v>
      </c>
      <c r="AB279" s="14">
        <f t="shared" si="77"/>
        <v>0</v>
      </c>
      <c r="AC279" s="15">
        <f t="shared" si="78"/>
        <v>0</v>
      </c>
      <c r="AD279" s="45">
        <v>0</v>
      </c>
      <c r="AE279" s="45">
        <v>1</v>
      </c>
      <c r="AF279" s="20">
        <f t="shared" si="79"/>
        <v>1</v>
      </c>
      <c r="AG279" s="21">
        <f t="shared" si="80"/>
        <v>1</v>
      </c>
      <c r="AH279" s="23">
        <f t="shared" si="81"/>
        <v>1</v>
      </c>
      <c r="AI279" s="46">
        <v>0</v>
      </c>
      <c r="AJ279" s="46">
        <v>0</v>
      </c>
      <c r="AK279" s="28">
        <f t="shared" si="82"/>
        <v>0</v>
      </c>
      <c r="AL279" s="29">
        <f t="shared" si="83"/>
        <v>0</v>
      </c>
      <c r="AM279" s="47">
        <v>0</v>
      </c>
      <c r="AN279" s="47">
        <v>0</v>
      </c>
      <c r="AO279" s="47">
        <v>1</v>
      </c>
      <c r="AP279" s="32">
        <f t="shared" si="84"/>
        <v>1</v>
      </c>
      <c r="AQ279" s="10">
        <f t="shared" si="85"/>
        <v>1</v>
      </c>
      <c r="AR279" s="23">
        <f t="shared" si="86"/>
        <v>1</v>
      </c>
      <c r="AS279" s="37">
        <f t="shared" si="76"/>
        <v>2</v>
      </c>
      <c r="AT279" s="38">
        <f t="shared" si="87"/>
        <v>1</v>
      </c>
      <c r="AU279" s="9">
        <v>0</v>
      </c>
      <c r="AV279" s="9">
        <v>0</v>
      </c>
      <c r="AW279" s="9">
        <v>0</v>
      </c>
      <c r="AX279" s="9">
        <v>0</v>
      </c>
      <c r="AY279" s="9">
        <v>0</v>
      </c>
      <c r="AZ279" s="9">
        <v>0</v>
      </c>
      <c r="BA279" s="9">
        <v>1</v>
      </c>
      <c r="BB279" s="9">
        <v>0</v>
      </c>
      <c r="BC279" s="9">
        <v>0</v>
      </c>
      <c r="BD279" s="9">
        <v>0</v>
      </c>
      <c r="BE279" s="9">
        <v>0</v>
      </c>
      <c r="BF279" s="9">
        <v>0</v>
      </c>
      <c r="BG279" s="9">
        <v>0</v>
      </c>
      <c r="BH279" s="9">
        <v>0</v>
      </c>
      <c r="BI279" s="9">
        <v>1</v>
      </c>
      <c r="BJ279" s="9">
        <v>0</v>
      </c>
      <c r="BK279" s="9">
        <v>0</v>
      </c>
      <c r="BL279" s="9">
        <v>0</v>
      </c>
      <c r="BM279" s="9">
        <v>0</v>
      </c>
      <c r="BN279" s="9">
        <v>0</v>
      </c>
      <c r="BO279" s="9">
        <v>0</v>
      </c>
      <c r="BP279" s="9">
        <v>0</v>
      </c>
      <c r="BQ279" s="9">
        <v>0</v>
      </c>
      <c r="BR279" s="9">
        <v>0</v>
      </c>
      <c r="BS279" s="9">
        <v>0</v>
      </c>
      <c r="BT279" s="9">
        <v>0</v>
      </c>
      <c r="BU279" s="9">
        <v>0</v>
      </c>
      <c r="BV279" s="9">
        <v>1</v>
      </c>
      <c r="BW279" s="9">
        <v>0</v>
      </c>
      <c r="BX279" s="9">
        <v>0</v>
      </c>
      <c r="BY279" s="9">
        <v>0</v>
      </c>
      <c r="BZ279" s="9">
        <v>0</v>
      </c>
      <c r="CA279" s="9">
        <v>0</v>
      </c>
      <c r="CB279" s="9">
        <v>0</v>
      </c>
      <c r="CC279" s="9">
        <v>0</v>
      </c>
      <c r="CD279" s="9">
        <v>0</v>
      </c>
      <c r="CE279" s="9">
        <v>0</v>
      </c>
      <c r="CF279" s="9">
        <v>0</v>
      </c>
      <c r="CG279" s="9">
        <v>0</v>
      </c>
      <c r="CH279" s="10">
        <v>1</v>
      </c>
      <c r="CI279" s="11">
        <v>0</v>
      </c>
      <c r="CJ279" s="38">
        <v>0</v>
      </c>
      <c r="CK279" s="11">
        <v>1</v>
      </c>
      <c r="CL279" s="11">
        <v>0</v>
      </c>
      <c r="CM279" s="11">
        <v>0</v>
      </c>
      <c r="CN279" s="10">
        <v>0</v>
      </c>
      <c r="CO279" s="11">
        <v>0</v>
      </c>
      <c r="CP279" s="11">
        <v>0</v>
      </c>
      <c r="CQ279" s="10">
        <v>0</v>
      </c>
      <c r="CR279" s="11">
        <v>0</v>
      </c>
      <c r="CS279" s="11">
        <v>0</v>
      </c>
      <c r="CT279" s="71">
        <v>0</v>
      </c>
      <c r="CU279" s="11">
        <v>0</v>
      </c>
      <c r="CV279" s="11">
        <v>0</v>
      </c>
      <c r="CW279" s="11">
        <v>0</v>
      </c>
      <c r="CX279" s="10">
        <v>0</v>
      </c>
      <c r="CY279" s="10">
        <v>0</v>
      </c>
      <c r="CZ279" s="10">
        <v>0</v>
      </c>
      <c r="DA279" s="11">
        <v>0</v>
      </c>
      <c r="DB279" s="11">
        <v>0</v>
      </c>
      <c r="DC279" s="11">
        <v>0</v>
      </c>
      <c r="DD279" s="10">
        <v>0</v>
      </c>
      <c r="DE279" s="11">
        <v>0</v>
      </c>
      <c r="DF279" s="11">
        <v>0</v>
      </c>
      <c r="DG279" s="11">
        <v>0</v>
      </c>
      <c r="DH279" s="10">
        <v>0</v>
      </c>
      <c r="DI279" s="2">
        <f t="shared" si="88"/>
        <v>0</v>
      </c>
      <c r="DJ279" s="2">
        <f t="shared" si="89"/>
        <v>0</v>
      </c>
      <c r="DK279" s="38">
        <f t="shared" si="90"/>
        <v>0</v>
      </c>
      <c r="DL279" s="2">
        <f t="shared" si="90"/>
        <v>1</v>
      </c>
      <c r="DM279" s="2">
        <f t="shared" si="91"/>
        <v>0</v>
      </c>
      <c r="DN279" s="2">
        <f t="shared" si="92"/>
        <v>0</v>
      </c>
      <c r="DO279" s="2">
        <f t="shared" si="93"/>
        <v>0</v>
      </c>
      <c r="DP279" s="2">
        <f t="shared" si="94"/>
        <v>0</v>
      </c>
    </row>
    <row r="280" spans="1:120" x14ac:dyDescent="0.25">
      <c r="A280">
        <v>1710</v>
      </c>
      <c r="B280" t="s">
        <v>114</v>
      </c>
      <c r="C280" t="s">
        <v>2266</v>
      </c>
      <c r="D280" t="s">
        <v>2267</v>
      </c>
      <c r="E280" t="s">
        <v>2268</v>
      </c>
      <c r="F280" t="s">
        <v>2269</v>
      </c>
      <c r="G280" t="s">
        <v>2270</v>
      </c>
      <c r="H280" t="s">
        <v>2271</v>
      </c>
      <c r="I280">
        <v>2019</v>
      </c>
      <c r="J280" t="s">
        <v>2272</v>
      </c>
      <c r="K280" t="s">
        <v>1680</v>
      </c>
      <c r="L280">
        <v>29</v>
      </c>
      <c r="M280">
        <v>15</v>
      </c>
      <c r="N280" t="s">
        <v>2273</v>
      </c>
      <c r="O280" t="s">
        <v>108</v>
      </c>
      <c r="P280" t="s">
        <v>2274</v>
      </c>
      <c r="Q280" t="s">
        <v>110</v>
      </c>
      <c r="R280" t="s">
        <v>111</v>
      </c>
      <c r="S280" t="s">
        <v>112</v>
      </c>
      <c r="T280" t="s">
        <v>2275</v>
      </c>
      <c r="U280">
        <v>0</v>
      </c>
      <c r="V280">
        <v>0</v>
      </c>
      <c r="W280">
        <v>0</v>
      </c>
      <c r="X280" s="44">
        <v>1</v>
      </c>
      <c r="Y280" s="44">
        <v>0</v>
      </c>
      <c r="Z280" s="44">
        <v>0</v>
      </c>
      <c r="AA280" s="44">
        <v>0</v>
      </c>
      <c r="AB280" s="14">
        <f t="shared" si="77"/>
        <v>1</v>
      </c>
      <c r="AC280" s="15">
        <f t="shared" si="78"/>
        <v>1</v>
      </c>
      <c r="AD280" s="45">
        <v>0</v>
      </c>
      <c r="AE280" s="45">
        <v>0</v>
      </c>
      <c r="AF280" s="20">
        <f t="shared" si="79"/>
        <v>0</v>
      </c>
      <c r="AG280" s="21">
        <f t="shared" si="80"/>
        <v>0</v>
      </c>
      <c r="AH280" s="23">
        <f t="shared" si="81"/>
        <v>1</v>
      </c>
      <c r="AI280" s="46">
        <v>0</v>
      </c>
      <c r="AJ280" s="46">
        <v>0</v>
      </c>
      <c r="AK280" s="28">
        <f t="shared" si="82"/>
        <v>0</v>
      </c>
      <c r="AL280" s="29">
        <f t="shared" si="83"/>
        <v>0</v>
      </c>
      <c r="AM280" s="47">
        <v>0</v>
      </c>
      <c r="AN280" s="47">
        <v>0</v>
      </c>
      <c r="AO280" s="47">
        <v>0</v>
      </c>
      <c r="AP280" s="32">
        <f t="shared" si="84"/>
        <v>0</v>
      </c>
      <c r="AQ280" s="10">
        <f t="shared" si="85"/>
        <v>0</v>
      </c>
      <c r="AR280" s="23">
        <f t="shared" si="86"/>
        <v>0</v>
      </c>
      <c r="AS280" s="37">
        <f t="shared" si="76"/>
        <v>1</v>
      </c>
      <c r="AT280" s="38">
        <f t="shared" si="87"/>
        <v>1</v>
      </c>
      <c r="AU280" s="9">
        <v>0</v>
      </c>
      <c r="AV280" s="9">
        <v>0</v>
      </c>
      <c r="AW280" s="9">
        <v>0</v>
      </c>
      <c r="AX280" s="9">
        <v>0</v>
      </c>
      <c r="AY280" s="9">
        <v>0</v>
      </c>
      <c r="AZ280" s="9">
        <v>0</v>
      </c>
      <c r="BA280" s="9">
        <v>0</v>
      </c>
      <c r="BB280" s="9">
        <v>0</v>
      </c>
      <c r="BC280" s="9">
        <v>0</v>
      </c>
      <c r="BD280" s="9">
        <v>0</v>
      </c>
      <c r="BE280" s="9">
        <v>0</v>
      </c>
      <c r="BF280" s="9">
        <v>0</v>
      </c>
      <c r="BG280" s="9">
        <v>0</v>
      </c>
      <c r="BH280" s="9">
        <v>0</v>
      </c>
      <c r="BI280" s="9">
        <v>0</v>
      </c>
      <c r="BJ280" s="9">
        <v>0</v>
      </c>
      <c r="BK280" s="9">
        <v>0</v>
      </c>
      <c r="BL280" s="9">
        <v>0</v>
      </c>
      <c r="BM280" s="9">
        <v>0</v>
      </c>
      <c r="BN280" s="9">
        <v>0</v>
      </c>
      <c r="BO280" s="9">
        <v>0</v>
      </c>
      <c r="BP280" s="9">
        <v>0</v>
      </c>
      <c r="BQ280" s="9">
        <v>0</v>
      </c>
      <c r="BR280" s="9">
        <v>0</v>
      </c>
      <c r="BS280" s="9">
        <v>0</v>
      </c>
      <c r="BT280" s="9">
        <v>0</v>
      </c>
      <c r="BU280" s="9">
        <v>0</v>
      </c>
      <c r="BV280" s="9">
        <v>0</v>
      </c>
      <c r="BW280" s="9">
        <v>0</v>
      </c>
      <c r="BX280" s="9">
        <v>0</v>
      </c>
      <c r="BY280" s="9">
        <v>0</v>
      </c>
      <c r="BZ280" s="9">
        <v>0</v>
      </c>
      <c r="CA280" s="9">
        <v>0</v>
      </c>
      <c r="CB280" s="9">
        <v>0</v>
      </c>
      <c r="CC280" s="9">
        <v>0</v>
      </c>
      <c r="CD280" s="9">
        <v>0</v>
      </c>
      <c r="CE280" s="9">
        <v>0</v>
      </c>
      <c r="CF280" s="9">
        <v>0</v>
      </c>
      <c r="CG280" s="9">
        <v>0</v>
      </c>
      <c r="CH280" s="10">
        <v>1</v>
      </c>
      <c r="CI280" s="11">
        <v>0</v>
      </c>
      <c r="CJ280" s="38">
        <v>1</v>
      </c>
      <c r="CK280" s="11">
        <v>0</v>
      </c>
      <c r="CL280" s="11">
        <v>0</v>
      </c>
      <c r="CM280" s="11">
        <v>0</v>
      </c>
      <c r="CN280" s="10">
        <v>0</v>
      </c>
      <c r="CO280" s="11">
        <v>0</v>
      </c>
      <c r="CP280" s="11">
        <v>0</v>
      </c>
      <c r="CQ280" s="10">
        <v>0</v>
      </c>
      <c r="CR280" s="11">
        <v>0</v>
      </c>
      <c r="CS280" s="11">
        <v>0</v>
      </c>
      <c r="CT280" s="71">
        <v>0</v>
      </c>
      <c r="CU280" s="11">
        <v>0</v>
      </c>
      <c r="CV280" s="11">
        <v>0</v>
      </c>
      <c r="CW280" s="11">
        <v>0</v>
      </c>
      <c r="CX280" s="10">
        <v>0</v>
      </c>
      <c r="CY280" s="10">
        <v>0</v>
      </c>
      <c r="CZ280" s="10">
        <v>0</v>
      </c>
      <c r="DA280" s="11">
        <v>0</v>
      </c>
      <c r="DB280" s="11">
        <v>0</v>
      </c>
      <c r="DC280" s="11">
        <v>0</v>
      </c>
      <c r="DD280" s="10">
        <v>0</v>
      </c>
      <c r="DE280" s="11">
        <v>0</v>
      </c>
      <c r="DF280" s="11">
        <v>0</v>
      </c>
      <c r="DG280" s="11">
        <v>0</v>
      </c>
      <c r="DH280" s="10">
        <v>0</v>
      </c>
      <c r="DI280" s="2">
        <f t="shared" si="88"/>
        <v>0</v>
      </c>
      <c r="DJ280" s="2">
        <f t="shared" si="89"/>
        <v>0</v>
      </c>
      <c r="DK280" s="38">
        <f t="shared" si="90"/>
        <v>1</v>
      </c>
      <c r="DL280" s="2">
        <f t="shared" si="90"/>
        <v>0</v>
      </c>
      <c r="DM280" s="2">
        <f t="shared" si="91"/>
        <v>0</v>
      </c>
      <c r="DN280" s="2">
        <f t="shared" si="92"/>
        <v>0</v>
      </c>
      <c r="DO280" s="2">
        <f t="shared" si="93"/>
        <v>0</v>
      </c>
      <c r="DP280" s="2">
        <f t="shared" si="94"/>
        <v>0</v>
      </c>
    </row>
    <row r="281" spans="1:120" x14ac:dyDescent="0.25">
      <c r="A281">
        <v>1711</v>
      </c>
      <c r="B281" t="s">
        <v>114</v>
      </c>
      <c r="C281" t="s">
        <v>2276</v>
      </c>
      <c r="D281" t="s">
        <v>2277</v>
      </c>
      <c r="E281" t="s">
        <v>2278</v>
      </c>
      <c r="F281" t="s">
        <v>2010</v>
      </c>
      <c r="G281" t="s">
        <v>2279</v>
      </c>
      <c r="H281" t="s">
        <v>1429</v>
      </c>
      <c r="I281">
        <v>2019</v>
      </c>
      <c r="J281" t="s">
        <v>2280</v>
      </c>
      <c r="N281">
        <v>108</v>
      </c>
      <c r="O281" t="s">
        <v>120</v>
      </c>
      <c r="P281" t="s">
        <v>2281</v>
      </c>
      <c r="Q281" t="s">
        <v>110</v>
      </c>
      <c r="R281" t="s">
        <v>122</v>
      </c>
      <c r="S281" t="s">
        <v>123</v>
      </c>
      <c r="T281" t="s">
        <v>950</v>
      </c>
      <c r="U281">
        <v>0</v>
      </c>
      <c r="V281">
        <v>0</v>
      </c>
      <c r="W281">
        <v>0</v>
      </c>
      <c r="X281" s="44">
        <v>0</v>
      </c>
      <c r="Y281" s="44">
        <v>0</v>
      </c>
      <c r="Z281" s="44">
        <v>0</v>
      </c>
      <c r="AA281" s="44">
        <v>0</v>
      </c>
      <c r="AB281" s="14">
        <f t="shared" si="77"/>
        <v>0</v>
      </c>
      <c r="AC281" s="15">
        <f t="shared" si="78"/>
        <v>0</v>
      </c>
      <c r="AD281" s="45">
        <v>0</v>
      </c>
      <c r="AE281" s="45">
        <v>1</v>
      </c>
      <c r="AF281" s="20">
        <f t="shared" si="79"/>
        <v>1</v>
      </c>
      <c r="AG281" s="21">
        <f t="shared" si="80"/>
        <v>1</v>
      </c>
      <c r="AH281" s="23">
        <f t="shared" si="81"/>
        <v>1</v>
      </c>
      <c r="AI281" s="46">
        <v>0</v>
      </c>
      <c r="AJ281" s="46">
        <v>0</v>
      </c>
      <c r="AK281" s="28">
        <f t="shared" si="82"/>
        <v>0</v>
      </c>
      <c r="AL281" s="29">
        <f t="shared" si="83"/>
        <v>0</v>
      </c>
      <c r="AM281" s="47">
        <v>0</v>
      </c>
      <c r="AN281" s="47">
        <v>0</v>
      </c>
      <c r="AO281" s="47">
        <v>0</v>
      </c>
      <c r="AP281" s="32">
        <f t="shared" si="84"/>
        <v>0</v>
      </c>
      <c r="AQ281" s="10">
        <f t="shared" si="85"/>
        <v>0</v>
      </c>
      <c r="AR281" s="23">
        <f t="shared" si="86"/>
        <v>0</v>
      </c>
      <c r="AS281" s="37">
        <f t="shared" si="76"/>
        <v>1</v>
      </c>
      <c r="AT281" s="38">
        <f t="shared" si="87"/>
        <v>1</v>
      </c>
      <c r="AU281" s="9">
        <v>0</v>
      </c>
      <c r="AV281" s="9">
        <v>0</v>
      </c>
      <c r="AW281" s="9">
        <v>0</v>
      </c>
      <c r="AX281" s="9">
        <v>0</v>
      </c>
      <c r="AY281" s="9">
        <v>0</v>
      </c>
      <c r="AZ281" s="9">
        <v>0</v>
      </c>
      <c r="BA281" s="9">
        <v>0</v>
      </c>
      <c r="BB281" s="9">
        <v>0</v>
      </c>
      <c r="BC281" s="9">
        <v>0</v>
      </c>
      <c r="BD281" s="9">
        <v>0</v>
      </c>
      <c r="BE281" s="9">
        <v>0</v>
      </c>
      <c r="BF281" s="9">
        <v>0</v>
      </c>
      <c r="BG281" s="9">
        <v>0</v>
      </c>
      <c r="BH281" s="9">
        <v>0</v>
      </c>
      <c r="BI281" s="9">
        <v>0</v>
      </c>
      <c r="BJ281" s="9">
        <v>0</v>
      </c>
      <c r="BK281" s="9">
        <v>0</v>
      </c>
      <c r="BL281" s="9">
        <v>0</v>
      </c>
      <c r="BM281" s="9">
        <v>0</v>
      </c>
      <c r="BN281" s="9">
        <v>0</v>
      </c>
      <c r="BO281" s="9">
        <v>0</v>
      </c>
      <c r="BP281" s="9">
        <v>0</v>
      </c>
      <c r="BQ281" s="9">
        <v>0</v>
      </c>
      <c r="BR281" s="9">
        <v>0</v>
      </c>
      <c r="BS281" s="9">
        <v>0</v>
      </c>
      <c r="BT281" s="9">
        <v>0</v>
      </c>
      <c r="BU281" s="9">
        <v>0</v>
      </c>
      <c r="BV281" s="9">
        <v>0</v>
      </c>
      <c r="BW281" s="9">
        <v>0</v>
      </c>
      <c r="BX281" s="9">
        <v>0</v>
      </c>
      <c r="BY281" s="9">
        <v>0</v>
      </c>
      <c r="BZ281" s="9">
        <v>0</v>
      </c>
      <c r="CA281" s="9">
        <v>0</v>
      </c>
      <c r="CB281" s="9">
        <v>0</v>
      </c>
      <c r="CC281" s="9">
        <v>0</v>
      </c>
      <c r="CD281" s="9">
        <v>0</v>
      </c>
      <c r="CE281" s="9">
        <v>0</v>
      </c>
      <c r="CF281" s="9">
        <v>0</v>
      </c>
      <c r="CG281" s="9">
        <v>0</v>
      </c>
      <c r="CH281" s="10">
        <v>0</v>
      </c>
      <c r="CI281" s="11">
        <v>0</v>
      </c>
      <c r="CJ281" s="38">
        <v>0</v>
      </c>
      <c r="CK281" s="11">
        <v>0</v>
      </c>
      <c r="CL281" s="11">
        <v>0</v>
      </c>
      <c r="CM281" s="11">
        <v>0</v>
      </c>
      <c r="CN281" s="10">
        <v>1</v>
      </c>
      <c r="CO281" s="11">
        <v>0</v>
      </c>
      <c r="CP281" s="11">
        <v>1</v>
      </c>
      <c r="CQ281" s="10">
        <v>0</v>
      </c>
      <c r="CR281" s="11">
        <v>0</v>
      </c>
      <c r="CS281" s="11">
        <v>0</v>
      </c>
      <c r="CT281" s="71">
        <v>0</v>
      </c>
      <c r="CU281" s="11">
        <v>0</v>
      </c>
      <c r="CV281" s="11">
        <v>0</v>
      </c>
      <c r="CW281" s="11">
        <v>0</v>
      </c>
      <c r="CX281" s="10">
        <v>0</v>
      </c>
      <c r="CY281" s="10">
        <v>0</v>
      </c>
      <c r="CZ281" s="10">
        <v>0</v>
      </c>
      <c r="DA281" s="11">
        <v>0</v>
      </c>
      <c r="DB281" s="11">
        <v>0</v>
      </c>
      <c r="DC281" s="11">
        <v>0</v>
      </c>
      <c r="DD281" s="10">
        <v>0</v>
      </c>
      <c r="DE281" s="11">
        <v>0</v>
      </c>
      <c r="DF281" s="11">
        <v>0</v>
      </c>
      <c r="DG281" s="11">
        <v>0</v>
      </c>
      <c r="DH281" s="10">
        <v>0</v>
      </c>
      <c r="DI281" s="2">
        <f t="shared" si="88"/>
        <v>0</v>
      </c>
      <c r="DJ281" s="2">
        <f t="shared" si="89"/>
        <v>0</v>
      </c>
      <c r="DK281" s="38">
        <f t="shared" si="90"/>
        <v>0</v>
      </c>
      <c r="DL281" s="2">
        <f t="shared" si="90"/>
        <v>0</v>
      </c>
      <c r="DM281" s="2">
        <f t="shared" si="91"/>
        <v>1</v>
      </c>
      <c r="DN281" s="2">
        <f t="shared" si="92"/>
        <v>0</v>
      </c>
      <c r="DO281" s="2">
        <f t="shared" si="93"/>
        <v>0</v>
      </c>
      <c r="DP281" s="2">
        <f t="shared" si="94"/>
        <v>0</v>
      </c>
    </row>
    <row r="282" spans="1:120" x14ac:dyDescent="0.25">
      <c r="A282">
        <v>1713</v>
      </c>
      <c r="B282" t="s">
        <v>222</v>
      </c>
      <c r="C282" t="s">
        <v>2282</v>
      </c>
      <c r="D282" t="s">
        <v>2283</v>
      </c>
      <c r="E282" t="s">
        <v>2284</v>
      </c>
      <c r="F282" t="s">
        <v>459</v>
      </c>
      <c r="G282" t="s">
        <v>2285</v>
      </c>
      <c r="H282" t="s">
        <v>1900</v>
      </c>
      <c r="I282">
        <v>2019</v>
      </c>
      <c r="J282" t="s">
        <v>2286</v>
      </c>
      <c r="K282" t="s">
        <v>2287</v>
      </c>
      <c r="O282" t="s">
        <v>108</v>
      </c>
      <c r="P282" t="s">
        <v>2288</v>
      </c>
      <c r="Q282" t="s">
        <v>208</v>
      </c>
      <c r="R282" t="s">
        <v>111</v>
      </c>
      <c r="S282" t="s">
        <v>112</v>
      </c>
      <c r="T282" t="s">
        <v>2289</v>
      </c>
      <c r="U282">
        <v>0</v>
      </c>
      <c r="V282">
        <v>0</v>
      </c>
      <c r="W282">
        <v>0</v>
      </c>
      <c r="X282" s="44">
        <v>0</v>
      </c>
      <c r="Y282" s="44">
        <v>0</v>
      </c>
      <c r="Z282" s="44">
        <v>0</v>
      </c>
      <c r="AA282" s="44">
        <v>0</v>
      </c>
      <c r="AB282" s="14">
        <f t="shared" si="77"/>
        <v>0</v>
      </c>
      <c r="AC282" s="15">
        <f t="shared" si="78"/>
        <v>0</v>
      </c>
      <c r="AD282" s="45">
        <v>1</v>
      </c>
      <c r="AE282" s="45">
        <v>0</v>
      </c>
      <c r="AF282" s="20">
        <f t="shared" si="79"/>
        <v>1</v>
      </c>
      <c r="AG282" s="21">
        <f t="shared" si="80"/>
        <v>1</v>
      </c>
      <c r="AH282" s="23">
        <f t="shared" si="81"/>
        <v>1</v>
      </c>
      <c r="AI282" s="46">
        <v>0</v>
      </c>
      <c r="AJ282" s="46">
        <v>0</v>
      </c>
      <c r="AK282" s="28">
        <f t="shared" si="82"/>
        <v>0</v>
      </c>
      <c r="AL282" s="29">
        <f t="shared" si="83"/>
        <v>0</v>
      </c>
      <c r="AM282" s="47">
        <v>0</v>
      </c>
      <c r="AN282" s="47">
        <v>0</v>
      </c>
      <c r="AO282" s="47">
        <v>0</v>
      </c>
      <c r="AP282" s="32">
        <f t="shared" si="84"/>
        <v>0</v>
      </c>
      <c r="AQ282" s="10">
        <f t="shared" si="85"/>
        <v>0</v>
      </c>
      <c r="AR282" s="23">
        <f t="shared" si="86"/>
        <v>0</v>
      </c>
      <c r="AS282" s="37">
        <f t="shared" si="76"/>
        <v>1</v>
      </c>
      <c r="AT282" s="38">
        <f t="shared" si="87"/>
        <v>1</v>
      </c>
      <c r="AU282" s="9">
        <v>0</v>
      </c>
      <c r="AV282" s="9">
        <v>0</v>
      </c>
      <c r="AW282" s="9">
        <v>0</v>
      </c>
      <c r="AX282" s="9">
        <v>0</v>
      </c>
      <c r="AY282" s="9">
        <v>0</v>
      </c>
      <c r="AZ282" s="9">
        <v>0</v>
      </c>
      <c r="BA282" s="9">
        <v>0</v>
      </c>
      <c r="BB282" s="9">
        <v>0</v>
      </c>
      <c r="BC282" s="9">
        <v>0</v>
      </c>
      <c r="BD282" s="9">
        <v>0</v>
      </c>
      <c r="BE282" s="9">
        <v>0</v>
      </c>
      <c r="BF282" s="9">
        <v>0</v>
      </c>
      <c r="BG282" s="9">
        <v>0</v>
      </c>
      <c r="BH282" s="9">
        <v>0</v>
      </c>
      <c r="BI282" s="9">
        <v>0</v>
      </c>
      <c r="BJ282" s="9">
        <v>0</v>
      </c>
      <c r="BK282" s="9">
        <v>0</v>
      </c>
      <c r="BL282" s="9">
        <v>0</v>
      </c>
      <c r="BM282" s="9">
        <v>0</v>
      </c>
      <c r="BN282" s="9">
        <v>0</v>
      </c>
      <c r="BO282" s="9">
        <v>0</v>
      </c>
      <c r="BP282" s="9">
        <v>0</v>
      </c>
      <c r="BQ282" s="9">
        <v>0</v>
      </c>
      <c r="BR282" s="9">
        <v>0</v>
      </c>
      <c r="BS282" s="9">
        <v>0</v>
      </c>
      <c r="BT282" s="9">
        <v>0</v>
      </c>
      <c r="BU282" s="9">
        <v>0</v>
      </c>
      <c r="BV282" s="9">
        <v>0</v>
      </c>
      <c r="BW282" s="9">
        <v>0</v>
      </c>
      <c r="BX282" s="9">
        <v>0</v>
      </c>
      <c r="BY282" s="9">
        <v>0</v>
      </c>
      <c r="BZ282" s="9">
        <v>0</v>
      </c>
      <c r="CA282" s="9">
        <v>0</v>
      </c>
      <c r="CB282" s="9">
        <v>0</v>
      </c>
      <c r="CC282" s="9">
        <v>0</v>
      </c>
      <c r="CD282" s="9">
        <v>0</v>
      </c>
      <c r="CE282" s="9">
        <v>0</v>
      </c>
      <c r="CF282" s="9">
        <v>0</v>
      </c>
      <c r="CG282" s="9">
        <v>0</v>
      </c>
      <c r="CH282" s="10">
        <v>1</v>
      </c>
      <c r="CI282" s="11">
        <v>0</v>
      </c>
      <c r="CJ282" s="38">
        <v>1</v>
      </c>
      <c r="CK282" s="11">
        <v>0</v>
      </c>
      <c r="CL282" s="11">
        <v>0</v>
      </c>
      <c r="CM282" s="11">
        <v>0</v>
      </c>
      <c r="CN282" s="10">
        <v>0</v>
      </c>
      <c r="CO282" s="11">
        <v>0</v>
      </c>
      <c r="CP282" s="11">
        <v>0</v>
      </c>
      <c r="CQ282" s="10">
        <v>0</v>
      </c>
      <c r="CR282" s="11">
        <v>0</v>
      </c>
      <c r="CS282" s="11">
        <v>0</v>
      </c>
      <c r="CT282" s="71">
        <v>0</v>
      </c>
      <c r="CU282" s="11">
        <v>0</v>
      </c>
      <c r="CV282" s="11">
        <v>0</v>
      </c>
      <c r="CW282" s="11">
        <v>0</v>
      </c>
      <c r="CX282" s="10">
        <v>0</v>
      </c>
      <c r="CY282" s="10">
        <v>0</v>
      </c>
      <c r="CZ282" s="10">
        <v>0</v>
      </c>
      <c r="DA282" s="11">
        <v>0</v>
      </c>
      <c r="DB282" s="11">
        <v>0</v>
      </c>
      <c r="DC282" s="11">
        <v>0</v>
      </c>
      <c r="DD282" s="10">
        <v>0</v>
      </c>
      <c r="DE282" s="11">
        <v>0</v>
      </c>
      <c r="DF282" s="11">
        <v>0</v>
      </c>
      <c r="DG282" s="11">
        <v>0</v>
      </c>
      <c r="DH282" s="10">
        <v>0</v>
      </c>
      <c r="DI282" s="2">
        <f t="shared" si="88"/>
        <v>0</v>
      </c>
      <c r="DJ282" s="2">
        <f t="shared" si="89"/>
        <v>0</v>
      </c>
      <c r="DK282" s="38">
        <f t="shared" si="90"/>
        <v>1</v>
      </c>
      <c r="DL282" s="2">
        <f t="shared" si="90"/>
        <v>0</v>
      </c>
      <c r="DM282" s="2">
        <f t="shared" si="91"/>
        <v>0</v>
      </c>
      <c r="DN282" s="2">
        <f t="shared" si="92"/>
        <v>0</v>
      </c>
      <c r="DO282" s="2">
        <f t="shared" si="93"/>
        <v>0</v>
      </c>
      <c r="DP282" s="2">
        <f t="shared" si="94"/>
        <v>0</v>
      </c>
    </row>
    <row r="283" spans="1:120" x14ac:dyDescent="0.25">
      <c r="A283">
        <v>1716</v>
      </c>
      <c r="B283" t="s">
        <v>2290</v>
      </c>
      <c r="C283" t="s">
        <v>2291</v>
      </c>
      <c r="D283" t="s">
        <v>2292</v>
      </c>
      <c r="E283" t="s">
        <v>2293</v>
      </c>
      <c r="F283" t="s">
        <v>2293</v>
      </c>
      <c r="H283" t="s">
        <v>914</v>
      </c>
      <c r="I283">
        <v>2019</v>
      </c>
      <c r="J283" t="s">
        <v>2294</v>
      </c>
      <c r="O283" t="s">
        <v>108</v>
      </c>
      <c r="P283" t="s">
        <v>2295</v>
      </c>
      <c r="Q283" t="s">
        <v>208</v>
      </c>
      <c r="R283" t="s">
        <v>219</v>
      </c>
      <c r="S283" t="s">
        <v>529</v>
      </c>
      <c r="T283" t="s">
        <v>283</v>
      </c>
      <c r="U283">
        <v>0</v>
      </c>
      <c r="V283">
        <v>0</v>
      </c>
      <c r="W283">
        <v>0</v>
      </c>
      <c r="X283" s="44">
        <v>0</v>
      </c>
      <c r="Y283" s="44">
        <v>0</v>
      </c>
      <c r="Z283" s="44">
        <v>0</v>
      </c>
      <c r="AA283" s="44">
        <v>0</v>
      </c>
      <c r="AB283" s="14">
        <f t="shared" si="77"/>
        <v>0</v>
      </c>
      <c r="AC283" s="15">
        <f t="shared" si="78"/>
        <v>0</v>
      </c>
      <c r="AD283" s="45">
        <v>0</v>
      </c>
      <c r="AE283" s="45">
        <v>0</v>
      </c>
      <c r="AF283" s="20">
        <f t="shared" si="79"/>
        <v>0</v>
      </c>
      <c r="AG283" s="21">
        <f t="shared" si="80"/>
        <v>0</v>
      </c>
      <c r="AH283" s="23">
        <f t="shared" si="81"/>
        <v>0</v>
      </c>
      <c r="AI283" s="46">
        <v>0</v>
      </c>
      <c r="AJ283" s="46">
        <v>1</v>
      </c>
      <c r="AK283" s="28">
        <f t="shared" si="82"/>
        <v>1</v>
      </c>
      <c r="AL283" s="29">
        <f t="shared" si="83"/>
        <v>1</v>
      </c>
      <c r="AM283" s="47">
        <v>0</v>
      </c>
      <c r="AN283" s="47">
        <v>0</v>
      </c>
      <c r="AO283" s="47">
        <v>0</v>
      </c>
      <c r="AP283" s="32">
        <f t="shared" si="84"/>
        <v>0</v>
      </c>
      <c r="AQ283" s="10">
        <f t="shared" si="85"/>
        <v>0</v>
      </c>
      <c r="AR283" s="23">
        <f t="shared" si="86"/>
        <v>1</v>
      </c>
      <c r="AS283" s="37">
        <f t="shared" si="76"/>
        <v>1</v>
      </c>
      <c r="AT283" s="38">
        <f t="shared" si="87"/>
        <v>1</v>
      </c>
      <c r="AU283" s="9">
        <v>0</v>
      </c>
      <c r="AV283" s="9">
        <v>0</v>
      </c>
      <c r="AW283" s="9">
        <v>0</v>
      </c>
      <c r="AX283" s="9">
        <v>0</v>
      </c>
      <c r="AY283" s="9">
        <v>0</v>
      </c>
      <c r="AZ283" s="9">
        <v>0</v>
      </c>
      <c r="BA283" s="9">
        <v>0</v>
      </c>
      <c r="BB283" s="9">
        <v>0</v>
      </c>
      <c r="BC283" s="9">
        <v>0</v>
      </c>
      <c r="BD283" s="9">
        <v>0</v>
      </c>
      <c r="BE283" s="9">
        <v>0</v>
      </c>
      <c r="BF283" s="9">
        <v>0</v>
      </c>
      <c r="BG283" s="9">
        <v>0</v>
      </c>
      <c r="BH283" s="9">
        <v>0</v>
      </c>
      <c r="BI283" s="9">
        <v>0</v>
      </c>
      <c r="BJ283" s="9">
        <v>0</v>
      </c>
      <c r="BK283" s="9">
        <v>0</v>
      </c>
      <c r="BL283" s="9">
        <v>0</v>
      </c>
      <c r="BM283" s="9">
        <v>0</v>
      </c>
      <c r="BN283" s="9">
        <v>0</v>
      </c>
      <c r="BO283" s="9">
        <v>0</v>
      </c>
      <c r="BP283" s="9">
        <v>0</v>
      </c>
      <c r="BQ283" s="9">
        <v>0</v>
      </c>
      <c r="BR283" s="9">
        <v>0</v>
      </c>
      <c r="BS283" s="9">
        <v>0</v>
      </c>
      <c r="BT283" s="9">
        <v>0</v>
      </c>
      <c r="BU283" s="9">
        <v>0</v>
      </c>
      <c r="BV283" s="9">
        <v>0</v>
      </c>
      <c r="BW283" s="9">
        <v>0</v>
      </c>
      <c r="BX283" s="9">
        <v>0</v>
      </c>
      <c r="BY283" s="9">
        <v>0</v>
      </c>
      <c r="BZ283" s="9">
        <v>0</v>
      </c>
      <c r="CA283" s="9">
        <v>0</v>
      </c>
      <c r="CB283" s="9">
        <v>0</v>
      </c>
      <c r="CC283" s="9">
        <v>0</v>
      </c>
      <c r="CD283" s="9">
        <v>0</v>
      </c>
      <c r="CE283" s="9">
        <v>0</v>
      </c>
      <c r="CF283" s="9">
        <v>0</v>
      </c>
      <c r="CG283" s="9">
        <v>0</v>
      </c>
      <c r="CH283" s="10">
        <v>0</v>
      </c>
      <c r="CI283" s="11">
        <v>0</v>
      </c>
      <c r="CJ283" s="38">
        <v>0</v>
      </c>
      <c r="CK283" s="11">
        <v>0</v>
      </c>
      <c r="CL283" s="11">
        <v>0</v>
      </c>
      <c r="CM283" s="11">
        <v>0</v>
      </c>
      <c r="CN283" s="10">
        <v>0</v>
      </c>
      <c r="CO283" s="11">
        <v>0</v>
      </c>
      <c r="CP283" s="11">
        <v>0</v>
      </c>
      <c r="CQ283" s="10">
        <v>0</v>
      </c>
      <c r="CR283" s="11">
        <v>0</v>
      </c>
      <c r="CS283" s="11">
        <v>0</v>
      </c>
      <c r="CT283" s="71">
        <v>1</v>
      </c>
      <c r="CU283" s="11">
        <v>1</v>
      </c>
      <c r="CV283" s="11">
        <v>0</v>
      </c>
      <c r="CW283" s="11">
        <v>0</v>
      </c>
      <c r="CX283" s="10">
        <v>0</v>
      </c>
      <c r="CY283" s="10">
        <v>0</v>
      </c>
      <c r="CZ283" s="10">
        <v>0</v>
      </c>
      <c r="DA283" s="11">
        <v>0</v>
      </c>
      <c r="DB283" s="11">
        <v>0</v>
      </c>
      <c r="DC283" s="11">
        <v>0</v>
      </c>
      <c r="DD283" s="10">
        <v>0</v>
      </c>
      <c r="DE283" s="11">
        <v>0</v>
      </c>
      <c r="DF283" s="11">
        <v>0</v>
      </c>
      <c r="DG283" s="11">
        <v>0</v>
      </c>
      <c r="DH283" s="10">
        <v>0</v>
      </c>
      <c r="DI283" s="2">
        <f t="shared" si="88"/>
        <v>0</v>
      </c>
      <c r="DJ283" s="2">
        <f t="shared" si="89"/>
        <v>0</v>
      </c>
      <c r="DK283" s="38">
        <f t="shared" si="90"/>
        <v>0</v>
      </c>
      <c r="DL283" s="2">
        <f t="shared" si="90"/>
        <v>0</v>
      </c>
      <c r="DM283" s="2">
        <f t="shared" si="91"/>
        <v>0</v>
      </c>
      <c r="DN283" s="2">
        <f t="shared" si="92"/>
        <v>0</v>
      </c>
      <c r="DO283" s="2">
        <f t="shared" si="93"/>
        <v>0</v>
      </c>
      <c r="DP283" s="2">
        <f t="shared" si="94"/>
        <v>0</v>
      </c>
    </row>
    <row r="284" spans="1:120" x14ac:dyDescent="0.25">
      <c r="A284">
        <v>1717</v>
      </c>
      <c r="B284" t="s">
        <v>114</v>
      </c>
      <c r="C284" t="s">
        <v>2296</v>
      </c>
      <c r="D284" t="s">
        <v>2297</v>
      </c>
      <c r="E284" t="s">
        <v>2298</v>
      </c>
      <c r="F284" t="s">
        <v>2299</v>
      </c>
      <c r="G284" t="s">
        <v>2300</v>
      </c>
      <c r="H284" t="s">
        <v>2301</v>
      </c>
      <c r="I284">
        <v>2019</v>
      </c>
      <c r="J284" t="s">
        <v>2302</v>
      </c>
      <c r="K284" t="s">
        <v>2303</v>
      </c>
      <c r="O284" t="s">
        <v>108</v>
      </c>
      <c r="P284" t="s">
        <v>2304</v>
      </c>
      <c r="Q284" t="s">
        <v>208</v>
      </c>
      <c r="R284" t="s">
        <v>111</v>
      </c>
      <c r="S284" t="s">
        <v>112</v>
      </c>
      <c r="T284" t="s">
        <v>2305</v>
      </c>
      <c r="U284">
        <v>0</v>
      </c>
      <c r="V284">
        <v>0</v>
      </c>
      <c r="W284">
        <v>0</v>
      </c>
      <c r="X284" s="44">
        <v>1</v>
      </c>
      <c r="Y284" s="44">
        <v>0</v>
      </c>
      <c r="Z284" s="44">
        <v>0</v>
      </c>
      <c r="AA284" s="44">
        <v>0</v>
      </c>
      <c r="AB284" s="14">
        <f t="shared" si="77"/>
        <v>1</v>
      </c>
      <c r="AC284" s="15">
        <f t="shared" si="78"/>
        <v>1</v>
      </c>
      <c r="AD284" s="45">
        <v>0</v>
      </c>
      <c r="AE284" s="45">
        <v>0</v>
      </c>
      <c r="AF284" s="20">
        <f t="shared" si="79"/>
        <v>0</v>
      </c>
      <c r="AG284" s="21">
        <f t="shared" si="80"/>
        <v>0</v>
      </c>
      <c r="AH284" s="23">
        <f t="shared" si="81"/>
        <v>1</v>
      </c>
      <c r="AI284" s="46">
        <v>0</v>
      </c>
      <c r="AJ284" s="46">
        <v>0</v>
      </c>
      <c r="AK284" s="28">
        <f t="shared" si="82"/>
        <v>0</v>
      </c>
      <c r="AL284" s="29">
        <f t="shared" si="83"/>
        <v>0</v>
      </c>
      <c r="AM284" s="47">
        <v>0</v>
      </c>
      <c r="AN284" s="47">
        <v>0</v>
      </c>
      <c r="AO284" s="47">
        <v>0</v>
      </c>
      <c r="AP284" s="32">
        <f t="shared" si="84"/>
        <v>0</v>
      </c>
      <c r="AQ284" s="10">
        <f t="shared" si="85"/>
        <v>0</v>
      </c>
      <c r="AR284" s="23">
        <f t="shared" si="86"/>
        <v>0</v>
      </c>
      <c r="AS284" s="37">
        <f t="shared" si="76"/>
        <v>1</v>
      </c>
      <c r="AT284" s="38">
        <f t="shared" si="87"/>
        <v>1</v>
      </c>
      <c r="AU284" s="9">
        <v>0</v>
      </c>
      <c r="AV284" s="9">
        <v>0</v>
      </c>
      <c r="AW284" s="9">
        <v>0</v>
      </c>
      <c r="AX284" s="9">
        <v>0</v>
      </c>
      <c r="AY284" s="9">
        <v>0</v>
      </c>
      <c r="AZ284" s="9">
        <v>0</v>
      </c>
      <c r="BA284" s="9">
        <v>0</v>
      </c>
      <c r="BB284" s="9">
        <v>0</v>
      </c>
      <c r="BC284" s="9">
        <v>0</v>
      </c>
      <c r="BD284" s="9">
        <v>0</v>
      </c>
      <c r="BE284" s="9">
        <v>0</v>
      </c>
      <c r="BF284" s="9">
        <v>0</v>
      </c>
      <c r="BG284" s="9">
        <v>0</v>
      </c>
      <c r="BH284" s="9">
        <v>0</v>
      </c>
      <c r="BI284" s="9">
        <v>0</v>
      </c>
      <c r="BJ284" s="9">
        <v>0</v>
      </c>
      <c r="BK284" s="9">
        <v>0</v>
      </c>
      <c r="BL284" s="9">
        <v>0</v>
      </c>
      <c r="BM284" s="9">
        <v>0</v>
      </c>
      <c r="BN284" s="9">
        <v>0</v>
      </c>
      <c r="BO284" s="9">
        <v>0</v>
      </c>
      <c r="BP284" s="9">
        <v>0</v>
      </c>
      <c r="BQ284" s="9">
        <v>0</v>
      </c>
      <c r="BR284" s="9">
        <v>0</v>
      </c>
      <c r="BS284" s="9">
        <v>0</v>
      </c>
      <c r="BT284" s="9">
        <v>0</v>
      </c>
      <c r="BU284" s="9">
        <v>0</v>
      </c>
      <c r="BV284" s="9">
        <v>0</v>
      </c>
      <c r="BW284" s="9">
        <v>0</v>
      </c>
      <c r="BX284" s="9">
        <v>0</v>
      </c>
      <c r="BY284" s="9">
        <v>0</v>
      </c>
      <c r="BZ284" s="9">
        <v>0</v>
      </c>
      <c r="CA284" s="9">
        <v>0</v>
      </c>
      <c r="CB284" s="9">
        <v>0</v>
      </c>
      <c r="CC284" s="9">
        <v>0</v>
      </c>
      <c r="CD284" s="9">
        <v>0</v>
      </c>
      <c r="CE284" s="9">
        <v>0</v>
      </c>
      <c r="CF284" s="9">
        <v>0</v>
      </c>
      <c r="CG284" s="9">
        <v>0</v>
      </c>
      <c r="CH284" s="10">
        <v>1</v>
      </c>
      <c r="CI284" s="11">
        <v>0</v>
      </c>
      <c r="CJ284" s="38">
        <v>1</v>
      </c>
      <c r="CK284" s="11">
        <v>0</v>
      </c>
      <c r="CL284" s="11">
        <v>0</v>
      </c>
      <c r="CM284" s="11">
        <v>0</v>
      </c>
      <c r="CN284" s="10">
        <v>0</v>
      </c>
      <c r="CO284" s="11">
        <v>0</v>
      </c>
      <c r="CP284" s="11">
        <v>0</v>
      </c>
      <c r="CQ284" s="10">
        <v>0</v>
      </c>
      <c r="CR284" s="11">
        <v>0</v>
      </c>
      <c r="CS284" s="11">
        <v>0</v>
      </c>
      <c r="CT284" s="71">
        <v>0</v>
      </c>
      <c r="CU284" s="11">
        <v>0</v>
      </c>
      <c r="CV284" s="11">
        <v>0</v>
      </c>
      <c r="CW284" s="11">
        <v>0</v>
      </c>
      <c r="CX284" s="10">
        <v>0</v>
      </c>
      <c r="CY284" s="10">
        <v>0</v>
      </c>
      <c r="CZ284" s="10">
        <v>0</v>
      </c>
      <c r="DA284" s="11">
        <v>0</v>
      </c>
      <c r="DB284" s="11">
        <v>0</v>
      </c>
      <c r="DC284" s="11">
        <v>0</v>
      </c>
      <c r="DD284" s="10">
        <v>0</v>
      </c>
      <c r="DE284" s="11">
        <v>0</v>
      </c>
      <c r="DF284" s="11">
        <v>0</v>
      </c>
      <c r="DG284" s="11">
        <v>0</v>
      </c>
      <c r="DH284" s="10">
        <v>0</v>
      </c>
      <c r="DI284" s="2">
        <f t="shared" si="88"/>
        <v>0</v>
      </c>
      <c r="DJ284" s="2">
        <f t="shared" si="89"/>
        <v>0</v>
      </c>
      <c r="DK284" s="38">
        <f t="shared" si="90"/>
        <v>1</v>
      </c>
      <c r="DL284" s="2">
        <f t="shared" si="90"/>
        <v>0</v>
      </c>
      <c r="DM284" s="2">
        <f t="shared" si="91"/>
        <v>0</v>
      </c>
      <c r="DN284" s="2">
        <f t="shared" si="92"/>
        <v>0</v>
      </c>
      <c r="DO284" s="2">
        <f t="shared" si="93"/>
        <v>0</v>
      </c>
      <c r="DP284" s="2">
        <f t="shared" si="94"/>
        <v>0</v>
      </c>
    </row>
    <row r="285" spans="1:120" x14ac:dyDescent="0.25">
      <c r="A285">
        <v>1718</v>
      </c>
      <c r="B285" t="s">
        <v>222</v>
      </c>
      <c r="C285" t="s">
        <v>2306</v>
      </c>
      <c r="D285" t="s">
        <v>2307</v>
      </c>
      <c r="E285" t="s">
        <v>2308</v>
      </c>
      <c r="G285" t="s">
        <v>2309</v>
      </c>
      <c r="H285" t="s">
        <v>2310</v>
      </c>
      <c r="I285">
        <v>2019</v>
      </c>
      <c r="J285" t="s">
        <v>2311</v>
      </c>
      <c r="K285" t="s">
        <v>2312</v>
      </c>
      <c r="N285" t="s">
        <v>2313</v>
      </c>
      <c r="O285" t="s">
        <v>120</v>
      </c>
      <c r="P285" t="s">
        <v>2314</v>
      </c>
      <c r="Q285" t="s">
        <v>208</v>
      </c>
      <c r="R285" t="s">
        <v>219</v>
      </c>
      <c r="S285" t="s">
        <v>413</v>
      </c>
      <c r="T285" t="s">
        <v>113</v>
      </c>
      <c r="U285">
        <v>0</v>
      </c>
      <c r="V285">
        <v>0</v>
      </c>
      <c r="W285">
        <v>0</v>
      </c>
      <c r="X285" s="44">
        <v>0</v>
      </c>
      <c r="Y285" s="44">
        <v>0</v>
      </c>
      <c r="Z285" s="44">
        <v>1</v>
      </c>
      <c r="AA285" s="44">
        <v>0</v>
      </c>
      <c r="AB285" s="14">
        <f t="shared" si="77"/>
        <v>1</v>
      </c>
      <c r="AC285" s="15">
        <f t="shared" si="78"/>
        <v>1</v>
      </c>
      <c r="AD285" s="45">
        <v>0</v>
      </c>
      <c r="AE285" s="45">
        <v>0</v>
      </c>
      <c r="AF285" s="20">
        <f t="shared" si="79"/>
        <v>0</v>
      </c>
      <c r="AG285" s="21">
        <f t="shared" si="80"/>
        <v>0</v>
      </c>
      <c r="AH285" s="23">
        <f t="shared" si="81"/>
        <v>1</v>
      </c>
      <c r="AI285" s="46">
        <v>0</v>
      </c>
      <c r="AJ285" s="46">
        <v>0</v>
      </c>
      <c r="AK285" s="28">
        <f t="shared" si="82"/>
        <v>0</v>
      </c>
      <c r="AL285" s="29">
        <f t="shared" si="83"/>
        <v>0</v>
      </c>
      <c r="AM285" s="47">
        <v>0</v>
      </c>
      <c r="AN285" s="47">
        <v>0</v>
      </c>
      <c r="AO285" s="47">
        <v>0</v>
      </c>
      <c r="AP285" s="32">
        <f t="shared" si="84"/>
        <v>0</v>
      </c>
      <c r="AQ285" s="10">
        <f t="shared" si="85"/>
        <v>0</v>
      </c>
      <c r="AR285" s="23">
        <f t="shared" si="86"/>
        <v>0</v>
      </c>
      <c r="AS285" s="37">
        <f t="shared" si="76"/>
        <v>1</v>
      </c>
      <c r="AT285" s="38">
        <f t="shared" si="87"/>
        <v>1</v>
      </c>
      <c r="AU285" s="9">
        <v>0</v>
      </c>
      <c r="AV285" s="9">
        <v>0</v>
      </c>
      <c r="AW285" s="9">
        <v>0</v>
      </c>
      <c r="AX285" s="9">
        <v>0</v>
      </c>
      <c r="AY285" s="9">
        <v>0</v>
      </c>
      <c r="AZ285" s="9">
        <v>0</v>
      </c>
      <c r="BA285" s="9">
        <v>0</v>
      </c>
      <c r="BB285" s="9">
        <v>0</v>
      </c>
      <c r="BC285" s="9">
        <v>0</v>
      </c>
      <c r="BD285" s="9">
        <v>0</v>
      </c>
      <c r="BE285" s="9">
        <v>0</v>
      </c>
      <c r="BF285" s="9">
        <v>0</v>
      </c>
      <c r="BG285" s="9">
        <v>0</v>
      </c>
      <c r="BH285" s="9">
        <v>0</v>
      </c>
      <c r="BI285" s="9">
        <v>0</v>
      </c>
      <c r="BJ285" s="9">
        <v>0</v>
      </c>
      <c r="BK285" s="9">
        <v>0</v>
      </c>
      <c r="BL285" s="9">
        <v>0</v>
      </c>
      <c r="BM285" s="9">
        <v>0</v>
      </c>
      <c r="BN285" s="9">
        <v>0</v>
      </c>
      <c r="BO285" s="9">
        <v>0</v>
      </c>
      <c r="BP285" s="9">
        <v>0</v>
      </c>
      <c r="BQ285" s="9">
        <v>0</v>
      </c>
      <c r="BR285" s="9">
        <v>0</v>
      </c>
      <c r="BS285" s="9">
        <v>0</v>
      </c>
      <c r="BT285" s="9">
        <v>0</v>
      </c>
      <c r="BU285" s="9">
        <v>0</v>
      </c>
      <c r="BV285" s="9">
        <v>0</v>
      </c>
      <c r="BW285" s="9">
        <v>0</v>
      </c>
      <c r="BX285" s="9">
        <v>0</v>
      </c>
      <c r="BY285" s="9">
        <v>0</v>
      </c>
      <c r="BZ285" s="9">
        <v>0</v>
      </c>
      <c r="CA285" s="9">
        <v>0</v>
      </c>
      <c r="CB285" s="9">
        <v>0</v>
      </c>
      <c r="CC285" s="9">
        <v>0</v>
      </c>
      <c r="CD285" s="9">
        <v>0</v>
      </c>
      <c r="CE285" s="9">
        <v>0</v>
      </c>
      <c r="CF285" s="9">
        <v>0</v>
      </c>
      <c r="CG285" s="9">
        <v>0</v>
      </c>
      <c r="CH285" s="10">
        <v>0</v>
      </c>
      <c r="CI285" s="11">
        <v>0</v>
      </c>
      <c r="CJ285" s="38">
        <v>0</v>
      </c>
      <c r="CK285" s="11">
        <v>0</v>
      </c>
      <c r="CL285" s="11">
        <v>0</v>
      </c>
      <c r="CM285" s="11">
        <v>0</v>
      </c>
      <c r="CN285" s="10">
        <v>0</v>
      </c>
      <c r="CO285" s="11">
        <v>0</v>
      </c>
      <c r="CP285" s="11">
        <v>0</v>
      </c>
      <c r="CQ285" s="10">
        <v>0</v>
      </c>
      <c r="CR285" s="11">
        <v>0</v>
      </c>
      <c r="CS285" s="11">
        <v>0</v>
      </c>
      <c r="CT285" s="71">
        <v>1</v>
      </c>
      <c r="CU285" s="11">
        <v>0</v>
      </c>
      <c r="CV285" s="11">
        <v>0</v>
      </c>
      <c r="CW285" s="11">
        <v>1</v>
      </c>
      <c r="CX285" s="10">
        <v>0</v>
      </c>
      <c r="CY285" s="10">
        <v>0</v>
      </c>
      <c r="CZ285" s="10">
        <v>0</v>
      </c>
      <c r="DA285" s="11">
        <v>0</v>
      </c>
      <c r="DB285" s="11">
        <v>0</v>
      </c>
      <c r="DC285" s="11">
        <v>0</v>
      </c>
      <c r="DD285" s="10">
        <v>0</v>
      </c>
      <c r="DE285" s="11">
        <v>0</v>
      </c>
      <c r="DF285" s="11">
        <v>0</v>
      </c>
      <c r="DG285" s="11">
        <v>0</v>
      </c>
      <c r="DH285" s="10">
        <v>0</v>
      </c>
      <c r="DI285" s="2">
        <f t="shared" si="88"/>
        <v>0</v>
      </c>
      <c r="DJ285" s="2">
        <f t="shared" si="89"/>
        <v>0</v>
      </c>
      <c r="DK285" s="38">
        <f t="shared" si="90"/>
        <v>0</v>
      </c>
      <c r="DL285" s="2">
        <f t="shared" si="90"/>
        <v>0</v>
      </c>
      <c r="DM285" s="2">
        <f t="shared" si="91"/>
        <v>0</v>
      </c>
      <c r="DN285" s="2">
        <f t="shared" si="92"/>
        <v>0</v>
      </c>
      <c r="DO285" s="2">
        <f t="shared" si="93"/>
        <v>0</v>
      </c>
      <c r="DP285" s="2">
        <f t="shared" si="94"/>
        <v>0</v>
      </c>
    </row>
    <row r="286" spans="1:120" x14ac:dyDescent="0.25">
      <c r="A286">
        <v>1719</v>
      </c>
      <c r="B286" t="s">
        <v>114</v>
      </c>
      <c r="C286" t="s">
        <v>2315</v>
      </c>
      <c r="D286" t="s">
        <v>2316</v>
      </c>
      <c r="E286" t="s">
        <v>2317</v>
      </c>
      <c r="F286" t="s">
        <v>2318</v>
      </c>
      <c r="G286" t="s">
        <v>2319</v>
      </c>
      <c r="H286" t="s">
        <v>289</v>
      </c>
      <c r="I286">
        <v>2019</v>
      </c>
      <c r="J286" t="s">
        <v>2320</v>
      </c>
      <c r="K286" t="s">
        <v>2321</v>
      </c>
      <c r="L286">
        <v>48</v>
      </c>
      <c r="N286" t="s">
        <v>2322</v>
      </c>
      <c r="O286" t="s">
        <v>108</v>
      </c>
      <c r="P286" t="s">
        <v>2323</v>
      </c>
      <c r="Q286" t="s">
        <v>208</v>
      </c>
      <c r="R286" t="s">
        <v>111</v>
      </c>
      <c r="S286" t="s">
        <v>112</v>
      </c>
      <c r="T286" t="s">
        <v>2324</v>
      </c>
      <c r="U286">
        <v>0</v>
      </c>
      <c r="V286">
        <v>0</v>
      </c>
      <c r="W286">
        <v>0</v>
      </c>
      <c r="X286" s="44">
        <v>0</v>
      </c>
      <c r="Y286" s="44">
        <v>1</v>
      </c>
      <c r="Z286" s="44">
        <v>0</v>
      </c>
      <c r="AA286" s="44">
        <v>0</v>
      </c>
      <c r="AB286" s="14">
        <f t="shared" si="77"/>
        <v>1</v>
      </c>
      <c r="AC286" s="15">
        <f t="shared" si="78"/>
        <v>1</v>
      </c>
      <c r="AD286" s="45">
        <v>0</v>
      </c>
      <c r="AE286" s="45">
        <v>0</v>
      </c>
      <c r="AF286" s="20">
        <f t="shared" si="79"/>
        <v>0</v>
      </c>
      <c r="AG286" s="21">
        <f t="shared" si="80"/>
        <v>0</v>
      </c>
      <c r="AH286" s="23">
        <f t="shared" si="81"/>
        <v>1</v>
      </c>
      <c r="AI286" s="46">
        <v>0</v>
      </c>
      <c r="AJ286" s="46">
        <v>0</v>
      </c>
      <c r="AK286" s="28">
        <f t="shared" si="82"/>
        <v>0</v>
      </c>
      <c r="AL286" s="29">
        <f t="shared" si="83"/>
        <v>0</v>
      </c>
      <c r="AM286" s="47">
        <v>0</v>
      </c>
      <c r="AN286" s="47">
        <v>0</v>
      </c>
      <c r="AO286" s="47">
        <v>0</v>
      </c>
      <c r="AP286" s="32">
        <f t="shared" si="84"/>
        <v>0</v>
      </c>
      <c r="AQ286" s="10">
        <f t="shared" si="85"/>
        <v>0</v>
      </c>
      <c r="AR286" s="23">
        <f t="shared" si="86"/>
        <v>0</v>
      </c>
      <c r="AS286" s="37">
        <f t="shared" si="76"/>
        <v>1</v>
      </c>
      <c r="AT286" s="38">
        <f t="shared" si="87"/>
        <v>1</v>
      </c>
      <c r="AU286" s="9">
        <v>0</v>
      </c>
      <c r="AV286" s="9">
        <v>0</v>
      </c>
      <c r="AW286" s="9">
        <v>0</v>
      </c>
      <c r="AX286" s="9">
        <v>0</v>
      </c>
      <c r="AY286" s="9">
        <v>0</v>
      </c>
      <c r="AZ286" s="9">
        <v>0</v>
      </c>
      <c r="BA286" s="9">
        <v>0</v>
      </c>
      <c r="BB286" s="9">
        <v>0</v>
      </c>
      <c r="BC286" s="9">
        <v>0</v>
      </c>
      <c r="BD286" s="9">
        <v>0</v>
      </c>
      <c r="BE286" s="9">
        <v>0</v>
      </c>
      <c r="BF286" s="9">
        <v>0</v>
      </c>
      <c r="BG286" s="9">
        <v>0</v>
      </c>
      <c r="BH286" s="9">
        <v>0</v>
      </c>
      <c r="BI286" s="9">
        <v>0</v>
      </c>
      <c r="BJ286" s="9">
        <v>0</v>
      </c>
      <c r="BK286" s="9">
        <v>0</v>
      </c>
      <c r="BL286" s="9">
        <v>0</v>
      </c>
      <c r="BM286" s="9">
        <v>0</v>
      </c>
      <c r="BN286" s="9">
        <v>0</v>
      </c>
      <c r="BO286" s="9">
        <v>0</v>
      </c>
      <c r="BP286" s="9">
        <v>0</v>
      </c>
      <c r="BQ286" s="9">
        <v>0</v>
      </c>
      <c r="BR286" s="9">
        <v>0</v>
      </c>
      <c r="BS286" s="9">
        <v>0</v>
      </c>
      <c r="BT286" s="9">
        <v>0</v>
      </c>
      <c r="BU286" s="9">
        <v>0</v>
      </c>
      <c r="BV286" s="9">
        <v>0</v>
      </c>
      <c r="BW286" s="9">
        <v>0</v>
      </c>
      <c r="BX286" s="9">
        <v>0</v>
      </c>
      <c r="BY286" s="9">
        <v>0</v>
      </c>
      <c r="BZ286" s="9">
        <v>0</v>
      </c>
      <c r="CA286" s="9">
        <v>0</v>
      </c>
      <c r="CB286" s="9">
        <v>0</v>
      </c>
      <c r="CC286" s="9">
        <v>0</v>
      </c>
      <c r="CD286" s="9">
        <v>0</v>
      </c>
      <c r="CE286" s="9">
        <v>0</v>
      </c>
      <c r="CF286" s="9">
        <v>0</v>
      </c>
      <c r="CG286" s="9">
        <v>0</v>
      </c>
      <c r="CH286" s="10">
        <v>1</v>
      </c>
      <c r="CI286" s="11">
        <v>0</v>
      </c>
      <c r="CJ286" s="38">
        <v>1</v>
      </c>
      <c r="CK286" s="11">
        <v>0</v>
      </c>
      <c r="CL286" s="11">
        <v>0</v>
      </c>
      <c r="CM286" s="11">
        <v>0</v>
      </c>
      <c r="CN286" s="10">
        <v>0</v>
      </c>
      <c r="CO286" s="11">
        <v>0</v>
      </c>
      <c r="CP286" s="11">
        <v>0</v>
      </c>
      <c r="CQ286" s="10">
        <v>0</v>
      </c>
      <c r="CR286" s="11">
        <v>0</v>
      </c>
      <c r="CS286" s="11">
        <v>0</v>
      </c>
      <c r="CT286" s="71">
        <v>0</v>
      </c>
      <c r="CU286" s="11">
        <v>0</v>
      </c>
      <c r="CV286" s="11">
        <v>0</v>
      </c>
      <c r="CW286" s="11">
        <v>0</v>
      </c>
      <c r="CX286" s="10">
        <v>0</v>
      </c>
      <c r="CY286" s="10">
        <v>0</v>
      </c>
      <c r="CZ286" s="10">
        <v>0</v>
      </c>
      <c r="DA286" s="11">
        <v>0</v>
      </c>
      <c r="DB286" s="11">
        <v>0</v>
      </c>
      <c r="DC286" s="11">
        <v>0</v>
      </c>
      <c r="DD286" s="10">
        <v>0</v>
      </c>
      <c r="DE286" s="11">
        <v>0</v>
      </c>
      <c r="DF286" s="11">
        <v>0</v>
      </c>
      <c r="DG286" s="11">
        <v>0</v>
      </c>
      <c r="DH286" s="10">
        <v>0</v>
      </c>
      <c r="DI286" s="2">
        <f t="shared" si="88"/>
        <v>0</v>
      </c>
      <c r="DJ286" s="2">
        <f t="shared" si="89"/>
        <v>0</v>
      </c>
      <c r="DK286" s="38">
        <f t="shared" si="90"/>
        <v>1</v>
      </c>
      <c r="DL286" s="2">
        <f t="shared" si="90"/>
        <v>0</v>
      </c>
      <c r="DM286" s="2">
        <f t="shared" si="91"/>
        <v>0</v>
      </c>
      <c r="DN286" s="2">
        <f t="shared" si="92"/>
        <v>0</v>
      </c>
      <c r="DO286" s="2">
        <f t="shared" si="93"/>
        <v>0</v>
      </c>
      <c r="DP286" s="2">
        <f t="shared" si="94"/>
        <v>0</v>
      </c>
    </row>
    <row r="287" spans="1:120" x14ac:dyDescent="0.25">
      <c r="A287">
        <v>1720</v>
      </c>
      <c r="B287" t="s">
        <v>114</v>
      </c>
      <c r="C287" t="s">
        <v>2325</v>
      </c>
      <c r="D287" t="s">
        <v>2326</v>
      </c>
      <c r="E287" t="s">
        <v>2327</v>
      </c>
      <c r="F287" t="s">
        <v>2318</v>
      </c>
      <c r="G287" t="s">
        <v>2328</v>
      </c>
      <c r="H287" t="s">
        <v>347</v>
      </c>
      <c r="I287">
        <v>2019</v>
      </c>
      <c r="J287" t="s">
        <v>2329</v>
      </c>
      <c r="L287">
        <v>1</v>
      </c>
      <c r="N287" t="s">
        <v>2330</v>
      </c>
      <c r="O287" t="s">
        <v>108</v>
      </c>
      <c r="P287" t="s">
        <v>2331</v>
      </c>
      <c r="Q287" t="s">
        <v>110</v>
      </c>
      <c r="R287" t="s">
        <v>111</v>
      </c>
      <c r="S287" t="s">
        <v>144</v>
      </c>
      <c r="T287" t="s">
        <v>209</v>
      </c>
      <c r="U287">
        <v>0</v>
      </c>
      <c r="V287">
        <v>0</v>
      </c>
      <c r="W287">
        <v>0</v>
      </c>
      <c r="X287" s="44">
        <v>0</v>
      </c>
      <c r="Y287" s="44">
        <v>1</v>
      </c>
      <c r="Z287" s="44">
        <v>0</v>
      </c>
      <c r="AA287" s="44">
        <v>0</v>
      </c>
      <c r="AB287" s="14">
        <f t="shared" si="77"/>
        <v>1</v>
      </c>
      <c r="AC287" s="15">
        <f t="shared" si="78"/>
        <v>1</v>
      </c>
      <c r="AD287" s="45">
        <v>0</v>
      </c>
      <c r="AE287" s="45">
        <v>0</v>
      </c>
      <c r="AF287" s="20">
        <f t="shared" si="79"/>
        <v>0</v>
      </c>
      <c r="AG287" s="21">
        <f t="shared" si="80"/>
        <v>0</v>
      </c>
      <c r="AH287" s="23">
        <f t="shared" si="81"/>
        <v>1</v>
      </c>
      <c r="AI287" s="46">
        <v>0</v>
      </c>
      <c r="AJ287" s="46">
        <v>0</v>
      </c>
      <c r="AK287" s="28">
        <f t="shared" si="82"/>
        <v>0</v>
      </c>
      <c r="AL287" s="29">
        <f t="shared" si="83"/>
        <v>0</v>
      </c>
      <c r="AM287" s="47">
        <v>0</v>
      </c>
      <c r="AN287" s="47">
        <v>0</v>
      </c>
      <c r="AO287" s="47">
        <v>0</v>
      </c>
      <c r="AP287" s="32">
        <f t="shared" si="84"/>
        <v>0</v>
      </c>
      <c r="AQ287" s="10">
        <f t="shared" si="85"/>
        <v>0</v>
      </c>
      <c r="AR287" s="23">
        <f t="shared" si="86"/>
        <v>0</v>
      </c>
      <c r="AS287" s="37">
        <f t="shared" si="76"/>
        <v>1</v>
      </c>
      <c r="AT287" s="38">
        <f t="shared" si="87"/>
        <v>1</v>
      </c>
      <c r="AU287" s="9">
        <v>0</v>
      </c>
      <c r="AV287" s="9">
        <v>0</v>
      </c>
      <c r="AW287" s="9">
        <v>0</v>
      </c>
      <c r="AX287" s="9">
        <v>0</v>
      </c>
      <c r="AY287" s="9">
        <v>0</v>
      </c>
      <c r="AZ287" s="9">
        <v>0</v>
      </c>
      <c r="BA287" s="9">
        <v>0</v>
      </c>
      <c r="BB287" s="9">
        <v>0</v>
      </c>
      <c r="BC287" s="9">
        <v>0</v>
      </c>
      <c r="BD287" s="9">
        <v>0</v>
      </c>
      <c r="BE287" s="9">
        <v>0</v>
      </c>
      <c r="BF287" s="9">
        <v>0</v>
      </c>
      <c r="BG287" s="9">
        <v>0</v>
      </c>
      <c r="BH287" s="9">
        <v>0</v>
      </c>
      <c r="BI287" s="9">
        <v>0</v>
      </c>
      <c r="BJ287" s="9">
        <v>0</v>
      </c>
      <c r="BK287" s="9">
        <v>0</v>
      </c>
      <c r="BL287" s="9">
        <v>0</v>
      </c>
      <c r="BM287" s="9">
        <v>0</v>
      </c>
      <c r="BN287" s="9">
        <v>0</v>
      </c>
      <c r="BO287" s="9">
        <v>0</v>
      </c>
      <c r="BP287" s="9">
        <v>0</v>
      </c>
      <c r="BQ287" s="9">
        <v>0</v>
      </c>
      <c r="BR287" s="9">
        <v>0</v>
      </c>
      <c r="BS287" s="9">
        <v>0</v>
      </c>
      <c r="BT287" s="9">
        <v>0</v>
      </c>
      <c r="BU287" s="9">
        <v>0</v>
      </c>
      <c r="BV287" s="9">
        <v>0</v>
      </c>
      <c r="BW287" s="9">
        <v>0</v>
      </c>
      <c r="BX287" s="9">
        <v>0</v>
      </c>
      <c r="BY287" s="9">
        <v>0</v>
      </c>
      <c r="BZ287" s="9">
        <v>0</v>
      </c>
      <c r="CA287" s="9">
        <v>0</v>
      </c>
      <c r="CB287" s="9">
        <v>0</v>
      </c>
      <c r="CC287" s="9">
        <v>0</v>
      </c>
      <c r="CD287" s="9">
        <v>0</v>
      </c>
      <c r="CE287" s="9">
        <v>0</v>
      </c>
      <c r="CF287" s="9">
        <v>0</v>
      </c>
      <c r="CG287" s="9">
        <v>0</v>
      </c>
      <c r="CH287" s="10">
        <v>1</v>
      </c>
      <c r="CI287" s="11">
        <v>0</v>
      </c>
      <c r="CJ287" s="38">
        <v>0</v>
      </c>
      <c r="CK287" s="11">
        <v>1</v>
      </c>
      <c r="CL287" s="11">
        <v>0</v>
      </c>
      <c r="CM287" s="11">
        <v>0</v>
      </c>
      <c r="CN287" s="10">
        <v>0</v>
      </c>
      <c r="CO287" s="11">
        <v>0</v>
      </c>
      <c r="CP287" s="11">
        <v>0</v>
      </c>
      <c r="CQ287" s="10">
        <v>0</v>
      </c>
      <c r="CR287" s="11">
        <v>0</v>
      </c>
      <c r="CS287" s="11">
        <v>0</v>
      </c>
      <c r="CT287" s="71">
        <v>0</v>
      </c>
      <c r="CU287" s="11">
        <v>0</v>
      </c>
      <c r="CV287" s="11">
        <v>0</v>
      </c>
      <c r="CW287" s="11">
        <v>0</v>
      </c>
      <c r="CX287" s="10">
        <v>0</v>
      </c>
      <c r="CY287" s="10">
        <v>0</v>
      </c>
      <c r="CZ287" s="10">
        <v>0</v>
      </c>
      <c r="DA287" s="11">
        <v>0</v>
      </c>
      <c r="DB287" s="11">
        <v>0</v>
      </c>
      <c r="DC287" s="11">
        <v>0</v>
      </c>
      <c r="DD287" s="10">
        <v>0</v>
      </c>
      <c r="DE287" s="11">
        <v>0</v>
      </c>
      <c r="DF287" s="11">
        <v>0</v>
      </c>
      <c r="DG287" s="11">
        <v>0</v>
      </c>
      <c r="DH287" s="10">
        <v>0</v>
      </c>
      <c r="DI287" s="2">
        <f t="shared" si="88"/>
        <v>0</v>
      </c>
      <c r="DJ287" s="2">
        <f t="shared" si="89"/>
        <v>0</v>
      </c>
      <c r="DK287" s="38">
        <f t="shared" si="90"/>
        <v>0</v>
      </c>
      <c r="DL287" s="2">
        <f t="shared" si="90"/>
        <v>1</v>
      </c>
      <c r="DM287" s="2">
        <f t="shared" si="91"/>
        <v>0</v>
      </c>
      <c r="DN287" s="2">
        <f t="shared" si="92"/>
        <v>0</v>
      </c>
      <c r="DO287" s="2">
        <f t="shared" si="93"/>
        <v>0</v>
      </c>
      <c r="DP287" s="2">
        <f t="shared" si="94"/>
        <v>0</v>
      </c>
    </row>
    <row r="288" spans="1:120" x14ac:dyDescent="0.25">
      <c r="A288">
        <v>1721</v>
      </c>
      <c r="B288" t="s">
        <v>114</v>
      </c>
      <c r="C288" t="s">
        <v>2332</v>
      </c>
      <c r="D288" t="s">
        <v>2333</v>
      </c>
      <c r="E288" t="s">
        <v>2334</v>
      </c>
      <c r="F288" t="s">
        <v>2334</v>
      </c>
      <c r="H288" t="s">
        <v>479</v>
      </c>
      <c r="I288">
        <v>2019</v>
      </c>
      <c r="J288" t="s">
        <v>2335</v>
      </c>
      <c r="N288" t="s">
        <v>2336</v>
      </c>
      <c r="O288" t="s">
        <v>120</v>
      </c>
      <c r="P288" t="s">
        <v>2337</v>
      </c>
      <c r="Q288" t="s">
        <v>110</v>
      </c>
      <c r="R288" t="s">
        <v>111</v>
      </c>
      <c r="S288" t="s">
        <v>144</v>
      </c>
      <c r="T288" t="s">
        <v>2338</v>
      </c>
      <c r="U288">
        <v>1</v>
      </c>
      <c r="V288">
        <v>0</v>
      </c>
      <c r="W288">
        <v>0</v>
      </c>
      <c r="X288" s="44">
        <v>0</v>
      </c>
      <c r="Y288" s="44">
        <v>0</v>
      </c>
      <c r="Z288" s="44">
        <v>0</v>
      </c>
      <c r="AA288" s="44">
        <v>0</v>
      </c>
      <c r="AB288" s="14">
        <f t="shared" si="77"/>
        <v>0</v>
      </c>
      <c r="AC288" s="15">
        <f t="shared" si="78"/>
        <v>0</v>
      </c>
      <c r="AD288" s="45">
        <v>1</v>
      </c>
      <c r="AE288" s="45">
        <v>0</v>
      </c>
      <c r="AF288" s="20">
        <f t="shared" si="79"/>
        <v>1</v>
      </c>
      <c r="AG288" s="21">
        <f t="shared" si="80"/>
        <v>1</v>
      </c>
      <c r="AH288" s="23">
        <f t="shared" si="81"/>
        <v>1</v>
      </c>
      <c r="AI288" s="46">
        <v>0</v>
      </c>
      <c r="AJ288" s="46">
        <v>0</v>
      </c>
      <c r="AK288" s="28">
        <f t="shared" si="82"/>
        <v>0</v>
      </c>
      <c r="AL288" s="29">
        <f t="shared" si="83"/>
        <v>0</v>
      </c>
      <c r="AM288" s="47">
        <v>0</v>
      </c>
      <c r="AN288" s="47">
        <v>1</v>
      </c>
      <c r="AO288" s="47">
        <v>0</v>
      </c>
      <c r="AP288" s="32">
        <f t="shared" si="84"/>
        <v>1</v>
      </c>
      <c r="AQ288" s="10">
        <f t="shared" si="85"/>
        <v>1</v>
      </c>
      <c r="AR288" s="23">
        <f t="shared" si="86"/>
        <v>1</v>
      </c>
      <c r="AS288" s="37">
        <f t="shared" si="76"/>
        <v>2</v>
      </c>
      <c r="AT288" s="38">
        <f t="shared" si="87"/>
        <v>1</v>
      </c>
      <c r="AU288" s="9">
        <v>0</v>
      </c>
      <c r="AV288" s="9">
        <v>0</v>
      </c>
      <c r="AW288" s="9">
        <v>0</v>
      </c>
      <c r="AX288" s="9">
        <v>0</v>
      </c>
      <c r="AY288" s="9">
        <v>0</v>
      </c>
      <c r="AZ288" s="9">
        <v>0</v>
      </c>
      <c r="BA288" s="9">
        <v>0</v>
      </c>
      <c r="BB288" s="9">
        <v>0</v>
      </c>
      <c r="BC288" s="9">
        <v>0</v>
      </c>
      <c r="BD288" s="9">
        <v>0</v>
      </c>
      <c r="BE288" s="9">
        <v>1</v>
      </c>
      <c r="BF288" s="9">
        <v>0</v>
      </c>
      <c r="BG288" s="9">
        <v>0</v>
      </c>
      <c r="BH288" s="9">
        <v>0</v>
      </c>
      <c r="BI288" s="9">
        <v>0</v>
      </c>
      <c r="BJ288" s="9">
        <v>0</v>
      </c>
      <c r="BK288" s="9">
        <v>0</v>
      </c>
      <c r="BL288" s="9">
        <v>0</v>
      </c>
      <c r="BM288" s="9">
        <v>0</v>
      </c>
      <c r="BN288" s="9">
        <v>0</v>
      </c>
      <c r="BO288" s="9">
        <v>0</v>
      </c>
      <c r="BP288" s="9">
        <v>0</v>
      </c>
      <c r="BQ288" s="9">
        <v>0</v>
      </c>
      <c r="BR288" s="9">
        <v>0</v>
      </c>
      <c r="BS288" s="9">
        <v>0</v>
      </c>
      <c r="BT288" s="9">
        <v>0</v>
      </c>
      <c r="BU288" s="9">
        <v>0</v>
      </c>
      <c r="BV288" s="9">
        <v>0</v>
      </c>
      <c r="BW288" s="9">
        <v>0</v>
      </c>
      <c r="BX288" s="9">
        <v>0</v>
      </c>
      <c r="BY288" s="9">
        <v>0</v>
      </c>
      <c r="BZ288" s="9">
        <v>0</v>
      </c>
      <c r="CA288" s="9">
        <v>0</v>
      </c>
      <c r="CB288" s="9">
        <v>0</v>
      </c>
      <c r="CC288" s="9">
        <v>0</v>
      </c>
      <c r="CD288" s="9">
        <v>0</v>
      </c>
      <c r="CE288" s="9">
        <v>0</v>
      </c>
      <c r="CF288" s="9">
        <v>0</v>
      </c>
      <c r="CG288" s="9">
        <v>0</v>
      </c>
      <c r="CH288" s="10">
        <v>1</v>
      </c>
      <c r="CI288" s="11">
        <v>0</v>
      </c>
      <c r="CJ288" s="38">
        <v>0</v>
      </c>
      <c r="CK288" s="11">
        <v>1</v>
      </c>
      <c r="CL288" s="11">
        <v>0</v>
      </c>
      <c r="CM288" s="11">
        <v>0</v>
      </c>
      <c r="CN288" s="10">
        <v>0</v>
      </c>
      <c r="CO288" s="11">
        <v>0</v>
      </c>
      <c r="CP288" s="11">
        <v>0</v>
      </c>
      <c r="CQ288" s="10">
        <v>0</v>
      </c>
      <c r="CR288" s="11">
        <v>0</v>
      </c>
      <c r="CS288" s="11">
        <v>0</v>
      </c>
      <c r="CT288" s="71">
        <v>0</v>
      </c>
      <c r="CU288" s="11">
        <v>0</v>
      </c>
      <c r="CV288" s="11">
        <v>0</v>
      </c>
      <c r="CW288" s="11">
        <v>0</v>
      </c>
      <c r="CX288" s="10">
        <v>0</v>
      </c>
      <c r="CY288" s="10">
        <v>0</v>
      </c>
      <c r="CZ288" s="10">
        <v>0</v>
      </c>
      <c r="DA288" s="11">
        <v>0</v>
      </c>
      <c r="DB288" s="11">
        <v>0</v>
      </c>
      <c r="DC288" s="11">
        <v>0</v>
      </c>
      <c r="DD288" s="10">
        <v>0</v>
      </c>
      <c r="DE288" s="11">
        <v>0</v>
      </c>
      <c r="DF288" s="11">
        <v>0</v>
      </c>
      <c r="DG288" s="11">
        <v>0</v>
      </c>
      <c r="DH288" s="10">
        <v>0</v>
      </c>
      <c r="DI288" s="2">
        <f t="shared" si="88"/>
        <v>0</v>
      </c>
      <c r="DJ288" s="2">
        <f t="shared" si="89"/>
        <v>0</v>
      </c>
      <c r="DK288" s="38">
        <f t="shared" si="90"/>
        <v>0</v>
      </c>
      <c r="DL288" s="2">
        <f t="shared" si="90"/>
        <v>1</v>
      </c>
      <c r="DM288" s="2">
        <f t="shared" si="91"/>
        <v>0</v>
      </c>
      <c r="DN288" s="2">
        <f t="shared" si="92"/>
        <v>0</v>
      </c>
      <c r="DO288" s="2">
        <f t="shared" si="93"/>
        <v>0</v>
      </c>
      <c r="DP288" s="2">
        <f t="shared" si="94"/>
        <v>0</v>
      </c>
    </row>
    <row r="289" spans="1:120" x14ac:dyDescent="0.25">
      <c r="A289">
        <v>1722</v>
      </c>
      <c r="B289" t="s">
        <v>222</v>
      </c>
      <c r="C289" t="s">
        <v>2339</v>
      </c>
      <c r="D289" t="s">
        <v>2340</v>
      </c>
      <c r="E289" t="s">
        <v>2341</v>
      </c>
      <c r="F289" t="s">
        <v>2341</v>
      </c>
      <c r="H289" t="s">
        <v>1841</v>
      </c>
      <c r="I289">
        <v>2019</v>
      </c>
      <c r="J289" t="s">
        <v>2342</v>
      </c>
      <c r="K289" t="s">
        <v>2343</v>
      </c>
      <c r="L289" t="s">
        <v>2344</v>
      </c>
      <c r="N289" t="s">
        <v>2345</v>
      </c>
      <c r="O289" t="s">
        <v>120</v>
      </c>
      <c r="P289" t="s">
        <v>2346</v>
      </c>
      <c r="Q289" t="s">
        <v>110</v>
      </c>
      <c r="R289" t="s">
        <v>111</v>
      </c>
      <c r="S289" t="s">
        <v>282</v>
      </c>
      <c r="T289" t="s">
        <v>2347</v>
      </c>
      <c r="U289">
        <v>1</v>
      </c>
      <c r="V289">
        <v>0</v>
      </c>
      <c r="W289">
        <v>0</v>
      </c>
      <c r="X289" s="44">
        <v>0</v>
      </c>
      <c r="Y289" s="44">
        <v>0</v>
      </c>
      <c r="Z289" s="44">
        <v>0</v>
      </c>
      <c r="AA289" s="44">
        <v>0</v>
      </c>
      <c r="AB289" s="14">
        <f t="shared" si="77"/>
        <v>0</v>
      </c>
      <c r="AC289" s="15">
        <f t="shared" si="78"/>
        <v>0</v>
      </c>
      <c r="AD289" s="45">
        <v>1</v>
      </c>
      <c r="AE289" s="45">
        <v>0</v>
      </c>
      <c r="AF289" s="20">
        <f t="shared" si="79"/>
        <v>1</v>
      </c>
      <c r="AG289" s="21">
        <f t="shared" si="80"/>
        <v>1</v>
      </c>
      <c r="AH289" s="23">
        <f t="shared" si="81"/>
        <v>1</v>
      </c>
      <c r="AI289" s="46">
        <v>0</v>
      </c>
      <c r="AJ289" s="46">
        <v>0</v>
      </c>
      <c r="AK289" s="28">
        <f t="shared" si="82"/>
        <v>0</v>
      </c>
      <c r="AL289" s="29">
        <f t="shared" si="83"/>
        <v>0</v>
      </c>
      <c r="AM289" s="47">
        <v>0</v>
      </c>
      <c r="AN289" s="47">
        <v>0</v>
      </c>
      <c r="AO289" s="47">
        <v>0</v>
      </c>
      <c r="AP289" s="32">
        <f t="shared" si="84"/>
        <v>0</v>
      </c>
      <c r="AQ289" s="10">
        <f t="shared" si="85"/>
        <v>0</v>
      </c>
      <c r="AR289" s="23">
        <f t="shared" si="86"/>
        <v>0</v>
      </c>
      <c r="AS289" s="37">
        <f t="shared" si="76"/>
        <v>1</v>
      </c>
      <c r="AT289" s="38">
        <f t="shared" si="87"/>
        <v>1</v>
      </c>
      <c r="AU289" s="9">
        <v>0</v>
      </c>
      <c r="AV289" s="9">
        <v>0</v>
      </c>
      <c r="AW289" s="9">
        <v>0</v>
      </c>
      <c r="AX289" s="9">
        <v>0</v>
      </c>
      <c r="AY289" s="9">
        <v>0</v>
      </c>
      <c r="AZ289" s="9">
        <v>0</v>
      </c>
      <c r="BA289" s="9">
        <v>0</v>
      </c>
      <c r="BB289" s="9">
        <v>0</v>
      </c>
      <c r="BC289" s="9">
        <v>0</v>
      </c>
      <c r="BD289" s="9">
        <v>0</v>
      </c>
      <c r="BE289" s="9">
        <v>0</v>
      </c>
      <c r="BF289" s="9">
        <v>0</v>
      </c>
      <c r="BG289" s="9">
        <v>0</v>
      </c>
      <c r="BH289" s="9">
        <v>0</v>
      </c>
      <c r="BI289" s="9">
        <v>0</v>
      </c>
      <c r="BJ289" s="9">
        <v>0</v>
      </c>
      <c r="BK289" s="9">
        <v>0</v>
      </c>
      <c r="BL289" s="9">
        <v>0</v>
      </c>
      <c r="BM289" s="9">
        <v>0</v>
      </c>
      <c r="BN289" s="9">
        <v>0</v>
      </c>
      <c r="BO289" s="9">
        <v>0</v>
      </c>
      <c r="BP289" s="9">
        <v>0</v>
      </c>
      <c r="BQ289" s="9">
        <v>0</v>
      </c>
      <c r="BR289" s="9">
        <v>0</v>
      </c>
      <c r="BS289" s="9">
        <v>0</v>
      </c>
      <c r="BT289" s="9">
        <v>0</v>
      </c>
      <c r="BU289" s="9">
        <v>1</v>
      </c>
      <c r="BV289" s="9">
        <v>0</v>
      </c>
      <c r="BW289" s="9">
        <v>0</v>
      </c>
      <c r="BX289" s="9">
        <v>0</v>
      </c>
      <c r="BY289" s="9">
        <v>0</v>
      </c>
      <c r="BZ289" s="9">
        <v>0</v>
      </c>
      <c r="CA289" s="9">
        <v>0</v>
      </c>
      <c r="CB289" s="9">
        <v>0</v>
      </c>
      <c r="CC289" s="9">
        <v>0</v>
      </c>
      <c r="CD289" s="9">
        <v>0</v>
      </c>
      <c r="CE289" s="9">
        <v>0</v>
      </c>
      <c r="CF289" s="9">
        <v>0</v>
      </c>
      <c r="CG289" s="9">
        <v>0</v>
      </c>
      <c r="CH289" s="10">
        <v>1</v>
      </c>
      <c r="CI289" s="11">
        <v>0</v>
      </c>
      <c r="CJ289" s="38">
        <v>0</v>
      </c>
      <c r="CK289" s="11">
        <v>0</v>
      </c>
      <c r="CL289" s="11">
        <v>0</v>
      </c>
      <c r="CM289" s="11">
        <v>1</v>
      </c>
      <c r="CN289" s="10">
        <v>0</v>
      </c>
      <c r="CO289" s="11">
        <v>0</v>
      </c>
      <c r="CP289" s="11">
        <v>0</v>
      </c>
      <c r="CQ289" s="10">
        <v>0</v>
      </c>
      <c r="CR289" s="11">
        <v>0</v>
      </c>
      <c r="CS289" s="11">
        <v>0</v>
      </c>
      <c r="CT289" s="71">
        <v>0</v>
      </c>
      <c r="CU289" s="11">
        <v>0</v>
      </c>
      <c r="CV289" s="11">
        <v>0</v>
      </c>
      <c r="CW289" s="11">
        <v>0</v>
      </c>
      <c r="CX289" s="10">
        <v>0</v>
      </c>
      <c r="CY289" s="10">
        <v>0</v>
      </c>
      <c r="CZ289" s="10">
        <v>0</v>
      </c>
      <c r="DA289" s="11">
        <v>0</v>
      </c>
      <c r="DB289" s="11">
        <v>0</v>
      </c>
      <c r="DC289" s="11">
        <v>0</v>
      </c>
      <c r="DD289" s="10">
        <v>0</v>
      </c>
      <c r="DE289" s="11">
        <v>0</v>
      </c>
      <c r="DF289" s="11">
        <v>0</v>
      </c>
      <c r="DG289" s="11">
        <v>0</v>
      </c>
      <c r="DH289" s="10">
        <v>0</v>
      </c>
      <c r="DI289" s="2">
        <f t="shared" si="88"/>
        <v>0</v>
      </c>
      <c r="DJ289" s="2">
        <f t="shared" si="89"/>
        <v>1</v>
      </c>
      <c r="DK289" s="38">
        <f t="shared" si="90"/>
        <v>0</v>
      </c>
      <c r="DL289" s="2">
        <f t="shared" si="90"/>
        <v>0</v>
      </c>
      <c r="DM289" s="2">
        <f t="shared" si="91"/>
        <v>0</v>
      </c>
      <c r="DN289" s="2">
        <f t="shared" si="92"/>
        <v>0</v>
      </c>
      <c r="DO289" s="2">
        <f t="shared" si="93"/>
        <v>0</v>
      </c>
      <c r="DP289" s="2">
        <f t="shared" si="94"/>
        <v>0</v>
      </c>
    </row>
    <row r="290" spans="1:120" x14ac:dyDescent="0.25">
      <c r="A290">
        <v>1723</v>
      </c>
      <c r="B290" t="s">
        <v>222</v>
      </c>
      <c r="C290" t="s">
        <v>2348</v>
      </c>
      <c r="D290" t="s">
        <v>2349</v>
      </c>
      <c r="E290" t="s">
        <v>2341</v>
      </c>
      <c r="F290" t="s">
        <v>2341</v>
      </c>
      <c r="H290" t="s">
        <v>1841</v>
      </c>
      <c r="I290">
        <v>2019</v>
      </c>
      <c r="J290" t="s">
        <v>2350</v>
      </c>
      <c r="K290" t="s">
        <v>2343</v>
      </c>
      <c r="L290" t="s">
        <v>2344</v>
      </c>
      <c r="N290" t="s">
        <v>2351</v>
      </c>
      <c r="O290" t="s">
        <v>120</v>
      </c>
      <c r="P290" t="s">
        <v>2352</v>
      </c>
      <c r="Q290" t="s">
        <v>110</v>
      </c>
      <c r="R290" t="s">
        <v>111</v>
      </c>
      <c r="S290" t="s">
        <v>282</v>
      </c>
      <c r="T290" t="s">
        <v>2347</v>
      </c>
      <c r="U290">
        <v>1</v>
      </c>
      <c r="V290">
        <v>0</v>
      </c>
      <c r="W290">
        <v>0</v>
      </c>
      <c r="X290" s="44">
        <v>0</v>
      </c>
      <c r="Y290" s="44">
        <v>0</v>
      </c>
      <c r="Z290" s="44">
        <v>0</v>
      </c>
      <c r="AA290" s="44">
        <v>0</v>
      </c>
      <c r="AB290" s="14">
        <f t="shared" si="77"/>
        <v>0</v>
      </c>
      <c r="AC290" s="15">
        <f t="shared" si="78"/>
        <v>0</v>
      </c>
      <c r="AD290" s="45">
        <v>1</v>
      </c>
      <c r="AE290" s="45">
        <v>0</v>
      </c>
      <c r="AF290" s="20">
        <f t="shared" si="79"/>
        <v>1</v>
      </c>
      <c r="AG290" s="21">
        <f t="shared" si="80"/>
        <v>1</v>
      </c>
      <c r="AH290" s="23">
        <f t="shared" si="81"/>
        <v>1</v>
      </c>
      <c r="AI290" s="46">
        <v>0</v>
      </c>
      <c r="AJ290" s="46">
        <v>0</v>
      </c>
      <c r="AK290" s="28">
        <f t="shared" si="82"/>
        <v>0</v>
      </c>
      <c r="AL290" s="29">
        <f t="shared" si="83"/>
        <v>0</v>
      </c>
      <c r="AM290" s="47">
        <v>0</v>
      </c>
      <c r="AN290" s="47">
        <v>0</v>
      </c>
      <c r="AO290" s="47">
        <v>0</v>
      </c>
      <c r="AP290" s="32">
        <f t="shared" si="84"/>
        <v>0</v>
      </c>
      <c r="AQ290" s="10">
        <f t="shared" si="85"/>
        <v>0</v>
      </c>
      <c r="AR290" s="23">
        <f t="shared" si="86"/>
        <v>0</v>
      </c>
      <c r="AS290" s="37">
        <f t="shared" si="76"/>
        <v>1</v>
      </c>
      <c r="AT290" s="38">
        <f t="shared" si="87"/>
        <v>1</v>
      </c>
      <c r="AU290" s="9">
        <v>0</v>
      </c>
      <c r="AV290" s="9">
        <v>0</v>
      </c>
      <c r="AW290" s="9">
        <v>0</v>
      </c>
      <c r="AX290" s="9">
        <v>0</v>
      </c>
      <c r="AY290" s="9">
        <v>0</v>
      </c>
      <c r="AZ290" s="9">
        <v>0</v>
      </c>
      <c r="BA290" s="9">
        <v>0</v>
      </c>
      <c r="BB290" s="9">
        <v>0</v>
      </c>
      <c r="BC290" s="9">
        <v>0</v>
      </c>
      <c r="BD290" s="9">
        <v>0</v>
      </c>
      <c r="BE290" s="9">
        <v>0</v>
      </c>
      <c r="BF290" s="9">
        <v>0</v>
      </c>
      <c r="BG290" s="9">
        <v>0</v>
      </c>
      <c r="BH290" s="9">
        <v>0</v>
      </c>
      <c r="BI290" s="9">
        <v>0</v>
      </c>
      <c r="BJ290" s="9">
        <v>0</v>
      </c>
      <c r="BK290" s="9">
        <v>0</v>
      </c>
      <c r="BL290" s="9">
        <v>0</v>
      </c>
      <c r="BM290" s="9">
        <v>0</v>
      </c>
      <c r="BN290" s="9">
        <v>0</v>
      </c>
      <c r="BO290" s="9">
        <v>0</v>
      </c>
      <c r="BP290" s="9">
        <v>0</v>
      </c>
      <c r="BQ290" s="9">
        <v>0</v>
      </c>
      <c r="BR290" s="9">
        <v>0</v>
      </c>
      <c r="BS290" s="9">
        <v>0</v>
      </c>
      <c r="BT290" s="9">
        <v>0</v>
      </c>
      <c r="BU290" s="9">
        <v>1</v>
      </c>
      <c r="BV290" s="9">
        <v>0</v>
      </c>
      <c r="BW290" s="9">
        <v>0</v>
      </c>
      <c r="BX290" s="9">
        <v>0</v>
      </c>
      <c r="BY290" s="9">
        <v>0</v>
      </c>
      <c r="BZ290" s="9">
        <v>0</v>
      </c>
      <c r="CA290" s="9">
        <v>0</v>
      </c>
      <c r="CB290" s="9">
        <v>0</v>
      </c>
      <c r="CC290" s="9">
        <v>0</v>
      </c>
      <c r="CD290" s="9">
        <v>0</v>
      </c>
      <c r="CE290" s="9">
        <v>0</v>
      </c>
      <c r="CF290" s="9">
        <v>0</v>
      </c>
      <c r="CG290" s="9">
        <v>0</v>
      </c>
      <c r="CH290" s="10">
        <v>1</v>
      </c>
      <c r="CI290" s="11">
        <v>0</v>
      </c>
      <c r="CJ290" s="38">
        <v>0</v>
      </c>
      <c r="CK290" s="11">
        <v>0</v>
      </c>
      <c r="CL290" s="11">
        <v>0</v>
      </c>
      <c r="CM290" s="11">
        <v>1</v>
      </c>
      <c r="CN290" s="10">
        <v>0</v>
      </c>
      <c r="CO290" s="11">
        <v>0</v>
      </c>
      <c r="CP290" s="11">
        <v>0</v>
      </c>
      <c r="CQ290" s="10">
        <v>0</v>
      </c>
      <c r="CR290" s="11">
        <v>0</v>
      </c>
      <c r="CS290" s="11">
        <v>0</v>
      </c>
      <c r="CT290" s="71">
        <v>0</v>
      </c>
      <c r="CU290" s="11">
        <v>0</v>
      </c>
      <c r="CV290" s="11">
        <v>0</v>
      </c>
      <c r="CW290" s="11">
        <v>0</v>
      </c>
      <c r="CX290" s="10">
        <v>0</v>
      </c>
      <c r="CY290" s="10">
        <v>0</v>
      </c>
      <c r="CZ290" s="10">
        <v>0</v>
      </c>
      <c r="DA290" s="11">
        <v>0</v>
      </c>
      <c r="DB290" s="11">
        <v>0</v>
      </c>
      <c r="DC290" s="11">
        <v>0</v>
      </c>
      <c r="DD290" s="10">
        <v>0</v>
      </c>
      <c r="DE290" s="11">
        <v>0</v>
      </c>
      <c r="DF290" s="11">
        <v>0</v>
      </c>
      <c r="DG290" s="11">
        <v>0</v>
      </c>
      <c r="DH290" s="10">
        <v>0</v>
      </c>
      <c r="DI290" s="2">
        <f t="shared" si="88"/>
        <v>0</v>
      </c>
      <c r="DJ290" s="2">
        <f t="shared" si="89"/>
        <v>1</v>
      </c>
      <c r="DK290" s="38">
        <f t="shared" si="90"/>
        <v>0</v>
      </c>
      <c r="DL290" s="2">
        <f t="shared" si="90"/>
        <v>0</v>
      </c>
      <c r="DM290" s="2">
        <f t="shared" si="91"/>
        <v>0</v>
      </c>
      <c r="DN290" s="2">
        <f t="shared" si="92"/>
        <v>0</v>
      </c>
      <c r="DO290" s="2">
        <f t="shared" si="93"/>
        <v>0</v>
      </c>
      <c r="DP290" s="2">
        <f t="shared" si="94"/>
        <v>0</v>
      </c>
    </row>
    <row r="291" spans="1:120" x14ac:dyDescent="0.25">
      <c r="A291">
        <v>1724</v>
      </c>
      <c r="B291" t="s">
        <v>222</v>
      </c>
      <c r="C291" t="s">
        <v>2353</v>
      </c>
      <c r="D291" t="s">
        <v>2354</v>
      </c>
      <c r="E291" t="s">
        <v>2355</v>
      </c>
      <c r="F291" t="s">
        <v>2356</v>
      </c>
      <c r="G291" t="s">
        <v>2357</v>
      </c>
      <c r="H291" t="s">
        <v>185</v>
      </c>
      <c r="I291">
        <v>2019</v>
      </c>
      <c r="J291" t="s">
        <v>2358</v>
      </c>
      <c r="K291" t="s">
        <v>648</v>
      </c>
      <c r="L291">
        <v>4571</v>
      </c>
      <c r="M291">
        <v>3</v>
      </c>
      <c r="N291" t="s">
        <v>2359</v>
      </c>
      <c r="O291" t="s">
        <v>108</v>
      </c>
      <c r="P291" t="s">
        <v>2360</v>
      </c>
      <c r="Q291" t="s">
        <v>110</v>
      </c>
      <c r="R291" t="s">
        <v>111</v>
      </c>
      <c r="S291" t="s">
        <v>112</v>
      </c>
      <c r="T291" t="s">
        <v>2361</v>
      </c>
      <c r="U291">
        <v>1</v>
      </c>
      <c r="V291">
        <v>1</v>
      </c>
      <c r="W291">
        <v>1</v>
      </c>
      <c r="X291" s="44">
        <v>0</v>
      </c>
      <c r="Y291" s="44">
        <v>0</v>
      </c>
      <c r="Z291" s="44">
        <v>0</v>
      </c>
      <c r="AA291" s="44">
        <v>0</v>
      </c>
      <c r="AB291" s="14">
        <f t="shared" si="77"/>
        <v>0</v>
      </c>
      <c r="AC291" s="15">
        <f t="shared" si="78"/>
        <v>0</v>
      </c>
      <c r="AD291" s="45">
        <v>0</v>
      </c>
      <c r="AE291" s="45">
        <v>0</v>
      </c>
      <c r="AF291" s="20">
        <f t="shared" si="79"/>
        <v>0</v>
      </c>
      <c r="AG291" s="21">
        <f t="shared" si="80"/>
        <v>0</v>
      </c>
      <c r="AH291" s="23">
        <f t="shared" si="81"/>
        <v>0</v>
      </c>
      <c r="AI291" s="46">
        <v>1</v>
      </c>
      <c r="AJ291" s="46">
        <v>0</v>
      </c>
      <c r="AK291" s="28">
        <f t="shared" si="82"/>
        <v>1</v>
      </c>
      <c r="AL291" s="29">
        <f t="shared" si="83"/>
        <v>1</v>
      </c>
      <c r="AM291" s="47">
        <v>0</v>
      </c>
      <c r="AN291" s="47">
        <v>0</v>
      </c>
      <c r="AO291" s="47">
        <v>0</v>
      </c>
      <c r="AP291" s="32">
        <f t="shared" si="84"/>
        <v>0</v>
      </c>
      <c r="AQ291" s="10">
        <f t="shared" si="85"/>
        <v>0</v>
      </c>
      <c r="AR291" s="23">
        <f t="shared" si="86"/>
        <v>1</v>
      </c>
      <c r="AS291" s="37">
        <f t="shared" si="76"/>
        <v>1</v>
      </c>
      <c r="AT291" s="38">
        <f t="shared" si="87"/>
        <v>1</v>
      </c>
      <c r="AU291" s="9">
        <v>0</v>
      </c>
      <c r="AV291" s="9">
        <v>0</v>
      </c>
      <c r="AW291" s="9">
        <v>0</v>
      </c>
      <c r="AX291" s="9">
        <v>0</v>
      </c>
      <c r="AY291" s="9">
        <v>0</v>
      </c>
      <c r="AZ291" s="9">
        <v>0</v>
      </c>
      <c r="BA291" s="9">
        <v>0</v>
      </c>
      <c r="BB291" s="9">
        <v>0</v>
      </c>
      <c r="BC291" s="9">
        <v>0</v>
      </c>
      <c r="BD291" s="9">
        <v>0</v>
      </c>
      <c r="BE291" s="9">
        <v>0</v>
      </c>
      <c r="BF291" s="9">
        <v>0</v>
      </c>
      <c r="BG291" s="9">
        <v>0</v>
      </c>
      <c r="BH291" s="9">
        <v>0</v>
      </c>
      <c r="BI291" s="9">
        <v>0</v>
      </c>
      <c r="BJ291" s="9">
        <v>0</v>
      </c>
      <c r="BK291" s="9">
        <v>0</v>
      </c>
      <c r="BL291" s="9">
        <v>0</v>
      </c>
      <c r="BM291" s="9">
        <v>0</v>
      </c>
      <c r="BN291" s="9">
        <v>0</v>
      </c>
      <c r="BO291" s="9">
        <v>0</v>
      </c>
      <c r="BP291" s="9">
        <v>0</v>
      </c>
      <c r="BQ291" s="9">
        <v>0</v>
      </c>
      <c r="BR291" s="9">
        <v>0</v>
      </c>
      <c r="BS291" s="9">
        <v>1</v>
      </c>
      <c r="BT291" s="9">
        <v>0</v>
      </c>
      <c r="BU291" s="9">
        <v>0</v>
      </c>
      <c r="BV291" s="9">
        <v>0</v>
      </c>
      <c r="BW291" s="9">
        <v>0</v>
      </c>
      <c r="BX291" s="9">
        <v>0</v>
      </c>
      <c r="BY291" s="9">
        <v>0</v>
      </c>
      <c r="BZ291" s="9">
        <v>0</v>
      </c>
      <c r="CA291" s="9">
        <v>0</v>
      </c>
      <c r="CB291" s="9">
        <v>0</v>
      </c>
      <c r="CC291" s="9">
        <v>0</v>
      </c>
      <c r="CD291" s="9">
        <v>0</v>
      </c>
      <c r="CE291" s="9">
        <v>0</v>
      </c>
      <c r="CF291" s="9">
        <v>0</v>
      </c>
      <c r="CG291" s="9">
        <v>0</v>
      </c>
      <c r="CH291" s="10">
        <v>1</v>
      </c>
      <c r="CI291" s="11">
        <v>0</v>
      </c>
      <c r="CJ291" s="38">
        <v>1</v>
      </c>
      <c r="CK291" s="11">
        <v>0</v>
      </c>
      <c r="CL291" s="11">
        <v>0</v>
      </c>
      <c r="CM291" s="11">
        <v>0</v>
      </c>
      <c r="CN291" s="10">
        <v>0</v>
      </c>
      <c r="CO291" s="11">
        <v>0</v>
      </c>
      <c r="CP291" s="11">
        <v>0</v>
      </c>
      <c r="CQ291" s="10">
        <v>0</v>
      </c>
      <c r="CR291" s="11">
        <v>0</v>
      </c>
      <c r="CS291" s="11">
        <v>0</v>
      </c>
      <c r="CT291" s="71">
        <v>0</v>
      </c>
      <c r="CU291" s="11">
        <v>0</v>
      </c>
      <c r="CV291" s="11">
        <v>0</v>
      </c>
      <c r="CW291" s="11">
        <v>0</v>
      </c>
      <c r="CX291" s="10">
        <v>0</v>
      </c>
      <c r="CY291" s="10">
        <v>0</v>
      </c>
      <c r="CZ291" s="10">
        <v>0</v>
      </c>
      <c r="DA291" s="11">
        <v>0</v>
      </c>
      <c r="DB291" s="11">
        <v>0</v>
      </c>
      <c r="DC291" s="11">
        <v>0</v>
      </c>
      <c r="DD291" s="10">
        <v>0</v>
      </c>
      <c r="DE291" s="11">
        <v>0</v>
      </c>
      <c r="DF291" s="11">
        <v>0</v>
      </c>
      <c r="DG291" s="11">
        <v>0</v>
      </c>
      <c r="DH291" s="10">
        <v>0</v>
      </c>
      <c r="DI291" s="2">
        <f t="shared" si="88"/>
        <v>0</v>
      </c>
      <c r="DJ291" s="2">
        <f t="shared" si="89"/>
        <v>0</v>
      </c>
      <c r="DK291" s="38">
        <f t="shared" si="90"/>
        <v>1</v>
      </c>
      <c r="DL291" s="2">
        <f t="shared" si="90"/>
        <v>0</v>
      </c>
      <c r="DM291" s="2">
        <f t="shared" si="91"/>
        <v>0</v>
      </c>
      <c r="DN291" s="2">
        <f t="shared" si="92"/>
        <v>0</v>
      </c>
      <c r="DO291" s="2">
        <f t="shared" si="93"/>
        <v>0</v>
      </c>
      <c r="DP291" s="2">
        <f t="shared" si="94"/>
        <v>0</v>
      </c>
    </row>
    <row r="292" spans="1:120" x14ac:dyDescent="0.25">
      <c r="A292">
        <v>1725</v>
      </c>
      <c r="B292" t="s">
        <v>114</v>
      </c>
      <c r="C292" t="s">
        <v>2362</v>
      </c>
      <c r="D292" t="s">
        <v>2363</v>
      </c>
      <c r="E292" t="s">
        <v>2364</v>
      </c>
      <c r="F292" t="s">
        <v>2356</v>
      </c>
      <c r="G292" t="s">
        <v>2365</v>
      </c>
      <c r="H292" t="s">
        <v>185</v>
      </c>
      <c r="I292">
        <v>2019</v>
      </c>
      <c r="J292" t="s">
        <v>2366</v>
      </c>
      <c r="K292" t="s">
        <v>648</v>
      </c>
      <c r="L292">
        <v>4585</v>
      </c>
      <c r="M292">
        <v>1</v>
      </c>
      <c r="N292" t="s">
        <v>2367</v>
      </c>
      <c r="O292" t="s">
        <v>108</v>
      </c>
      <c r="P292" t="s">
        <v>2368</v>
      </c>
      <c r="Q292" t="s">
        <v>110</v>
      </c>
      <c r="R292" t="s">
        <v>111</v>
      </c>
      <c r="S292" t="s">
        <v>112</v>
      </c>
      <c r="T292" t="s">
        <v>2361</v>
      </c>
      <c r="U292">
        <v>1</v>
      </c>
      <c r="V292">
        <v>1</v>
      </c>
      <c r="W292">
        <v>1</v>
      </c>
      <c r="X292" s="44">
        <v>0</v>
      </c>
      <c r="Y292" s="44">
        <v>0</v>
      </c>
      <c r="Z292" s="44">
        <v>0</v>
      </c>
      <c r="AA292" s="44">
        <v>0</v>
      </c>
      <c r="AB292" s="14">
        <f t="shared" si="77"/>
        <v>0</v>
      </c>
      <c r="AC292" s="15">
        <f t="shared" si="78"/>
        <v>0</v>
      </c>
      <c r="AD292" s="45">
        <v>0</v>
      </c>
      <c r="AE292" s="45">
        <v>0</v>
      </c>
      <c r="AF292" s="20">
        <f t="shared" si="79"/>
        <v>0</v>
      </c>
      <c r="AG292" s="21">
        <f t="shared" si="80"/>
        <v>0</v>
      </c>
      <c r="AH292" s="23">
        <f t="shared" si="81"/>
        <v>0</v>
      </c>
      <c r="AI292" s="46">
        <v>1</v>
      </c>
      <c r="AJ292" s="46">
        <v>0</v>
      </c>
      <c r="AK292" s="28">
        <f t="shared" si="82"/>
        <v>1</v>
      </c>
      <c r="AL292" s="29">
        <f t="shared" si="83"/>
        <v>1</v>
      </c>
      <c r="AM292" s="47">
        <v>0</v>
      </c>
      <c r="AN292" s="47">
        <v>0</v>
      </c>
      <c r="AO292" s="47">
        <v>0</v>
      </c>
      <c r="AP292" s="32">
        <f t="shared" si="84"/>
        <v>0</v>
      </c>
      <c r="AQ292" s="10">
        <f t="shared" si="85"/>
        <v>0</v>
      </c>
      <c r="AR292" s="23">
        <f t="shared" si="86"/>
        <v>1</v>
      </c>
      <c r="AS292" s="37">
        <f t="shared" si="76"/>
        <v>1</v>
      </c>
      <c r="AT292" s="38">
        <f t="shared" si="87"/>
        <v>1</v>
      </c>
      <c r="AU292" s="9">
        <v>0</v>
      </c>
      <c r="AV292" s="9">
        <v>0</v>
      </c>
      <c r="AW292" s="9">
        <v>0</v>
      </c>
      <c r="AX292" s="9">
        <v>0</v>
      </c>
      <c r="AY292" s="9">
        <v>0</v>
      </c>
      <c r="AZ292" s="9">
        <v>0</v>
      </c>
      <c r="BA292" s="9">
        <v>0</v>
      </c>
      <c r="BB292" s="9">
        <v>0</v>
      </c>
      <c r="BC292" s="9">
        <v>0</v>
      </c>
      <c r="BD292" s="9">
        <v>0</v>
      </c>
      <c r="BE292" s="9">
        <v>0</v>
      </c>
      <c r="BF292" s="9">
        <v>0</v>
      </c>
      <c r="BG292" s="9">
        <v>0</v>
      </c>
      <c r="BH292" s="9">
        <v>0</v>
      </c>
      <c r="BI292" s="9">
        <v>0</v>
      </c>
      <c r="BJ292" s="9">
        <v>0</v>
      </c>
      <c r="BK292" s="9">
        <v>0</v>
      </c>
      <c r="BL292" s="9">
        <v>0</v>
      </c>
      <c r="BM292" s="9">
        <v>0</v>
      </c>
      <c r="BN292" s="9">
        <v>0</v>
      </c>
      <c r="BO292" s="9">
        <v>0</v>
      </c>
      <c r="BP292" s="9">
        <v>0</v>
      </c>
      <c r="BQ292" s="9">
        <v>0</v>
      </c>
      <c r="BR292" s="9">
        <v>0</v>
      </c>
      <c r="BS292" s="9">
        <v>1</v>
      </c>
      <c r="BT292" s="9">
        <v>0</v>
      </c>
      <c r="BU292" s="9">
        <v>0</v>
      </c>
      <c r="BV292" s="9">
        <v>0</v>
      </c>
      <c r="BW292" s="9">
        <v>0</v>
      </c>
      <c r="BX292" s="9">
        <v>0</v>
      </c>
      <c r="BY292" s="9">
        <v>0</v>
      </c>
      <c r="BZ292" s="9">
        <v>0</v>
      </c>
      <c r="CA292" s="9">
        <v>0</v>
      </c>
      <c r="CB292" s="9">
        <v>0</v>
      </c>
      <c r="CC292" s="9">
        <v>0</v>
      </c>
      <c r="CD292" s="9">
        <v>0</v>
      </c>
      <c r="CE292" s="9">
        <v>0</v>
      </c>
      <c r="CF292" s="9">
        <v>0</v>
      </c>
      <c r="CG292" s="9">
        <v>0</v>
      </c>
      <c r="CH292" s="10">
        <v>1</v>
      </c>
      <c r="CI292" s="11">
        <v>0</v>
      </c>
      <c r="CJ292" s="38">
        <v>1</v>
      </c>
      <c r="CK292" s="11">
        <v>0</v>
      </c>
      <c r="CL292" s="11">
        <v>0</v>
      </c>
      <c r="CM292" s="11">
        <v>0</v>
      </c>
      <c r="CN292" s="10">
        <v>0</v>
      </c>
      <c r="CO292" s="11">
        <v>0</v>
      </c>
      <c r="CP292" s="11">
        <v>0</v>
      </c>
      <c r="CQ292" s="10">
        <v>0</v>
      </c>
      <c r="CR292" s="11">
        <v>0</v>
      </c>
      <c r="CS292" s="11">
        <v>0</v>
      </c>
      <c r="CT292" s="71">
        <v>0</v>
      </c>
      <c r="CU292" s="11">
        <v>0</v>
      </c>
      <c r="CV292" s="11">
        <v>0</v>
      </c>
      <c r="CW292" s="11">
        <v>0</v>
      </c>
      <c r="CX292" s="10">
        <v>0</v>
      </c>
      <c r="CY292" s="10">
        <v>0</v>
      </c>
      <c r="CZ292" s="10">
        <v>0</v>
      </c>
      <c r="DA292" s="11">
        <v>0</v>
      </c>
      <c r="DB292" s="11">
        <v>0</v>
      </c>
      <c r="DC292" s="11">
        <v>0</v>
      </c>
      <c r="DD292" s="10">
        <v>0</v>
      </c>
      <c r="DE292" s="11">
        <v>0</v>
      </c>
      <c r="DF292" s="11">
        <v>0</v>
      </c>
      <c r="DG292" s="11">
        <v>0</v>
      </c>
      <c r="DH292" s="10">
        <v>0</v>
      </c>
      <c r="DI292" s="2">
        <f t="shared" si="88"/>
        <v>0</v>
      </c>
      <c r="DJ292" s="2">
        <f t="shared" si="89"/>
        <v>0</v>
      </c>
      <c r="DK292" s="38">
        <f t="shared" si="90"/>
        <v>1</v>
      </c>
      <c r="DL292" s="2">
        <f t="shared" si="90"/>
        <v>0</v>
      </c>
      <c r="DM292" s="2">
        <f t="shared" si="91"/>
        <v>0</v>
      </c>
      <c r="DN292" s="2">
        <f t="shared" si="92"/>
        <v>0</v>
      </c>
      <c r="DO292" s="2">
        <f t="shared" si="93"/>
        <v>0</v>
      </c>
      <c r="DP292" s="2">
        <f t="shared" si="94"/>
        <v>0</v>
      </c>
    </row>
    <row r="293" spans="1:120" x14ac:dyDescent="0.25">
      <c r="A293">
        <v>1726</v>
      </c>
      <c r="B293" t="s">
        <v>222</v>
      </c>
      <c r="C293" t="s">
        <v>2369</v>
      </c>
      <c r="D293" t="s">
        <v>2370</v>
      </c>
      <c r="E293" t="s">
        <v>2371</v>
      </c>
      <c r="F293" t="s">
        <v>2372</v>
      </c>
      <c r="G293" t="s">
        <v>2373</v>
      </c>
      <c r="H293" t="s">
        <v>2374</v>
      </c>
      <c r="I293">
        <v>2019</v>
      </c>
      <c r="J293" t="s">
        <v>2375</v>
      </c>
      <c r="K293" t="s">
        <v>2376</v>
      </c>
      <c r="L293">
        <v>13</v>
      </c>
      <c r="N293" t="s">
        <v>2377</v>
      </c>
      <c r="O293" t="s">
        <v>108</v>
      </c>
      <c r="P293" t="s">
        <v>2378</v>
      </c>
      <c r="Q293" t="s">
        <v>110</v>
      </c>
      <c r="R293" t="s">
        <v>111</v>
      </c>
      <c r="S293" t="s">
        <v>112</v>
      </c>
      <c r="T293" t="s">
        <v>2379</v>
      </c>
      <c r="U293">
        <v>0</v>
      </c>
      <c r="V293">
        <v>0</v>
      </c>
      <c r="W293">
        <v>0</v>
      </c>
      <c r="X293" s="44">
        <v>0</v>
      </c>
      <c r="Y293" s="44">
        <v>0</v>
      </c>
      <c r="Z293" s="44">
        <v>0</v>
      </c>
      <c r="AA293" s="44">
        <v>0</v>
      </c>
      <c r="AB293" s="14">
        <f t="shared" si="77"/>
        <v>0</v>
      </c>
      <c r="AC293" s="15">
        <f t="shared" si="78"/>
        <v>0</v>
      </c>
      <c r="AD293" s="45">
        <v>0</v>
      </c>
      <c r="AE293" s="45">
        <v>0</v>
      </c>
      <c r="AF293" s="20">
        <f t="shared" si="79"/>
        <v>0</v>
      </c>
      <c r="AG293" s="21">
        <f t="shared" si="80"/>
        <v>0</v>
      </c>
      <c r="AH293" s="23">
        <f t="shared" si="81"/>
        <v>0</v>
      </c>
      <c r="AI293" s="46">
        <v>0</v>
      </c>
      <c r="AJ293" s="46">
        <v>0</v>
      </c>
      <c r="AK293" s="28">
        <f t="shared" si="82"/>
        <v>0</v>
      </c>
      <c r="AL293" s="29">
        <f t="shared" si="83"/>
        <v>0</v>
      </c>
      <c r="AM293" s="47">
        <v>0</v>
      </c>
      <c r="AN293" s="47">
        <v>1</v>
      </c>
      <c r="AO293" s="47">
        <v>0</v>
      </c>
      <c r="AP293" s="32">
        <f t="shared" si="84"/>
        <v>1</v>
      </c>
      <c r="AQ293" s="10">
        <f t="shared" si="85"/>
        <v>1</v>
      </c>
      <c r="AR293" s="23">
        <f t="shared" si="86"/>
        <v>1</v>
      </c>
      <c r="AS293" s="37">
        <f t="shared" si="76"/>
        <v>1</v>
      </c>
      <c r="AT293" s="38">
        <f t="shared" si="87"/>
        <v>1</v>
      </c>
      <c r="AU293" s="9">
        <v>0</v>
      </c>
      <c r="AV293" s="9">
        <v>0</v>
      </c>
      <c r="AW293" s="9">
        <v>0</v>
      </c>
      <c r="AX293" s="9">
        <v>0</v>
      </c>
      <c r="AY293" s="9">
        <v>0</v>
      </c>
      <c r="AZ293" s="9">
        <v>0</v>
      </c>
      <c r="BA293" s="9">
        <v>0</v>
      </c>
      <c r="BB293" s="9">
        <v>0</v>
      </c>
      <c r="BC293" s="9">
        <v>0</v>
      </c>
      <c r="BD293" s="9">
        <v>0</v>
      </c>
      <c r="BE293" s="9">
        <v>0</v>
      </c>
      <c r="BF293" s="9">
        <v>0</v>
      </c>
      <c r="BG293" s="9">
        <v>0</v>
      </c>
      <c r="BH293" s="9">
        <v>0</v>
      </c>
      <c r="BI293" s="9">
        <v>0</v>
      </c>
      <c r="BJ293" s="9">
        <v>0</v>
      </c>
      <c r="BK293" s="9">
        <v>0</v>
      </c>
      <c r="BL293" s="9">
        <v>0</v>
      </c>
      <c r="BM293" s="9">
        <v>0</v>
      </c>
      <c r="BN293" s="9">
        <v>0</v>
      </c>
      <c r="BO293" s="9">
        <v>0</v>
      </c>
      <c r="BP293" s="9">
        <v>0</v>
      </c>
      <c r="BQ293" s="9">
        <v>0</v>
      </c>
      <c r="BR293" s="9">
        <v>0</v>
      </c>
      <c r="BS293" s="9">
        <v>0</v>
      </c>
      <c r="BT293" s="9">
        <v>0</v>
      </c>
      <c r="BU293" s="9">
        <v>0</v>
      </c>
      <c r="BV293" s="9">
        <v>0</v>
      </c>
      <c r="BW293" s="9">
        <v>0</v>
      </c>
      <c r="BX293" s="9">
        <v>0</v>
      </c>
      <c r="BY293" s="9">
        <v>0</v>
      </c>
      <c r="BZ293" s="9">
        <v>0</v>
      </c>
      <c r="CA293" s="9">
        <v>0</v>
      </c>
      <c r="CB293" s="9">
        <v>0</v>
      </c>
      <c r="CC293" s="9">
        <v>0</v>
      </c>
      <c r="CD293" s="9">
        <v>0</v>
      </c>
      <c r="CE293" s="9">
        <v>0</v>
      </c>
      <c r="CF293" s="9">
        <v>0</v>
      </c>
      <c r="CG293" s="9">
        <v>0</v>
      </c>
      <c r="CH293" s="10">
        <v>1</v>
      </c>
      <c r="CI293" s="11">
        <v>0</v>
      </c>
      <c r="CJ293" s="38">
        <v>1</v>
      </c>
      <c r="CK293" s="11">
        <v>0</v>
      </c>
      <c r="CL293" s="11">
        <v>0</v>
      </c>
      <c r="CM293" s="11">
        <v>0</v>
      </c>
      <c r="CN293" s="10">
        <v>0</v>
      </c>
      <c r="CO293" s="11">
        <v>0</v>
      </c>
      <c r="CP293" s="11">
        <v>0</v>
      </c>
      <c r="CQ293" s="10">
        <v>0</v>
      </c>
      <c r="CR293" s="11">
        <v>0</v>
      </c>
      <c r="CS293" s="11">
        <v>0</v>
      </c>
      <c r="CT293" s="71">
        <v>0</v>
      </c>
      <c r="CU293" s="11">
        <v>0</v>
      </c>
      <c r="CV293" s="11">
        <v>0</v>
      </c>
      <c r="CW293" s="11">
        <v>0</v>
      </c>
      <c r="CX293" s="10">
        <v>0</v>
      </c>
      <c r="CY293" s="10">
        <v>0</v>
      </c>
      <c r="CZ293" s="10">
        <v>0</v>
      </c>
      <c r="DA293" s="11">
        <v>0</v>
      </c>
      <c r="DB293" s="11">
        <v>0</v>
      </c>
      <c r="DC293" s="11">
        <v>0</v>
      </c>
      <c r="DD293" s="10">
        <v>0</v>
      </c>
      <c r="DE293" s="11">
        <v>0</v>
      </c>
      <c r="DF293" s="11">
        <v>0</v>
      </c>
      <c r="DG293" s="11">
        <v>0</v>
      </c>
      <c r="DH293" s="10">
        <v>0</v>
      </c>
      <c r="DI293" s="2">
        <f t="shared" si="88"/>
        <v>0</v>
      </c>
      <c r="DJ293" s="2">
        <f t="shared" si="89"/>
        <v>0</v>
      </c>
      <c r="DK293" s="38">
        <f t="shared" si="90"/>
        <v>1</v>
      </c>
      <c r="DL293" s="2">
        <f t="shared" si="90"/>
        <v>0</v>
      </c>
      <c r="DM293" s="2">
        <f t="shared" si="91"/>
        <v>0</v>
      </c>
      <c r="DN293" s="2">
        <f t="shared" si="92"/>
        <v>0</v>
      </c>
      <c r="DO293" s="2">
        <f t="shared" si="93"/>
        <v>0</v>
      </c>
      <c r="DP293" s="2">
        <f t="shared" si="94"/>
        <v>0</v>
      </c>
    </row>
    <row r="294" spans="1:120" x14ac:dyDescent="0.25">
      <c r="A294">
        <v>1727</v>
      </c>
      <c r="B294" t="s">
        <v>114</v>
      </c>
      <c r="C294" t="s">
        <v>2380</v>
      </c>
      <c r="D294" t="s">
        <v>2381</v>
      </c>
      <c r="E294" t="s">
        <v>2382</v>
      </c>
      <c r="F294" t="s">
        <v>2356</v>
      </c>
      <c r="G294" t="s">
        <v>2383</v>
      </c>
      <c r="H294" t="s">
        <v>1988</v>
      </c>
      <c r="I294">
        <v>2019</v>
      </c>
      <c r="J294" t="s">
        <v>2384</v>
      </c>
      <c r="K294" t="s">
        <v>2385</v>
      </c>
      <c r="L294">
        <v>66</v>
      </c>
      <c r="M294">
        <v>1</v>
      </c>
      <c r="N294" t="s">
        <v>2386</v>
      </c>
      <c r="O294" t="s">
        <v>108</v>
      </c>
      <c r="P294" t="s">
        <v>2387</v>
      </c>
      <c r="Q294" t="s">
        <v>208</v>
      </c>
      <c r="R294" t="s">
        <v>111</v>
      </c>
      <c r="S294" t="s">
        <v>112</v>
      </c>
      <c r="T294" t="s">
        <v>2388</v>
      </c>
      <c r="U294">
        <v>1</v>
      </c>
      <c r="V294">
        <v>0</v>
      </c>
      <c r="W294">
        <v>0</v>
      </c>
      <c r="X294" s="44">
        <v>0</v>
      </c>
      <c r="Y294" s="44">
        <v>0</v>
      </c>
      <c r="Z294" s="44">
        <v>0</v>
      </c>
      <c r="AA294" s="44">
        <v>0</v>
      </c>
      <c r="AB294" s="14">
        <f t="shared" si="77"/>
        <v>0</v>
      </c>
      <c r="AC294" s="15">
        <f t="shared" si="78"/>
        <v>0</v>
      </c>
      <c r="AD294" s="45">
        <v>0</v>
      </c>
      <c r="AE294" s="45">
        <v>1</v>
      </c>
      <c r="AF294" s="20">
        <f t="shared" si="79"/>
        <v>1</v>
      </c>
      <c r="AG294" s="21">
        <f t="shared" si="80"/>
        <v>1</v>
      </c>
      <c r="AH294" s="23">
        <f t="shared" si="81"/>
        <v>1</v>
      </c>
      <c r="AI294" s="46">
        <v>0</v>
      </c>
      <c r="AJ294" s="46">
        <v>0</v>
      </c>
      <c r="AK294" s="28">
        <f t="shared" si="82"/>
        <v>0</v>
      </c>
      <c r="AL294" s="29">
        <f t="shared" si="83"/>
        <v>0</v>
      </c>
      <c r="AM294" s="47">
        <v>0</v>
      </c>
      <c r="AN294" s="47">
        <v>0</v>
      </c>
      <c r="AO294" s="47">
        <v>0</v>
      </c>
      <c r="AP294" s="32">
        <f t="shared" si="84"/>
        <v>0</v>
      </c>
      <c r="AQ294" s="10">
        <f t="shared" si="85"/>
        <v>0</v>
      </c>
      <c r="AR294" s="23">
        <f t="shared" si="86"/>
        <v>0</v>
      </c>
      <c r="AS294" s="37">
        <f t="shared" si="76"/>
        <v>1</v>
      </c>
      <c r="AT294" s="38">
        <f t="shared" si="87"/>
        <v>1</v>
      </c>
      <c r="AU294" s="9">
        <v>0</v>
      </c>
      <c r="AV294" s="9">
        <v>0</v>
      </c>
      <c r="AW294" s="9">
        <v>0</v>
      </c>
      <c r="AX294" s="9">
        <v>0</v>
      </c>
      <c r="AY294" s="9">
        <v>0</v>
      </c>
      <c r="AZ294" s="9">
        <v>0</v>
      </c>
      <c r="BA294" s="9">
        <v>0</v>
      </c>
      <c r="BB294" s="9">
        <v>0</v>
      </c>
      <c r="BC294" s="9">
        <v>0</v>
      </c>
      <c r="BD294" s="9">
        <v>0</v>
      </c>
      <c r="BE294" s="9">
        <v>0</v>
      </c>
      <c r="BF294" s="9">
        <v>0</v>
      </c>
      <c r="BG294" s="9">
        <v>0</v>
      </c>
      <c r="BH294" s="9">
        <v>0</v>
      </c>
      <c r="BI294" s="9">
        <v>0</v>
      </c>
      <c r="BJ294" s="9">
        <v>0</v>
      </c>
      <c r="BK294" s="9">
        <v>0</v>
      </c>
      <c r="BL294" s="9">
        <v>0</v>
      </c>
      <c r="BM294" s="9">
        <v>0</v>
      </c>
      <c r="BN294" s="9">
        <v>0</v>
      </c>
      <c r="BO294" s="9">
        <v>0</v>
      </c>
      <c r="BP294" s="9">
        <v>0</v>
      </c>
      <c r="BQ294" s="9">
        <v>0</v>
      </c>
      <c r="BR294" s="9">
        <v>0</v>
      </c>
      <c r="BS294" s="9">
        <v>1</v>
      </c>
      <c r="BT294" s="9">
        <v>0</v>
      </c>
      <c r="BU294" s="9">
        <v>0</v>
      </c>
      <c r="BV294" s="9">
        <v>0</v>
      </c>
      <c r="BW294" s="9">
        <v>0</v>
      </c>
      <c r="BX294" s="9">
        <v>0</v>
      </c>
      <c r="BY294" s="9">
        <v>0</v>
      </c>
      <c r="BZ294" s="9">
        <v>0</v>
      </c>
      <c r="CA294" s="9">
        <v>0</v>
      </c>
      <c r="CB294" s="9">
        <v>0</v>
      </c>
      <c r="CC294" s="9">
        <v>0</v>
      </c>
      <c r="CD294" s="9">
        <v>0</v>
      </c>
      <c r="CE294" s="9">
        <v>0</v>
      </c>
      <c r="CF294" s="9">
        <v>0</v>
      </c>
      <c r="CG294" s="9">
        <v>0</v>
      </c>
      <c r="CH294" s="10">
        <v>1</v>
      </c>
      <c r="CI294" s="11">
        <v>0</v>
      </c>
      <c r="CJ294" s="38">
        <v>1</v>
      </c>
      <c r="CK294" s="11">
        <v>0</v>
      </c>
      <c r="CL294" s="11">
        <v>0</v>
      </c>
      <c r="CM294" s="11">
        <v>0</v>
      </c>
      <c r="CN294" s="10">
        <v>0</v>
      </c>
      <c r="CO294" s="11">
        <v>0</v>
      </c>
      <c r="CP294" s="11">
        <v>0</v>
      </c>
      <c r="CQ294" s="10">
        <v>0</v>
      </c>
      <c r="CR294" s="11">
        <v>0</v>
      </c>
      <c r="CS294" s="11">
        <v>0</v>
      </c>
      <c r="CT294" s="71">
        <v>0</v>
      </c>
      <c r="CU294" s="11">
        <v>0</v>
      </c>
      <c r="CV294" s="11">
        <v>0</v>
      </c>
      <c r="CW294" s="11">
        <v>0</v>
      </c>
      <c r="CX294" s="10">
        <v>0</v>
      </c>
      <c r="CY294" s="10">
        <v>0</v>
      </c>
      <c r="CZ294" s="10">
        <v>0</v>
      </c>
      <c r="DA294" s="11">
        <v>0</v>
      </c>
      <c r="DB294" s="11">
        <v>0</v>
      </c>
      <c r="DC294" s="11">
        <v>0</v>
      </c>
      <c r="DD294" s="10">
        <v>0</v>
      </c>
      <c r="DE294" s="11">
        <v>0</v>
      </c>
      <c r="DF294" s="11">
        <v>0</v>
      </c>
      <c r="DG294" s="11">
        <v>0</v>
      </c>
      <c r="DH294" s="10">
        <v>0</v>
      </c>
      <c r="DI294" s="2">
        <f t="shared" si="88"/>
        <v>0</v>
      </c>
      <c r="DJ294" s="2">
        <f t="shared" si="89"/>
        <v>0</v>
      </c>
      <c r="DK294" s="38">
        <f t="shared" si="90"/>
        <v>1</v>
      </c>
      <c r="DL294" s="2">
        <f t="shared" si="90"/>
        <v>0</v>
      </c>
      <c r="DM294" s="2">
        <f t="shared" si="91"/>
        <v>0</v>
      </c>
      <c r="DN294" s="2">
        <f t="shared" si="92"/>
        <v>0</v>
      </c>
      <c r="DO294" s="2">
        <f t="shared" si="93"/>
        <v>0</v>
      </c>
      <c r="DP294" s="2">
        <f t="shared" si="94"/>
        <v>0</v>
      </c>
    </row>
    <row r="295" spans="1:120" x14ac:dyDescent="0.25">
      <c r="A295">
        <v>1728</v>
      </c>
      <c r="B295" t="s">
        <v>114</v>
      </c>
      <c r="C295" t="s">
        <v>2389</v>
      </c>
      <c r="D295" t="s">
        <v>2390</v>
      </c>
      <c r="E295" t="s">
        <v>2391</v>
      </c>
      <c r="G295" t="s">
        <v>2392</v>
      </c>
      <c r="H295" t="s">
        <v>553</v>
      </c>
      <c r="I295">
        <v>2019</v>
      </c>
      <c r="J295" t="s">
        <v>2393</v>
      </c>
      <c r="K295" t="s">
        <v>2394</v>
      </c>
      <c r="L295">
        <v>7</v>
      </c>
      <c r="O295" t="s">
        <v>108</v>
      </c>
      <c r="P295" t="s">
        <v>2395</v>
      </c>
      <c r="Q295" t="s">
        <v>208</v>
      </c>
      <c r="R295" t="s">
        <v>111</v>
      </c>
      <c r="S295" t="s">
        <v>282</v>
      </c>
      <c r="T295" t="s">
        <v>2396</v>
      </c>
      <c r="U295">
        <v>1</v>
      </c>
      <c r="V295">
        <v>0</v>
      </c>
      <c r="W295">
        <v>0</v>
      </c>
      <c r="X295" s="44">
        <v>0</v>
      </c>
      <c r="Y295" s="44">
        <v>1</v>
      </c>
      <c r="Z295" s="44">
        <v>0</v>
      </c>
      <c r="AA295" s="44">
        <v>0</v>
      </c>
      <c r="AB295" s="14">
        <f t="shared" si="77"/>
        <v>1</v>
      </c>
      <c r="AC295" s="15">
        <f t="shared" si="78"/>
        <v>1</v>
      </c>
      <c r="AD295" s="45">
        <v>0</v>
      </c>
      <c r="AE295" s="45">
        <v>0</v>
      </c>
      <c r="AF295" s="20">
        <f t="shared" si="79"/>
        <v>0</v>
      </c>
      <c r="AG295" s="21">
        <f t="shared" si="80"/>
        <v>0</v>
      </c>
      <c r="AH295" s="23">
        <f t="shared" si="81"/>
        <v>1</v>
      </c>
      <c r="AI295" s="46">
        <v>0</v>
      </c>
      <c r="AJ295" s="46">
        <v>0</v>
      </c>
      <c r="AK295" s="28">
        <f t="shared" si="82"/>
        <v>0</v>
      </c>
      <c r="AL295" s="29">
        <f t="shared" si="83"/>
        <v>0</v>
      </c>
      <c r="AM295" s="47">
        <v>0</v>
      </c>
      <c r="AN295" s="47">
        <v>0</v>
      </c>
      <c r="AO295" s="47">
        <v>0</v>
      </c>
      <c r="AP295" s="32">
        <f t="shared" si="84"/>
        <v>0</v>
      </c>
      <c r="AQ295" s="10">
        <f t="shared" si="85"/>
        <v>0</v>
      </c>
      <c r="AR295" s="23">
        <f t="shared" si="86"/>
        <v>0</v>
      </c>
      <c r="AS295" s="37">
        <f t="shared" si="76"/>
        <v>1</v>
      </c>
      <c r="AT295" s="38">
        <f t="shared" si="87"/>
        <v>1</v>
      </c>
      <c r="AU295" s="9">
        <v>0</v>
      </c>
      <c r="AV295" s="9">
        <v>0</v>
      </c>
      <c r="AW295" s="9">
        <v>0</v>
      </c>
      <c r="AX295" s="9">
        <v>0</v>
      </c>
      <c r="AY295" s="9">
        <v>0</v>
      </c>
      <c r="AZ295" s="9">
        <v>0</v>
      </c>
      <c r="BA295" s="9">
        <v>0</v>
      </c>
      <c r="BB295" s="9">
        <v>0</v>
      </c>
      <c r="BC295" s="9">
        <v>0</v>
      </c>
      <c r="BD295" s="9">
        <v>0</v>
      </c>
      <c r="BE295" s="9">
        <v>0</v>
      </c>
      <c r="BF295" s="9">
        <v>1</v>
      </c>
      <c r="BG295" s="9">
        <v>0</v>
      </c>
      <c r="BH295" s="9">
        <v>0</v>
      </c>
      <c r="BI295" s="9">
        <v>0</v>
      </c>
      <c r="BJ295" s="9">
        <v>0</v>
      </c>
      <c r="BK295" s="9">
        <v>0</v>
      </c>
      <c r="BL295" s="9">
        <v>0</v>
      </c>
      <c r="BM295" s="9">
        <v>0</v>
      </c>
      <c r="BN295" s="9">
        <v>0</v>
      </c>
      <c r="BO295" s="9">
        <v>0</v>
      </c>
      <c r="BP295" s="9">
        <v>0</v>
      </c>
      <c r="BQ295" s="9">
        <v>0</v>
      </c>
      <c r="BR295" s="9">
        <v>0</v>
      </c>
      <c r="BS295" s="9">
        <v>0</v>
      </c>
      <c r="BT295" s="9">
        <v>0</v>
      </c>
      <c r="BU295" s="9">
        <v>0</v>
      </c>
      <c r="BV295" s="9">
        <v>0</v>
      </c>
      <c r="BW295" s="9">
        <v>0</v>
      </c>
      <c r="BX295" s="9">
        <v>0</v>
      </c>
      <c r="BY295" s="9">
        <v>0</v>
      </c>
      <c r="BZ295" s="9">
        <v>0</v>
      </c>
      <c r="CA295" s="9">
        <v>0</v>
      </c>
      <c r="CB295" s="9">
        <v>0</v>
      </c>
      <c r="CC295" s="9">
        <v>0</v>
      </c>
      <c r="CD295" s="9">
        <v>0</v>
      </c>
      <c r="CE295" s="9">
        <v>0</v>
      </c>
      <c r="CF295" s="9">
        <v>0</v>
      </c>
      <c r="CG295" s="9">
        <v>0</v>
      </c>
      <c r="CH295" s="10">
        <v>1</v>
      </c>
      <c r="CI295" s="11">
        <v>0</v>
      </c>
      <c r="CJ295" s="38">
        <v>0</v>
      </c>
      <c r="CK295" s="11">
        <v>0</v>
      </c>
      <c r="CL295" s="11">
        <v>0</v>
      </c>
      <c r="CM295" s="11">
        <v>1</v>
      </c>
      <c r="CN295" s="10">
        <v>0</v>
      </c>
      <c r="CO295" s="11">
        <v>0</v>
      </c>
      <c r="CP295" s="11">
        <v>0</v>
      </c>
      <c r="CQ295" s="10">
        <v>0</v>
      </c>
      <c r="CR295" s="11">
        <v>0</v>
      </c>
      <c r="CS295" s="11">
        <v>0</v>
      </c>
      <c r="CT295" s="71">
        <v>0</v>
      </c>
      <c r="CU295" s="11">
        <v>0</v>
      </c>
      <c r="CV295" s="11">
        <v>0</v>
      </c>
      <c r="CW295" s="11">
        <v>0</v>
      </c>
      <c r="CX295" s="10">
        <v>0</v>
      </c>
      <c r="CY295" s="10">
        <v>0</v>
      </c>
      <c r="CZ295" s="10">
        <v>0</v>
      </c>
      <c r="DA295" s="11">
        <v>0</v>
      </c>
      <c r="DB295" s="11">
        <v>0</v>
      </c>
      <c r="DC295" s="11">
        <v>0</v>
      </c>
      <c r="DD295" s="10">
        <v>0</v>
      </c>
      <c r="DE295" s="11">
        <v>0</v>
      </c>
      <c r="DF295" s="11">
        <v>0</v>
      </c>
      <c r="DG295" s="11">
        <v>0</v>
      </c>
      <c r="DH295" s="10">
        <v>0</v>
      </c>
      <c r="DI295" s="2">
        <f t="shared" si="88"/>
        <v>0</v>
      </c>
      <c r="DJ295" s="2">
        <f t="shared" si="89"/>
        <v>1</v>
      </c>
      <c r="DK295" s="38">
        <f t="shared" si="90"/>
        <v>0</v>
      </c>
      <c r="DL295" s="2">
        <f t="shared" si="90"/>
        <v>0</v>
      </c>
      <c r="DM295" s="2">
        <f t="shared" si="91"/>
        <v>0</v>
      </c>
      <c r="DN295" s="2">
        <f t="shared" si="92"/>
        <v>0</v>
      </c>
      <c r="DO295" s="2">
        <f t="shared" si="93"/>
        <v>0</v>
      </c>
      <c r="DP295" s="2">
        <f t="shared" si="94"/>
        <v>0</v>
      </c>
    </row>
    <row r="296" spans="1:120" x14ac:dyDescent="0.25">
      <c r="A296">
        <v>1729</v>
      </c>
      <c r="B296" t="s">
        <v>222</v>
      </c>
      <c r="C296" t="s">
        <v>2397</v>
      </c>
      <c r="D296" t="s">
        <v>2398</v>
      </c>
      <c r="E296" t="s">
        <v>2399</v>
      </c>
      <c r="F296" t="s">
        <v>2400</v>
      </c>
      <c r="G296" t="s">
        <v>2401</v>
      </c>
      <c r="H296" t="s">
        <v>2402</v>
      </c>
      <c r="I296">
        <v>2019</v>
      </c>
      <c r="J296" t="s">
        <v>2403</v>
      </c>
      <c r="O296" t="s">
        <v>120</v>
      </c>
      <c r="P296" t="s">
        <v>2404</v>
      </c>
      <c r="Q296" t="s">
        <v>208</v>
      </c>
      <c r="R296" t="s">
        <v>219</v>
      </c>
      <c r="S296" t="s">
        <v>220</v>
      </c>
      <c r="T296" t="s">
        <v>485</v>
      </c>
      <c r="U296">
        <v>0</v>
      </c>
      <c r="V296">
        <v>0</v>
      </c>
      <c r="W296">
        <v>0</v>
      </c>
      <c r="X296" s="44">
        <v>0</v>
      </c>
      <c r="Y296" s="44">
        <v>0</v>
      </c>
      <c r="Z296" s="44">
        <v>0</v>
      </c>
      <c r="AA296" s="44">
        <v>0</v>
      </c>
      <c r="AB296" s="14">
        <f t="shared" si="77"/>
        <v>0</v>
      </c>
      <c r="AC296" s="15">
        <f t="shared" si="78"/>
        <v>0</v>
      </c>
      <c r="AD296" s="45">
        <v>0</v>
      </c>
      <c r="AE296" s="45">
        <v>0</v>
      </c>
      <c r="AF296" s="20">
        <f t="shared" si="79"/>
        <v>0</v>
      </c>
      <c r="AG296" s="21">
        <f t="shared" si="80"/>
        <v>0</v>
      </c>
      <c r="AH296" s="23">
        <f t="shared" si="81"/>
        <v>0</v>
      </c>
      <c r="AI296" s="46">
        <v>0</v>
      </c>
      <c r="AJ296" s="46">
        <v>0</v>
      </c>
      <c r="AK296" s="28">
        <f t="shared" si="82"/>
        <v>0</v>
      </c>
      <c r="AL296" s="29">
        <f t="shared" si="83"/>
        <v>0</v>
      </c>
      <c r="AM296" s="47">
        <v>0</v>
      </c>
      <c r="AN296" s="47">
        <v>1</v>
      </c>
      <c r="AO296" s="47">
        <v>0</v>
      </c>
      <c r="AP296" s="32">
        <f t="shared" si="84"/>
        <v>1</v>
      </c>
      <c r="AQ296" s="10">
        <f t="shared" si="85"/>
        <v>1</v>
      </c>
      <c r="AR296" s="23">
        <f t="shared" si="86"/>
        <v>1</v>
      </c>
      <c r="AS296" s="37">
        <f t="shared" si="76"/>
        <v>1</v>
      </c>
      <c r="AT296" s="38">
        <f t="shared" si="87"/>
        <v>1</v>
      </c>
      <c r="AU296" s="9">
        <v>0</v>
      </c>
      <c r="AV296" s="9">
        <v>0</v>
      </c>
      <c r="AW296" s="9">
        <v>0</v>
      </c>
      <c r="AX296" s="9">
        <v>0</v>
      </c>
      <c r="AY296" s="9">
        <v>0</v>
      </c>
      <c r="AZ296" s="9">
        <v>0</v>
      </c>
      <c r="BA296" s="9">
        <v>0</v>
      </c>
      <c r="BB296" s="9">
        <v>0</v>
      </c>
      <c r="BC296" s="9">
        <v>0</v>
      </c>
      <c r="BD296" s="9">
        <v>0</v>
      </c>
      <c r="BE296" s="9">
        <v>0</v>
      </c>
      <c r="BF296" s="9">
        <v>0</v>
      </c>
      <c r="BG296" s="9">
        <v>0</v>
      </c>
      <c r="BH296" s="9">
        <v>0</v>
      </c>
      <c r="BI296" s="9">
        <v>0</v>
      </c>
      <c r="BJ296" s="9">
        <v>0</v>
      </c>
      <c r="BK296" s="9">
        <v>0</v>
      </c>
      <c r="BL296" s="9">
        <v>0</v>
      </c>
      <c r="BM296" s="9">
        <v>0</v>
      </c>
      <c r="BN296" s="9">
        <v>0</v>
      </c>
      <c r="BO296" s="9">
        <v>0</v>
      </c>
      <c r="BP296" s="9">
        <v>0</v>
      </c>
      <c r="BQ296" s="9">
        <v>0</v>
      </c>
      <c r="BR296" s="9">
        <v>0</v>
      </c>
      <c r="BS296" s="9">
        <v>0</v>
      </c>
      <c r="BT296" s="9">
        <v>0</v>
      </c>
      <c r="BU296" s="9">
        <v>0</v>
      </c>
      <c r="BV296" s="9">
        <v>0</v>
      </c>
      <c r="BW296" s="9">
        <v>0</v>
      </c>
      <c r="BX296" s="9">
        <v>0</v>
      </c>
      <c r="BY296" s="9">
        <v>0</v>
      </c>
      <c r="BZ296" s="9">
        <v>0</v>
      </c>
      <c r="CA296" s="9">
        <v>0</v>
      </c>
      <c r="CB296" s="9">
        <v>0</v>
      </c>
      <c r="CC296" s="9">
        <v>0</v>
      </c>
      <c r="CD296" s="9">
        <v>0</v>
      </c>
      <c r="CE296" s="9">
        <v>0</v>
      </c>
      <c r="CF296" s="9">
        <v>0</v>
      </c>
      <c r="CG296" s="9">
        <v>0</v>
      </c>
      <c r="CH296" s="10">
        <v>0</v>
      </c>
      <c r="CI296" s="11">
        <v>0</v>
      </c>
      <c r="CJ296" s="38">
        <v>0</v>
      </c>
      <c r="CK296" s="11">
        <v>0</v>
      </c>
      <c r="CL296" s="11">
        <v>0</v>
      </c>
      <c r="CM296" s="11">
        <v>0</v>
      </c>
      <c r="CN296" s="10">
        <v>0</v>
      </c>
      <c r="CO296" s="11">
        <v>0</v>
      </c>
      <c r="CP296" s="11">
        <v>0</v>
      </c>
      <c r="CQ296" s="10">
        <v>0</v>
      </c>
      <c r="CR296" s="11">
        <v>0</v>
      </c>
      <c r="CS296" s="11">
        <v>0</v>
      </c>
      <c r="CT296" s="71">
        <v>1</v>
      </c>
      <c r="CU296" s="11">
        <v>0</v>
      </c>
      <c r="CV296" s="11">
        <v>1</v>
      </c>
      <c r="CW296" s="11">
        <v>0</v>
      </c>
      <c r="CX296" s="10">
        <v>0</v>
      </c>
      <c r="CY296" s="10">
        <v>0</v>
      </c>
      <c r="CZ296" s="10">
        <v>0</v>
      </c>
      <c r="DA296" s="11">
        <v>0</v>
      </c>
      <c r="DB296" s="11">
        <v>0</v>
      </c>
      <c r="DC296" s="11">
        <v>0</v>
      </c>
      <c r="DD296" s="10">
        <v>0</v>
      </c>
      <c r="DE296" s="11">
        <v>0</v>
      </c>
      <c r="DF296" s="11">
        <v>0</v>
      </c>
      <c r="DG296" s="11">
        <v>0</v>
      </c>
      <c r="DH296" s="10">
        <v>0</v>
      </c>
      <c r="DI296" s="2">
        <f t="shared" si="88"/>
        <v>0</v>
      </c>
      <c r="DJ296" s="2">
        <f t="shared" si="89"/>
        <v>0</v>
      </c>
      <c r="DK296" s="38">
        <f t="shared" si="90"/>
        <v>0</v>
      </c>
      <c r="DL296" s="2">
        <f t="shared" si="90"/>
        <v>0</v>
      </c>
      <c r="DM296" s="2">
        <f t="shared" si="91"/>
        <v>0</v>
      </c>
      <c r="DN296" s="2">
        <f t="shared" si="92"/>
        <v>1</v>
      </c>
      <c r="DO296" s="2">
        <f t="shared" si="93"/>
        <v>0</v>
      </c>
      <c r="DP296" s="2">
        <f t="shared" si="94"/>
        <v>0</v>
      </c>
    </row>
    <row r="297" spans="1:120" x14ac:dyDescent="0.25">
      <c r="A297">
        <v>1730</v>
      </c>
      <c r="B297" t="s">
        <v>222</v>
      </c>
      <c r="C297" t="s">
        <v>2405</v>
      </c>
      <c r="D297" t="s">
        <v>2406</v>
      </c>
      <c r="E297" t="s">
        <v>2407</v>
      </c>
      <c r="F297" t="s">
        <v>2400</v>
      </c>
      <c r="G297" t="s">
        <v>2408</v>
      </c>
      <c r="H297" t="s">
        <v>859</v>
      </c>
      <c r="I297">
        <v>2019</v>
      </c>
      <c r="J297" t="s">
        <v>2409</v>
      </c>
      <c r="N297" t="s">
        <v>2410</v>
      </c>
      <c r="O297" t="s">
        <v>120</v>
      </c>
      <c r="P297" t="s">
        <v>2411</v>
      </c>
      <c r="Q297" t="s">
        <v>208</v>
      </c>
      <c r="R297" t="s">
        <v>539</v>
      </c>
      <c r="S297" t="s">
        <v>540</v>
      </c>
      <c r="T297" t="s">
        <v>485</v>
      </c>
      <c r="U297">
        <v>0</v>
      </c>
      <c r="V297">
        <v>0</v>
      </c>
      <c r="W297">
        <v>0</v>
      </c>
      <c r="X297" s="44">
        <v>0</v>
      </c>
      <c r="Y297" s="44">
        <v>0</v>
      </c>
      <c r="Z297" s="44">
        <v>0</v>
      </c>
      <c r="AA297" s="44">
        <v>0</v>
      </c>
      <c r="AB297" s="14">
        <f t="shared" si="77"/>
        <v>0</v>
      </c>
      <c r="AC297" s="15">
        <f t="shared" si="78"/>
        <v>0</v>
      </c>
      <c r="AD297" s="45">
        <v>0</v>
      </c>
      <c r="AE297" s="45">
        <v>0</v>
      </c>
      <c r="AF297" s="20">
        <f t="shared" si="79"/>
        <v>0</v>
      </c>
      <c r="AG297" s="21">
        <f t="shared" si="80"/>
        <v>0</v>
      </c>
      <c r="AH297" s="23">
        <f t="shared" si="81"/>
        <v>0</v>
      </c>
      <c r="AI297" s="46">
        <v>0</v>
      </c>
      <c r="AJ297" s="46">
        <v>0</v>
      </c>
      <c r="AK297" s="28">
        <f t="shared" si="82"/>
        <v>0</v>
      </c>
      <c r="AL297" s="29">
        <f t="shared" si="83"/>
        <v>0</v>
      </c>
      <c r="AM297" s="47">
        <v>0</v>
      </c>
      <c r="AN297" s="47">
        <v>1</v>
      </c>
      <c r="AO297" s="47">
        <v>0</v>
      </c>
      <c r="AP297" s="32">
        <f t="shared" si="84"/>
        <v>1</v>
      </c>
      <c r="AQ297" s="10">
        <f t="shared" si="85"/>
        <v>1</v>
      </c>
      <c r="AR297" s="23">
        <f t="shared" si="86"/>
        <v>1</v>
      </c>
      <c r="AS297" s="37">
        <f t="shared" si="76"/>
        <v>1</v>
      </c>
      <c r="AT297" s="38">
        <f t="shared" si="87"/>
        <v>1</v>
      </c>
      <c r="AU297" s="9">
        <v>0</v>
      </c>
      <c r="AV297" s="9">
        <v>0</v>
      </c>
      <c r="AW297" s="9">
        <v>0</v>
      </c>
      <c r="AX297" s="9">
        <v>0</v>
      </c>
      <c r="AY297" s="9">
        <v>0</v>
      </c>
      <c r="AZ297" s="9">
        <v>0</v>
      </c>
      <c r="BA297" s="9">
        <v>0</v>
      </c>
      <c r="BB297" s="9">
        <v>0</v>
      </c>
      <c r="BC297" s="9">
        <v>0</v>
      </c>
      <c r="BD297" s="9">
        <v>0</v>
      </c>
      <c r="BE297" s="9">
        <v>0</v>
      </c>
      <c r="BF297" s="9">
        <v>0</v>
      </c>
      <c r="BG297" s="9">
        <v>0</v>
      </c>
      <c r="BH297" s="9">
        <v>0</v>
      </c>
      <c r="BI297" s="9">
        <v>0</v>
      </c>
      <c r="BJ297" s="9">
        <v>0</v>
      </c>
      <c r="BK297" s="9">
        <v>0</v>
      </c>
      <c r="BL297" s="9">
        <v>0</v>
      </c>
      <c r="BM297" s="9">
        <v>0</v>
      </c>
      <c r="BN297" s="9">
        <v>0</v>
      </c>
      <c r="BO297" s="9">
        <v>0</v>
      </c>
      <c r="BP297" s="9">
        <v>0</v>
      </c>
      <c r="BQ297" s="9">
        <v>0</v>
      </c>
      <c r="BR297" s="9">
        <v>0</v>
      </c>
      <c r="BS297" s="9">
        <v>0</v>
      </c>
      <c r="BT297" s="9">
        <v>0</v>
      </c>
      <c r="BU297" s="9">
        <v>0</v>
      </c>
      <c r="BV297" s="9">
        <v>0</v>
      </c>
      <c r="BW297" s="9">
        <v>0</v>
      </c>
      <c r="BX297" s="9">
        <v>0</v>
      </c>
      <c r="BY297" s="9">
        <v>0</v>
      </c>
      <c r="BZ297" s="9">
        <v>0</v>
      </c>
      <c r="CA297" s="9">
        <v>0</v>
      </c>
      <c r="CB297" s="9">
        <v>0</v>
      </c>
      <c r="CC297" s="9">
        <v>0</v>
      </c>
      <c r="CD297" s="9">
        <v>0</v>
      </c>
      <c r="CE297" s="9">
        <v>0</v>
      </c>
      <c r="CF297" s="9">
        <v>0</v>
      </c>
      <c r="CG297" s="9">
        <v>0</v>
      </c>
      <c r="CH297" s="10">
        <v>0</v>
      </c>
      <c r="CI297" s="11">
        <v>0</v>
      </c>
      <c r="CJ297" s="38">
        <v>0</v>
      </c>
      <c r="CK297" s="11">
        <v>0</v>
      </c>
      <c r="CL297" s="11">
        <v>0</v>
      </c>
      <c r="CM297" s="11">
        <v>0</v>
      </c>
      <c r="CN297" s="10">
        <v>0</v>
      </c>
      <c r="CO297" s="11">
        <v>0</v>
      </c>
      <c r="CP297" s="11">
        <v>0</v>
      </c>
      <c r="CQ297" s="10">
        <v>0</v>
      </c>
      <c r="CR297" s="11">
        <v>0</v>
      </c>
      <c r="CS297" s="11">
        <v>0</v>
      </c>
      <c r="CT297" s="71">
        <v>0</v>
      </c>
      <c r="CU297" s="11">
        <v>0</v>
      </c>
      <c r="CV297" s="11">
        <v>0</v>
      </c>
      <c r="CW297" s="11">
        <v>0</v>
      </c>
      <c r="CX297" s="10">
        <v>0</v>
      </c>
      <c r="CY297" s="10">
        <v>0</v>
      </c>
      <c r="CZ297" s="10">
        <v>0</v>
      </c>
      <c r="DA297" s="11">
        <v>0</v>
      </c>
      <c r="DB297" s="11">
        <v>0</v>
      </c>
      <c r="DC297" s="11">
        <v>0</v>
      </c>
      <c r="DD297" s="10">
        <v>1</v>
      </c>
      <c r="DE297" s="11">
        <v>0</v>
      </c>
      <c r="DF297" s="11">
        <v>1</v>
      </c>
      <c r="DG297" s="11">
        <v>0</v>
      </c>
      <c r="DH297" s="10">
        <v>0</v>
      </c>
      <c r="DI297" s="2">
        <f t="shared" si="88"/>
        <v>0</v>
      </c>
      <c r="DJ297" s="2">
        <f t="shared" si="89"/>
        <v>0</v>
      </c>
      <c r="DK297" s="38">
        <f t="shared" si="90"/>
        <v>0</v>
      </c>
      <c r="DL297" s="2">
        <f t="shared" si="90"/>
        <v>0</v>
      </c>
      <c r="DM297" s="2">
        <f t="shared" si="91"/>
        <v>0</v>
      </c>
      <c r="DN297" s="2">
        <f t="shared" si="92"/>
        <v>0</v>
      </c>
      <c r="DO297" s="2">
        <f t="shared" si="93"/>
        <v>0</v>
      </c>
      <c r="DP297" s="2">
        <f t="shared" si="94"/>
        <v>0</v>
      </c>
    </row>
    <row r="298" spans="1:120" x14ac:dyDescent="0.25">
      <c r="A298">
        <v>1731</v>
      </c>
      <c r="B298" t="s">
        <v>222</v>
      </c>
      <c r="C298" t="s">
        <v>2412</v>
      </c>
      <c r="D298" t="s">
        <v>2413</v>
      </c>
      <c r="E298" t="s">
        <v>2414</v>
      </c>
      <c r="F298" t="s">
        <v>2356</v>
      </c>
      <c r="G298" t="s">
        <v>2415</v>
      </c>
      <c r="H298" t="s">
        <v>185</v>
      </c>
      <c r="I298">
        <v>2019</v>
      </c>
      <c r="J298" t="s">
        <v>2416</v>
      </c>
      <c r="K298" t="s">
        <v>2417</v>
      </c>
      <c r="L298">
        <v>68</v>
      </c>
      <c r="N298" t="s">
        <v>2418</v>
      </c>
      <c r="O298" t="s">
        <v>108</v>
      </c>
      <c r="P298" t="s">
        <v>2419</v>
      </c>
      <c r="Q298" t="s">
        <v>208</v>
      </c>
      <c r="R298" t="s">
        <v>111</v>
      </c>
      <c r="S298" t="s">
        <v>282</v>
      </c>
      <c r="T298" t="s">
        <v>310</v>
      </c>
      <c r="U298">
        <v>0</v>
      </c>
      <c r="V298">
        <v>0</v>
      </c>
      <c r="W298">
        <v>0</v>
      </c>
      <c r="X298" s="44">
        <v>0</v>
      </c>
      <c r="Y298" s="44">
        <v>0</v>
      </c>
      <c r="Z298" s="44">
        <v>0</v>
      </c>
      <c r="AA298" s="44">
        <v>0</v>
      </c>
      <c r="AB298" s="14">
        <f t="shared" si="77"/>
        <v>0</v>
      </c>
      <c r="AC298" s="15">
        <f t="shared" si="78"/>
        <v>0</v>
      </c>
      <c r="AD298" s="45">
        <v>0</v>
      </c>
      <c r="AE298" s="45">
        <v>0</v>
      </c>
      <c r="AF298" s="20">
        <f t="shared" si="79"/>
        <v>0</v>
      </c>
      <c r="AG298" s="21">
        <f t="shared" si="80"/>
        <v>0</v>
      </c>
      <c r="AH298" s="23">
        <f t="shared" si="81"/>
        <v>0</v>
      </c>
      <c r="AI298" s="46">
        <v>1</v>
      </c>
      <c r="AJ298" s="46">
        <v>0</v>
      </c>
      <c r="AK298" s="28">
        <f t="shared" si="82"/>
        <v>1</v>
      </c>
      <c r="AL298" s="29">
        <f t="shared" si="83"/>
        <v>1</v>
      </c>
      <c r="AM298" s="47">
        <v>0</v>
      </c>
      <c r="AN298" s="47">
        <v>0</v>
      </c>
      <c r="AO298" s="47">
        <v>0</v>
      </c>
      <c r="AP298" s="32">
        <f t="shared" si="84"/>
        <v>0</v>
      </c>
      <c r="AQ298" s="10">
        <f t="shared" si="85"/>
        <v>0</v>
      </c>
      <c r="AR298" s="23">
        <f t="shared" si="86"/>
        <v>1</v>
      </c>
      <c r="AS298" s="37">
        <f t="shared" si="76"/>
        <v>1</v>
      </c>
      <c r="AT298" s="38">
        <f t="shared" si="87"/>
        <v>1</v>
      </c>
      <c r="AU298" s="9">
        <v>0</v>
      </c>
      <c r="AV298" s="9">
        <v>0</v>
      </c>
      <c r="AW298" s="9">
        <v>0</v>
      </c>
      <c r="AX298" s="9">
        <v>0</v>
      </c>
      <c r="AY298" s="9">
        <v>0</v>
      </c>
      <c r="AZ298" s="9">
        <v>0</v>
      </c>
      <c r="BA298" s="9">
        <v>0</v>
      </c>
      <c r="BB298" s="9">
        <v>0</v>
      </c>
      <c r="BC298" s="9">
        <v>0</v>
      </c>
      <c r="BD298" s="9">
        <v>0</v>
      </c>
      <c r="BE298" s="9">
        <v>0</v>
      </c>
      <c r="BF298" s="9">
        <v>0</v>
      </c>
      <c r="BG298" s="9">
        <v>0</v>
      </c>
      <c r="BH298" s="9">
        <v>0</v>
      </c>
      <c r="BI298" s="9">
        <v>0</v>
      </c>
      <c r="BJ298" s="9">
        <v>0</v>
      </c>
      <c r="BK298" s="9">
        <v>0</v>
      </c>
      <c r="BL298" s="9">
        <v>0</v>
      </c>
      <c r="BM298" s="9">
        <v>0</v>
      </c>
      <c r="BN298" s="9">
        <v>0</v>
      </c>
      <c r="BO298" s="9">
        <v>0</v>
      </c>
      <c r="BP298" s="9">
        <v>0</v>
      </c>
      <c r="BQ298" s="9">
        <v>0</v>
      </c>
      <c r="BR298" s="9">
        <v>0</v>
      </c>
      <c r="BS298" s="9">
        <v>0</v>
      </c>
      <c r="BT298" s="9">
        <v>0</v>
      </c>
      <c r="BU298" s="9">
        <v>0</v>
      </c>
      <c r="BV298" s="9">
        <v>0</v>
      </c>
      <c r="BW298" s="9">
        <v>0</v>
      </c>
      <c r="BX298" s="9">
        <v>0</v>
      </c>
      <c r="BY298" s="9">
        <v>0</v>
      </c>
      <c r="BZ298" s="9">
        <v>0</v>
      </c>
      <c r="CA298" s="9">
        <v>0</v>
      </c>
      <c r="CB298" s="9">
        <v>0</v>
      </c>
      <c r="CC298" s="9">
        <v>0</v>
      </c>
      <c r="CD298" s="9">
        <v>0</v>
      </c>
      <c r="CE298" s="9">
        <v>0</v>
      </c>
      <c r="CF298" s="9">
        <v>0</v>
      </c>
      <c r="CG298" s="9">
        <v>0</v>
      </c>
      <c r="CH298" s="10">
        <v>1</v>
      </c>
      <c r="CI298" s="11">
        <v>0</v>
      </c>
      <c r="CJ298" s="38">
        <v>0</v>
      </c>
      <c r="CK298" s="11">
        <v>0</v>
      </c>
      <c r="CL298" s="11">
        <v>0</v>
      </c>
      <c r="CM298" s="11">
        <v>1</v>
      </c>
      <c r="CN298" s="10">
        <v>0</v>
      </c>
      <c r="CO298" s="11">
        <v>0</v>
      </c>
      <c r="CP298" s="11">
        <v>0</v>
      </c>
      <c r="CQ298" s="10">
        <v>0</v>
      </c>
      <c r="CR298" s="11">
        <v>0</v>
      </c>
      <c r="CS298" s="11">
        <v>0</v>
      </c>
      <c r="CT298" s="71">
        <v>0</v>
      </c>
      <c r="CU298" s="11">
        <v>0</v>
      </c>
      <c r="CV298" s="11">
        <v>0</v>
      </c>
      <c r="CW298" s="11">
        <v>0</v>
      </c>
      <c r="CX298" s="10">
        <v>0</v>
      </c>
      <c r="CY298" s="10">
        <v>0</v>
      </c>
      <c r="CZ298" s="10">
        <v>0</v>
      </c>
      <c r="DA298" s="11">
        <v>0</v>
      </c>
      <c r="DB298" s="11">
        <v>0</v>
      </c>
      <c r="DC298" s="11">
        <v>0</v>
      </c>
      <c r="DD298" s="10">
        <v>0</v>
      </c>
      <c r="DE298" s="11">
        <v>0</v>
      </c>
      <c r="DF298" s="11">
        <v>0</v>
      </c>
      <c r="DG298" s="11">
        <v>0</v>
      </c>
      <c r="DH298" s="10">
        <v>0</v>
      </c>
      <c r="DI298" s="2">
        <f t="shared" si="88"/>
        <v>0</v>
      </c>
      <c r="DJ298" s="2">
        <f t="shared" si="89"/>
        <v>1</v>
      </c>
      <c r="DK298" s="38">
        <f t="shared" si="90"/>
        <v>0</v>
      </c>
      <c r="DL298" s="2">
        <f t="shared" si="90"/>
        <v>0</v>
      </c>
      <c r="DM298" s="2">
        <f t="shared" si="91"/>
        <v>0</v>
      </c>
      <c r="DN298" s="2">
        <f t="shared" si="92"/>
        <v>0</v>
      </c>
      <c r="DO298" s="2">
        <f t="shared" si="93"/>
        <v>0</v>
      </c>
      <c r="DP298" s="2">
        <f t="shared" si="94"/>
        <v>0</v>
      </c>
    </row>
    <row r="299" spans="1:120" x14ac:dyDescent="0.25">
      <c r="A299">
        <v>1733</v>
      </c>
      <c r="B299" t="s">
        <v>114</v>
      </c>
      <c r="C299" t="s">
        <v>2420</v>
      </c>
      <c r="D299" t="s">
        <v>2421</v>
      </c>
      <c r="E299" t="s">
        <v>2422</v>
      </c>
      <c r="F299" t="s">
        <v>2423</v>
      </c>
      <c r="G299" t="s">
        <v>2424</v>
      </c>
      <c r="H299" t="s">
        <v>2425</v>
      </c>
      <c r="I299">
        <v>2019</v>
      </c>
      <c r="J299" t="s">
        <v>2426</v>
      </c>
      <c r="K299" t="s">
        <v>2427</v>
      </c>
      <c r="L299">
        <v>7</v>
      </c>
      <c r="M299">
        <v>27</v>
      </c>
      <c r="O299" t="s">
        <v>108</v>
      </c>
      <c r="P299" t="s">
        <v>2428</v>
      </c>
      <c r="Q299" t="s">
        <v>208</v>
      </c>
      <c r="R299" t="s">
        <v>111</v>
      </c>
      <c r="S299" t="s">
        <v>112</v>
      </c>
      <c r="T299" t="s">
        <v>1754</v>
      </c>
      <c r="U299">
        <v>0</v>
      </c>
      <c r="V299">
        <v>0</v>
      </c>
      <c r="W299">
        <v>0</v>
      </c>
      <c r="X299" s="44">
        <v>1</v>
      </c>
      <c r="Y299" s="44">
        <v>0</v>
      </c>
      <c r="Z299" s="44">
        <v>0</v>
      </c>
      <c r="AA299" s="44">
        <v>0</v>
      </c>
      <c r="AB299" s="14">
        <f t="shared" si="77"/>
        <v>1</v>
      </c>
      <c r="AC299" s="15">
        <f t="shared" si="78"/>
        <v>1</v>
      </c>
      <c r="AD299" s="45">
        <v>0</v>
      </c>
      <c r="AE299" s="45">
        <v>0</v>
      </c>
      <c r="AF299" s="20">
        <f t="shared" si="79"/>
        <v>0</v>
      </c>
      <c r="AG299" s="21">
        <f t="shared" si="80"/>
        <v>0</v>
      </c>
      <c r="AH299" s="23">
        <f t="shared" si="81"/>
        <v>1</v>
      </c>
      <c r="AI299" s="46">
        <v>0</v>
      </c>
      <c r="AJ299" s="46">
        <v>0</v>
      </c>
      <c r="AK299" s="28">
        <f t="shared" si="82"/>
        <v>0</v>
      </c>
      <c r="AL299" s="29">
        <f t="shared" si="83"/>
        <v>0</v>
      </c>
      <c r="AM299" s="47">
        <v>0</v>
      </c>
      <c r="AN299" s="47">
        <v>0</v>
      </c>
      <c r="AO299" s="47">
        <v>0</v>
      </c>
      <c r="AP299" s="32">
        <f t="shared" si="84"/>
        <v>0</v>
      </c>
      <c r="AQ299" s="10">
        <f t="shared" si="85"/>
        <v>0</v>
      </c>
      <c r="AR299" s="23">
        <f t="shared" si="86"/>
        <v>0</v>
      </c>
      <c r="AS299" s="37">
        <f t="shared" si="76"/>
        <v>1</v>
      </c>
      <c r="AT299" s="38">
        <f t="shared" si="87"/>
        <v>1</v>
      </c>
      <c r="AU299" s="9">
        <v>0</v>
      </c>
      <c r="AV299" s="9">
        <v>0</v>
      </c>
      <c r="AW299" s="9">
        <v>0</v>
      </c>
      <c r="AX299" s="9">
        <v>0</v>
      </c>
      <c r="AY299" s="9">
        <v>0</v>
      </c>
      <c r="AZ299" s="9">
        <v>0</v>
      </c>
      <c r="BA299" s="9">
        <v>0</v>
      </c>
      <c r="BB299" s="9">
        <v>0</v>
      </c>
      <c r="BC299" s="9">
        <v>0</v>
      </c>
      <c r="BD299" s="9">
        <v>0</v>
      </c>
      <c r="BE299" s="9">
        <v>0</v>
      </c>
      <c r="BF299" s="9">
        <v>0</v>
      </c>
      <c r="BG299" s="9">
        <v>0</v>
      </c>
      <c r="BH299" s="9">
        <v>0</v>
      </c>
      <c r="BI299" s="9">
        <v>0</v>
      </c>
      <c r="BJ299" s="9">
        <v>0</v>
      </c>
      <c r="BK299" s="9">
        <v>0</v>
      </c>
      <c r="BL299" s="9">
        <v>0</v>
      </c>
      <c r="BM299" s="9">
        <v>0</v>
      </c>
      <c r="BN299" s="9">
        <v>0</v>
      </c>
      <c r="BO299" s="9">
        <v>0</v>
      </c>
      <c r="BP299" s="9">
        <v>0</v>
      </c>
      <c r="BQ299" s="9">
        <v>0</v>
      </c>
      <c r="BR299" s="9">
        <v>0</v>
      </c>
      <c r="BS299" s="9">
        <v>0</v>
      </c>
      <c r="BT299" s="9">
        <v>0</v>
      </c>
      <c r="BU299" s="9">
        <v>0</v>
      </c>
      <c r="BV299" s="9">
        <v>0</v>
      </c>
      <c r="BW299" s="9">
        <v>0</v>
      </c>
      <c r="BX299" s="9">
        <v>0</v>
      </c>
      <c r="BY299" s="9">
        <v>0</v>
      </c>
      <c r="BZ299" s="9">
        <v>0</v>
      </c>
      <c r="CA299" s="9">
        <v>0</v>
      </c>
      <c r="CB299" s="9">
        <v>0</v>
      </c>
      <c r="CC299" s="9">
        <v>0</v>
      </c>
      <c r="CD299" s="9">
        <v>0</v>
      </c>
      <c r="CE299" s="9">
        <v>0</v>
      </c>
      <c r="CF299" s="9">
        <v>0</v>
      </c>
      <c r="CG299" s="9">
        <v>0</v>
      </c>
      <c r="CH299" s="10">
        <v>1</v>
      </c>
      <c r="CI299" s="11">
        <v>0</v>
      </c>
      <c r="CJ299" s="38">
        <v>1</v>
      </c>
      <c r="CK299" s="11">
        <v>0</v>
      </c>
      <c r="CL299" s="11">
        <v>0</v>
      </c>
      <c r="CM299" s="11">
        <v>0</v>
      </c>
      <c r="CN299" s="10">
        <v>0</v>
      </c>
      <c r="CO299" s="11">
        <v>0</v>
      </c>
      <c r="CP299" s="11">
        <v>0</v>
      </c>
      <c r="CQ299" s="10">
        <v>0</v>
      </c>
      <c r="CR299" s="11">
        <v>0</v>
      </c>
      <c r="CS299" s="11">
        <v>0</v>
      </c>
      <c r="CT299" s="71">
        <v>0</v>
      </c>
      <c r="CU299" s="11">
        <v>0</v>
      </c>
      <c r="CV299" s="11">
        <v>0</v>
      </c>
      <c r="CW299" s="11">
        <v>0</v>
      </c>
      <c r="CX299" s="10">
        <v>0</v>
      </c>
      <c r="CY299" s="10">
        <v>0</v>
      </c>
      <c r="CZ299" s="10">
        <v>0</v>
      </c>
      <c r="DA299" s="11">
        <v>0</v>
      </c>
      <c r="DB299" s="11">
        <v>0</v>
      </c>
      <c r="DC299" s="11">
        <v>0</v>
      </c>
      <c r="DD299" s="10">
        <v>0</v>
      </c>
      <c r="DE299" s="11">
        <v>0</v>
      </c>
      <c r="DF299" s="11">
        <v>0</v>
      </c>
      <c r="DG299" s="11">
        <v>0</v>
      </c>
      <c r="DH299" s="10">
        <v>0</v>
      </c>
      <c r="DI299" s="2">
        <f t="shared" si="88"/>
        <v>0</v>
      </c>
      <c r="DJ299" s="2">
        <f t="shared" si="89"/>
        <v>0</v>
      </c>
      <c r="DK299" s="38">
        <f t="shared" si="90"/>
        <v>1</v>
      </c>
      <c r="DL299" s="2">
        <f t="shared" si="90"/>
        <v>0</v>
      </c>
      <c r="DM299" s="2">
        <f t="shared" si="91"/>
        <v>0</v>
      </c>
      <c r="DN299" s="2">
        <f t="shared" si="92"/>
        <v>0</v>
      </c>
      <c r="DO299" s="2">
        <f t="shared" si="93"/>
        <v>0</v>
      </c>
      <c r="DP299" s="2">
        <f t="shared" si="94"/>
        <v>0</v>
      </c>
    </row>
    <row r="300" spans="1:120" x14ac:dyDescent="0.25">
      <c r="A300">
        <v>1734</v>
      </c>
      <c r="B300" t="s">
        <v>114</v>
      </c>
      <c r="C300" t="s">
        <v>2429</v>
      </c>
      <c r="D300" t="s">
        <v>2430</v>
      </c>
      <c r="E300" t="s">
        <v>2431</v>
      </c>
      <c r="F300" t="s">
        <v>2432</v>
      </c>
      <c r="G300" t="s">
        <v>2433</v>
      </c>
      <c r="H300" t="s">
        <v>2434</v>
      </c>
      <c r="I300">
        <v>2019</v>
      </c>
      <c r="J300" t="s">
        <v>2435</v>
      </c>
      <c r="K300" t="s">
        <v>2436</v>
      </c>
      <c r="N300" t="s">
        <v>2437</v>
      </c>
      <c r="O300" t="s">
        <v>108</v>
      </c>
      <c r="P300" t="s">
        <v>2438</v>
      </c>
      <c r="Q300" t="s">
        <v>208</v>
      </c>
      <c r="R300" t="s">
        <v>219</v>
      </c>
      <c r="S300" t="s">
        <v>220</v>
      </c>
      <c r="T300" t="s">
        <v>1754</v>
      </c>
      <c r="U300">
        <v>0</v>
      </c>
      <c r="V300">
        <v>0</v>
      </c>
      <c r="W300">
        <v>0</v>
      </c>
      <c r="X300" s="44">
        <v>1</v>
      </c>
      <c r="Y300" s="44">
        <v>0</v>
      </c>
      <c r="Z300" s="44">
        <v>0</v>
      </c>
      <c r="AA300" s="44">
        <v>0</v>
      </c>
      <c r="AB300" s="14">
        <f t="shared" si="77"/>
        <v>1</v>
      </c>
      <c r="AC300" s="15">
        <f t="shared" si="78"/>
        <v>1</v>
      </c>
      <c r="AD300" s="45">
        <v>0</v>
      </c>
      <c r="AE300" s="45">
        <v>0</v>
      </c>
      <c r="AF300" s="20">
        <f t="shared" si="79"/>
        <v>0</v>
      </c>
      <c r="AG300" s="21">
        <f t="shared" si="80"/>
        <v>0</v>
      </c>
      <c r="AH300" s="23">
        <f t="shared" si="81"/>
        <v>1</v>
      </c>
      <c r="AI300" s="46">
        <v>0</v>
      </c>
      <c r="AJ300" s="46">
        <v>0</v>
      </c>
      <c r="AK300" s="28">
        <f t="shared" si="82"/>
        <v>0</v>
      </c>
      <c r="AL300" s="29">
        <f t="shared" si="83"/>
        <v>0</v>
      </c>
      <c r="AM300" s="47">
        <v>0</v>
      </c>
      <c r="AN300" s="47">
        <v>0</v>
      </c>
      <c r="AO300" s="47">
        <v>0</v>
      </c>
      <c r="AP300" s="32">
        <f t="shared" si="84"/>
        <v>0</v>
      </c>
      <c r="AQ300" s="10">
        <f t="shared" si="85"/>
        <v>0</v>
      </c>
      <c r="AR300" s="23">
        <f t="shared" si="86"/>
        <v>0</v>
      </c>
      <c r="AS300" s="37">
        <f t="shared" si="76"/>
        <v>1</v>
      </c>
      <c r="AT300" s="38">
        <f t="shared" si="87"/>
        <v>1</v>
      </c>
      <c r="AU300" s="9">
        <v>0</v>
      </c>
      <c r="AV300" s="9">
        <v>0</v>
      </c>
      <c r="AW300" s="9">
        <v>0</v>
      </c>
      <c r="AX300" s="9">
        <v>0</v>
      </c>
      <c r="AY300" s="9">
        <v>0</v>
      </c>
      <c r="AZ300" s="9">
        <v>0</v>
      </c>
      <c r="BA300" s="9">
        <v>0</v>
      </c>
      <c r="BB300" s="9">
        <v>0</v>
      </c>
      <c r="BC300" s="9">
        <v>0</v>
      </c>
      <c r="BD300" s="9">
        <v>0</v>
      </c>
      <c r="BE300" s="9">
        <v>0</v>
      </c>
      <c r="BF300" s="9">
        <v>0</v>
      </c>
      <c r="BG300" s="9">
        <v>0</v>
      </c>
      <c r="BH300" s="9">
        <v>0</v>
      </c>
      <c r="BI300" s="9">
        <v>0</v>
      </c>
      <c r="BJ300" s="9">
        <v>0</v>
      </c>
      <c r="BK300" s="9">
        <v>0</v>
      </c>
      <c r="BL300" s="9">
        <v>0</v>
      </c>
      <c r="BM300" s="9">
        <v>0</v>
      </c>
      <c r="BN300" s="9">
        <v>0</v>
      </c>
      <c r="BO300" s="9">
        <v>0</v>
      </c>
      <c r="BP300" s="9">
        <v>0</v>
      </c>
      <c r="BQ300" s="9">
        <v>0</v>
      </c>
      <c r="BR300" s="9">
        <v>0</v>
      </c>
      <c r="BS300" s="9">
        <v>0</v>
      </c>
      <c r="BT300" s="9">
        <v>0</v>
      </c>
      <c r="BU300" s="9">
        <v>0</v>
      </c>
      <c r="BV300" s="9">
        <v>0</v>
      </c>
      <c r="BW300" s="9">
        <v>0</v>
      </c>
      <c r="BX300" s="9">
        <v>0</v>
      </c>
      <c r="BY300" s="9">
        <v>0</v>
      </c>
      <c r="BZ300" s="9">
        <v>0</v>
      </c>
      <c r="CA300" s="9">
        <v>0</v>
      </c>
      <c r="CB300" s="9">
        <v>0</v>
      </c>
      <c r="CC300" s="9">
        <v>0</v>
      </c>
      <c r="CD300" s="9">
        <v>0</v>
      </c>
      <c r="CE300" s="9">
        <v>0</v>
      </c>
      <c r="CF300" s="9">
        <v>0</v>
      </c>
      <c r="CG300" s="9">
        <v>0</v>
      </c>
      <c r="CH300" s="10">
        <v>0</v>
      </c>
      <c r="CI300" s="11">
        <v>0</v>
      </c>
      <c r="CJ300" s="38">
        <v>0</v>
      </c>
      <c r="CK300" s="11">
        <v>0</v>
      </c>
      <c r="CL300" s="11">
        <v>0</v>
      </c>
      <c r="CM300" s="11">
        <v>0</v>
      </c>
      <c r="CN300" s="10">
        <v>0</v>
      </c>
      <c r="CO300" s="11">
        <v>0</v>
      </c>
      <c r="CP300" s="11">
        <v>0</v>
      </c>
      <c r="CQ300" s="10">
        <v>0</v>
      </c>
      <c r="CR300" s="11">
        <v>0</v>
      </c>
      <c r="CS300" s="11">
        <v>0</v>
      </c>
      <c r="CT300" s="71">
        <v>1</v>
      </c>
      <c r="CU300" s="11">
        <v>0</v>
      </c>
      <c r="CV300" s="11">
        <v>1</v>
      </c>
      <c r="CW300" s="11">
        <v>0</v>
      </c>
      <c r="CX300" s="10">
        <v>0</v>
      </c>
      <c r="CY300" s="10">
        <v>0</v>
      </c>
      <c r="CZ300" s="10">
        <v>0</v>
      </c>
      <c r="DA300" s="11">
        <v>0</v>
      </c>
      <c r="DB300" s="11">
        <v>0</v>
      </c>
      <c r="DC300" s="11">
        <v>0</v>
      </c>
      <c r="DD300" s="10">
        <v>0</v>
      </c>
      <c r="DE300" s="11">
        <v>0</v>
      </c>
      <c r="DF300" s="11">
        <v>0</v>
      </c>
      <c r="DG300" s="11">
        <v>0</v>
      </c>
      <c r="DH300" s="10">
        <v>0</v>
      </c>
      <c r="DI300" s="2">
        <f t="shared" si="88"/>
        <v>0</v>
      </c>
      <c r="DJ300" s="2">
        <f t="shared" si="89"/>
        <v>0</v>
      </c>
      <c r="DK300" s="38">
        <f t="shared" si="90"/>
        <v>0</v>
      </c>
      <c r="DL300" s="2">
        <f t="shared" si="90"/>
        <v>0</v>
      </c>
      <c r="DM300" s="2">
        <f t="shared" si="91"/>
        <v>0</v>
      </c>
      <c r="DN300" s="2">
        <f t="shared" si="92"/>
        <v>1</v>
      </c>
      <c r="DO300" s="2">
        <f t="shared" si="93"/>
        <v>0</v>
      </c>
      <c r="DP300" s="2">
        <f t="shared" si="94"/>
        <v>0</v>
      </c>
    </row>
    <row r="301" spans="1:120" x14ac:dyDescent="0.25">
      <c r="A301">
        <v>1735</v>
      </c>
      <c r="B301" t="s">
        <v>114</v>
      </c>
      <c r="C301" t="s">
        <v>2439</v>
      </c>
      <c r="D301" t="s">
        <v>2440</v>
      </c>
      <c r="E301" t="s">
        <v>2441</v>
      </c>
      <c r="F301" t="s">
        <v>2432</v>
      </c>
      <c r="G301" t="s">
        <v>2442</v>
      </c>
      <c r="H301" t="s">
        <v>2443</v>
      </c>
      <c r="I301">
        <v>2019</v>
      </c>
      <c r="J301" t="s">
        <v>2444</v>
      </c>
      <c r="K301" t="s">
        <v>2445</v>
      </c>
      <c r="N301" t="s">
        <v>2437</v>
      </c>
      <c r="O301" t="s">
        <v>108</v>
      </c>
      <c r="P301" t="s">
        <v>2446</v>
      </c>
      <c r="Q301" t="s">
        <v>110</v>
      </c>
      <c r="R301" t="s">
        <v>219</v>
      </c>
      <c r="S301" t="s">
        <v>220</v>
      </c>
      <c r="T301" t="s">
        <v>1754</v>
      </c>
      <c r="U301">
        <v>0</v>
      </c>
      <c r="V301">
        <v>0</v>
      </c>
      <c r="W301">
        <v>0</v>
      </c>
      <c r="X301" s="44">
        <v>1</v>
      </c>
      <c r="Y301" s="44">
        <v>0</v>
      </c>
      <c r="Z301" s="44">
        <v>0</v>
      </c>
      <c r="AA301" s="44">
        <v>0</v>
      </c>
      <c r="AB301" s="14">
        <f t="shared" si="77"/>
        <v>1</v>
      </c>
      <c r="AC301" s="15">
        <f t="shared" si="78"/>
        <v>1</v>
      </c>
      <c r="AD301" s="45">
        <v>0</v>
      </c>
      <c r="AE301" s="45">
        <v>0</v>
      </c>
      <c r="AF301" s="20">
        <f t="shared" si="79"/>
        <v>0</v>
      </c>
      <c r="AG301" s="21">
        <f t="shared" si="80"/>
        <v>0</v>
      </c>
      <c r="AH301" s="23">
        <f t="shared" si="81"/>
        <v>1</v>
      </c>
      <c r="AI301" s="46">
        <v>0</v>
      </c>
      <c r="AJ301" s="46">
        <v>0</v>
      </c>
      <c r="AK301" s="28">
        <f t="shared" si="82"/>
        <v>0</v>
      </c>
      <c r="AL301" s="29">
        <f t="shared" si="83"/>
        <v>0</v>
      </c>
      <c r="AM301" s="47">
        <v>0</v>
      </c>
      <c r="AN301" s="47">
        <v>0</v>
      </c>
      <c r="AO301" s="47">
        <v>0</v>
      </c>
      <c r="AP301" s="32">
        <f t="shared" si="84"/>
        <v>0</v>
      </c>
      <c r="AQ301" s="10">
        <f t="shared" si="85"/>
        <v>0</v>
      </c>
      <c r="AR301" s="23">
        <f t="shared" si="86"/>
        <v>0</v>
      </c>
      <c r="AS301" s="37">
        <f t="shared" si="76"/>
        <v>1</v>
      </c>
      <c r="AT301" s="38">
        <f t="shared" si="87"/>
        <v>1</v>
      </c>
      <c r="AU301" s="9">
        <v>0</v>
      </c>
      <c r="AV301" s="9">
        <v>0</v>
      </c>
      <c r="AW301" s="9">
        <v>0</v>
      </c>
      <c r="AX301" s="9">
        <v>0</v>
      </c>
      <c r="AY301" s="9">
        <v>0</v>
      </c>
      <c r="AZ301" s="9">
        <v>0</v>
      </c>
      <c r="BA301" s="9">
        <v>0</v>
      </c>
      <c r="BB301" s="9">
        <v>0</v>
      </c>
      <c r="BC301" s="9">
        <v>0</v>
      </c>
      <c r="BD301" s="9">
        <v>0</v>
      </c>
      <c r="BE301" s="9">
        <v>0</v>
      </c>
      <c r="BF301" s="9">
        <v>0</v>
      </c>
      <c r="BG301" s="9">
        <v>0</v>
      </c>
      <c r="BH301" s="9">
        <v>0</v>
      </c>
      <c r="BI301" s="9">
        <v>0</v>
      </c>
      <c r="BJ301" s="9">
        <v>0</v>
      </c>
      <c r="BK301" s="9">
        <v>0</v>
      </c>
      <c r="BL301" s="9">
        <v>0</v>
      </c>
      <c r="BM301" s="9">
        <v>0</v>
      </c>
      <c r="BN301" s="9">
        <v>0</v>
      </c>
      <c r="BO301" s="9">
        <v>0</v>
      </c>
      <c r="BP301" s="9">
        <v>0</v>
      </c>
      <c r="BQ301" s="9">
        <v>0</v>
      </c>
      <c r="BR301" s="9">
        <v>0</v>
      </c>
      <c r="BS301" s="9">
        <v>0</v>
      </c>
      <c r="BT301" s="9">
        <v>0</v>
      </c>
      <c r="BU301" s="9">
        <v>0</v>
      </c>
      <c r="BV301" s="9">
        <v>0</v>
      </c>
      <c r="BW301" s="9">
        <v>0</v>
      </c>
      <c r="BX301" s="9">
        <v>0</v>
      </c>
      <c r="BY301" s="9">
        <v>0</v>
      </c>
      <c r="BZ301" s="9">
        <v>0</v>
      </c>
      <c r="CA301" s="9">
        <v>0</v>
      </c>
      <c r="CB301" s="9">
        <v>0</v>
      </c>
      <c r="CC301" s="9">
        <v>0</v>
      </c>
      <c r="CD301" s="9">
        <v>0</v>
      </c>
      <c r="CE301" s="9">
        <v>0</v>
      </c>
      <c r="CF301" s="9">
        <v>0</v>
      </c>
      <c r="CG301" s="9">
        <v>0</v>
      </c>
      <c r="CH301" s="10">
        <v>0</v>
      </c>
      <c r="CI301" s="11">
        <v>0</v>
      </c>
      <c r="CJ301" s="38">
        <v>0</v>
      </c>
      <c r="CK301" s="11">
        <v>0</v>
      </c>
      <c r="CL301" s="11">
        <v>0</v>
      </c>
      <c r="CM301" s="11">
        <v>0</v>
      </c>
      <c r="CN301" s="10">
        <v>0</v>
      </c>
      <c r="CO301" s="11">
        <v>0</v>
      </c>
      <c r="CP301" s="11">
        <v>0</v>
      </c>
      <c r="CQ301" s="10">
        <v>0</v>
      </c>
      <c r="CR301" s="11">
        <v>0</v>
      </c>
      <c r="CS301" s="11">
        <v>0</v>
      </c>
      <c r="CT301" s="71">
        <v>1</v>
      </c>
      <c r="CU301" s="11">
        <v>0</v>
      </c>
      <c r="CV301" s="11">
        <v>1</v>
      </c>
      <c r="CW301" s="11">
        <v>0</v>
      </c>
      <c r="CX301" s="10">
        <v>0</v>
      </c>
      <c r="CY301" s="10">
        <v>0</v>
      </c>
      <c r="CZ301" s="10">
        <v>0</v>
      </c>
      <c r="DA301" s="11">
        <v>0</v>
      </c>
      <c r="DB301" s="11">
        <v>0</v>
      </c>
      <c r="DC301" s="11">
        <v>0</v>
      </c>
      <c r="DD301" s="10">
        <v>0</v>
      </c>
      <c r="DE301" s="11">
        <v>0</v>
      </c>
      <c r="DF301" s="11">
        <v>0</v>
      </c>
      <c r="DG301" s="11">
        <v>0</v>
      </c>
      <c r="DH301" s="10">
        <v>0</v>
      </c>
      <c r="DI301" s="2">
        <f t="shared" si="88"/>
        <v>0</v>
      </c>
      <c r="DJ301" s="2">
        <f t="shared" si="89"/>
        <v>0</v>
      </c>
      <c r="DK301" s="38">
        <f t="shared" si="90"/>
        <v>0</v>
      </c>
      <c r="DL301" s="2">
        <f t="shared" si="90"/>
        <v>0</v>
      </c>
      <c r="DM301" s="2">
        <f t="shared" si="91"/>
        <v>0</v>
      </c>
      <c r="DN301" s="2">
        <f t="shared" si="92"/>
        <v>1</v>
      </c>
      <c r="DO301" s="2">
        <f t="shared" si="93"/>
        <v>0</v>
      </c>
      <c r="DP301" s="2">
        <f t="shared" si="94"/>
        <v>0</v>
      </c>
    </row>
    <row r="302" spans="1:120" x14ac:dyDescent="0.25">
      <c r="A302">
        <v>1736</v>
      </c>
      <c r="B302" t="s">
        <v>114</v>
      </c>
      <c r="C302" t="s">
        <v>2447</v>
      </c>
      <c r="D302" t="s">
        <v>2448</v>
      </c>
      <c r="E302" t="s">
        <v>2449</v>
      </c>
      <c r="G302" t="s">
        <v>2450</v>
      </c>
      <c r="H302" t="s">
        <v>2425</v>
      </c>
      <c r="I302">
        <v>2019</v>
      </c>
      <c r="J302" t="s">
        <v>2451</v>
      </c>
      <c r="K302" t="s">
        <v>298</v>
      </c>
      <c r="L302">
        <v>14</v>
      </c>
      <c r="M302">
        <v>8</v>
      </c>
      <c r="N302" t="s">
        <v>2452</v>
      </c>
      <c r="O302" t="s">
        <v>108</v>
      </c>
      <c r="P302" t="s">
        <v>2453</v>
      </c>
      <c r="Q302" t="s">
        <v>208</v>
      </c>
      <c r="R302" t="s">
        <v>111</v>
      </c>
      <c r="S302" t="s">
        <v>112</v>
      </c>
      <c r="T302" t="s">
        <v>2454</v>
      </c>
      <c r="U302">
        <v>0</v>
      </c>
      <c r="V302">
        <v>0</v>
      </c>
      <c r="W302">
        <v>0</v>
      </c>
      <c r="X302" s="44">
        <v>1</v>
      </c>
      <c r="Y302" s="44">
        <v>0</v>
      </c>
      <c r="Z302" s="44">
        <v>0</v>
      </c>
      <c r="AA302" s="44">
        <v>0</v>
      </c>
      <c r="AB302" s="14">
        <f t="shared" si="77"/>
        <v>1</v>
      </c>
      <c r="AC302" s="15">
        <f t="shared" si="78"/>
        <v>1</v>
      </c>
      <c r="AD302" s="45">
        <v>0</v>
      </c>
      <c r="AE302" s="45">
        <v>0</v>
      </c>
      <c r="AF302" s="20">
        <f t="shared" si="79"/>
        <v>0</v>
      </c>
      <c r="AG302" s="21">
        <f t="shared" si="80"/>
        <v>0</v>
      </c>
      <c r="AH302" s="23">
        <f t="shared" si="81"/>
        <v>1</v>
      </c>
      <c r="AI302" s="46">
        <v>0</v>
      </c>
      <c r="AJ302" s="46">
        <v>0</v>
      </c>
      <c r="AK302" s="28">
        <f t="shared" si="82"/>
        <v>0</v>
      </c>
      <c r="AL302" s="29">
        <f t="shared" si="83"/>
        <v>0</v>
      </c>
      <c r="AM302" s="47">
        <v>0</v>
      </c>
      <c r="AN302" s="47">
        <v>0</v>
      </c>
      <c r="AO302" s="47">
        <v>0</v>
      </c>
      <c r="AP302" s="32">
        <f t="shared" si="84"/>
        <v>0</v>
      </c>
      <c r="AQ302" s="10">
        <f t="shared" si="85"/>
        <v>0</v>
      </c>
      <c r="AR302" s="23">
        <f t="shared" si="86"/>
        <v>0</v>
      </c>
      <c r="AS302" s="37">
        <f t="shared" si="76"/>
        <v>1</v>
      </c>
      <c r="AT302" s="38">
        <f t="shared" si="87"/>
        <v>1</v>
      </c>
      <c r="AU302" s="9">
        <v>0</v>
      </c>
      <c r="AV302" s="9">
        <v>0</v>
      </c>
      <c r="AW302" s="9">
        <v>0</v>
      </c>
      <c r="AX302" s="9">
        <v>0</v>
      </c>
      <c r="AY302" s="9">
        <v>0</v>
      </c>
      <c r="AZ302" s="9">
        <v>0</v>
      </c>
      <c r="BA302" s="9">
        <v>0</v>
      </c>
      <c r="BB302" s="9">
        <v>0</v>
      </c>
      <c r="BC302" s="9">
        <v>0</v>
      </c>
      <c r="BD302" s="9">
        <v>0</v>
      </c>
      <c r="BE302" s="9">
        <v>0</v>
      </c>
      <c r="BF302" s="9">
        <v>0</v>
      </c>
      <c r="BG302" s="9">
        <v>0</v>
      </c>
      <c r="BH302" s="9">
        <v>0</v>
      </c>
      <c r="BI302" s="9">
        <v>0</v>
      </c>
      <c r="BJ302" s="9">
        <v>0</v>
      </c>
      <c r="BK302" s="9">
        <v>0</v>
      </c>
      <c r="BL302" s="9">
        <v>0</v>
      </c>
      <c r="BM302" s="9">
        <v>0</v>
      </c>
      <c r="BN302" s="9">
        <v>0</v>
      </c>
      <c r="BO302" s="9">
        <v>0</v>
      </c>
      <c r="BP302" s="9">
        <v>0</v>
      </c>
      <c r="BQ302" s="9">
        <v>0</v>
      </c>
      <c r="BR302" s="9">
        <v>0</v>
      </c>
      <c r="BS302" s="9">
        <v>0</v>
      </c>
      <c r="BT302" s="9">
        <v>0</v>
      </c>
      <c r="BU302" s="9">
        <v>0</v>
      </c>
      <c r="BV302" s="9">
        <v>0</v>
      </c>
      <c r="BW302" s="9">
        <v>0</v>
      </c>
      <c r="BX302" s="9">
        <v>0</v>
      </c>
      <c r="BY302" s="9">
        <v>0</v>
      </c>
      <c r="BZ302" s="9">
        <v>0</v>
      </c>
      <c r="CA302" s="9">
        <v>0</v>
      </c>
      <c r="CB302" s="9">
        <v>0</v>
      </c>
      <c r="CC302" s="9">
        <v>0</v>
      </c>
      <c r="CD302" s="9">
        <v>0</v>
      </c>
      <c r="CE302" s="9">
        <v>0</v>
      </c>
      <c r="CF302" s="9">
        <v>0</v>
      </c>
      <c r="CG302" s="9">
        <v>0</v>
      </c>
      <c r="CH302" s="10">
        <v>1</v>
      </c>
      <c r="CI302" s="11">
        <v>0</v>
      </c>
      <c r="CJ302" s="38">
        <v>1</v>
      </c>
      <c r="CK302" s="11">
        <v>0</v>
      </c>
      <c r="CL302" s="11">
        <v>0</v>
      </c>
      <c r="CM302" s="11">
        <v>0</v>
      </c>
      <c r="CN302" s="10">
        <v>0</v>
      </c>
      <c r="CO302" s="11">
        <v>0</v>
      </c>
      <c r="CP302" s="11">
        <v>0</v>
      </c>
      <c r="CQ302" s="10">
        <v>0</v>
      </c>
      <c r="CR302" s="11">
        <v>0</v>
      </c>
      <c r="CS302" s="11">
        <v>0</v>
      </c>
      <c r="CT302" s="71">
        <v>0</v>
      </c>
      <c r="CU302" s="11">
        <v>0</v>
      </c>
      <c r="CV302" s="11">
        <v>0</v>
      </c>
      <c r="CW302" s="11">
        <v>0</v>
      </c>
      <c r="CX302" s="10">
        <v>0</v>
      </c>
      <c r="CY302" s="10">
        <v>0</v>
      </c>
      <c r="CZ302" s="10">
        <v>0</v>
      </c>
      <c r="DA302" s="11">
        <v>0</v>
      </c>
      <c r="DB302" s="11">
        <v>0</v>
      </c>
      <c r="DC302" s="11">
        <v>0</v>
      </c>
      <c r="DD302" s="10">
        <v>0</v>
      </c>
      <c r="DE302" s="11">
        <v>0</v>
      </c>
      <c r="DF302" s="11">
        <v>0</v>
      </c>
      <c r="DG302" s="11">
        <v>0</v>
      </c>
      <c r="DH302" s="10">
        <v>0</v>
      </c>
      <c r="DI302" s="2">
        <f t="shared" si="88"/>
        <v>0</v>
      </c>
      <c r="DJ302" s="2">
        <f t="shared" si="89"/>
        <v>0</v>
      </c>
      <c r="DK302" s="38">
        <f t="shared" si="90"/>
        <v>1</v>
      </c>
      <c r="DL302" s="2">
        <f t="shared" si="90"/>
        <v>0</v>
      </c>
      <c r="DM302" s="2">
        <f t="shared" si="91"/>
        <v>0</v>
      </c>
      <c r="DN302" s="2">
        <f t="shared" si="92"/>
        <v>0</v>
      </c>
      <c r="DO302" s="2">
        <f t="shared" si="93"/>
        <v>0</v>
      </c>
      <c r="DP302" s="2">
        <f t="shared" si="94"/>
        <v>0</v>
      </c>
    </row>
    <row r="303" spans="1:120" x14ac:dyDescent="0.25">
      <c r="A303">
        <v>1737</v>
      </c>
      <c r="B303" t="s">
        <v>222</v>
      </c>
      <c r="C303" t="s">
        <v>2455</v>
      </c>
      <c r="D303" t="s">
        <v>2456</v>
      </c>
      <c r="E303" t="s">
        <v>2423</v>
      </c>
      <c r="F303" t="s">
        <v>2423</v>
      </c>
      <c r="H303" t="s">
        <v>2457</v>
      </c>
      <c r="I303">
        <v>2019</v>
      </c>
      <c r="J303" t="s">
        <v>2458</v>
      </c>
      <c r="K303" t="s">
        <v>2459</v>
      </c>
      <c r="O303" t="s">
        <v>120</v>
      </c>
      <c r="P303" t="s">
        <v>2460</v>
      </c>
      <c r="Q303" t="s">
        <v>208</v>
      </c>
      <c r="R303" t="s">
        <v>111</v>
      </c>
      <c r="S303" t="s">
        <v>865</v>
      </c>
      <c r="T303" t="s">
        <v>1754</v>
      </c>
      <c r="U303">
        <v>0</v>
      </c>
      <c r="V303">
        <v>0</v>
      </c>
      <c r="W303">
        <v>0</v>
      </c>
      <c r="X303" s="44">
        <v>1</v>
      </c>
      <c r="Y303" s="44">
        <v>0</v>
      </c>
      <c r="Z303" s="44">
        <v>0</v>
      </c>
      <c r="AA303" s="44">
        <v>0</v>
      </c>
      <c r="AB303" s="14">
        <f t="shared" si="77"/>
        <v>1</v>
      </c>
      <c r="AC303" s="15">
        <f t="shared" si="78"/>
        <v>1</v>
      </c>
      <c r="AD303" s="45">
        <v>0</v>
      </c>
      <c r="AE303" s="45">
        <v>0</v>
      </c>
      <c r="AF303" s="20">
        <f t="shared" si="79"/>
        <v>0</v>
      </c>
      <c r="AG303" s="21">
        <f t="shared" si="80"/>
        <v>0</v>
      </c>
      <c r="AH303" s="23">
        <f t="shared" si="81"/>
        <v>1</v>
      </c>
      <c r="AI303" s="46">
        <v>0</v>
      </c>
      <c r="AJ303" s="46">
        <v>0</v>
      </c>
      <c r="AK303" s="28">
        <f t="shared" si="82"/>
        <v>0</v>
      </c>
      <c r="AL303" s="29">
        <f t="shared" si="83"/>
        <v>0</v>
      </c>
      <c r="AM303" s="47">
        <v>0</v>
      </c>
      <c r="AN303" s="47">
        <v>0</v>
      </c>
      <c r="AO303" s="47">
        <v>0</v>
      </c>
      <c r="AP303" s="32">
        <f t="shared" si="84"/>
        <v>0</v>
      </c>
      <c r="AQ303" s="10">
        <f t="shared" si="85"/>
        <v>0</v>
      </c>
      <c r="AR303" s="23">
        <f t="shared" si="86"/>
        <v>0</v>
      </c>
      <c r="AS303" s="37">
        <f t="shared" si="76"/>
        <v>1</v>
      </c>
      <c r="AT303" s="38">
        <f t="shared" si="87"/>
        <v>1</v>
      </c>
      <c r="AU303" s="9">
        <v>0</v>
      </c>
      <c r="AV303" s="9">
        <v>0</v>
      </c>
      <c r="AW303" s="9">
        <v>0</v>
      </c>
      <c r="AX303" s="9">
        <v>0</v>
      </c>
      <c r="AY303" s="9">
        <v>0</v>
      </c>
      <c r="AZ303" s="9">
        <v>0</v>
      </c>
      <c r="BA303" s="9">
        <v>0</v>
      </c>
      <c r="BB303" s="9">
        <v>0</v>
      </c>
      <c r="BC303" s="9">
        <v>0</v>
      </c>
      <c r="BD303" s="9">
        <v>0</v>
      </c>
      <c r="BE303" s="9">
        <v>0</v>
      </c>
      <c r="BF303" s="9">
        <v>0</v>
      </c>
      <c r="BG303" s="9">
        <v>0</v>
      </c>
      <c r="BH303" s="9">
        <v>0</v>
      </c>
      <c r="BI303" s="9">
        <v>0</v>
      </c>
      <c r="BJ303" s="9">
        <v>0</v>
      </c>
      <c r="BK303" s="9">
        <v>0</v>
      </c>
      <c r="BL303" s="9">
        <v>0</v>
      </c>
      <c r="BM303" s="9">
        <v>0</v>
      </c>
      <c r="BN303" s="9">
        <v>0</v>
      </c>
      <c r="BO303" s="9">
        <v>0</v>
      </c>
      <c r="BP303" s="9">
        <v>0</v>
      </c>
      <c r="BQ303" s="9">
        <v>0</v>
      </c>
      <c r="BR303" s="9">
        <v>0</v>
      </c>
      <c r="BS303" s="9">
        <v>0</v>
      </c>
      <c r="BT303" s="9">
        <v>0</v>
      </c>
      <c r="BU303" s="9">
        <v>0</v>
      </c>
      <c r="BV303" s="9">
        <v>0</v>
      </c>
      <c r="BW303" s="9">
        <v>0</v>
      </c>
      <c r="BX303" s="9">
        <v>0</v>
      </c>
      <c r="BY303" s="9">
        <v>0</v>
      </c>
      <c r="BZ303" s="9">
        <v>0</v>
      </c>
      <c r="CA303" s="9">
        <v>0</v>
      </c>
      <c r="CB303" s="9">
        <v>0</v>
      </c>
      <c r="CC303" s="9">
        <v>0</v>
      </c>
      <c r="CD303" s="9">
        <v>0</v>
      </c>
      <c r="CE303" s="9">
        <v>0</v>
      </c>
      <c r="CF303" s="9">
        <v>0</v>
      </c>
      <c r="CG303" s="9">
        <v>0</v>
      </c>
      <c r="CH303" s="10">
        <v>1</v>
      </c>
      <c r="CI303" s="11">
        <v>1</v>
      </c>
      <c r="CJ303" s="38">
        <v>0</v>
      </c>
      <c r="CK303" s="11">
        <v>0</v>
      </c>
      <c r="CL303" s="11">
        <v>0</v>
      </c>
      <c r="CM303" s="11">
        <v>0</v>
      </c>
      <c r="CN303" s="10">
        <v>0</v>
      </c>
      <c r="CO303" s="11">
        <v>0</v>
      </c>
      <c r="CP303" s="11">
        <v>0</v>
      </c>
      <c r="CQ303" s="10">
        <v>0</v>
      </c>
      <c r="CR303" s="11">
        <v>0</v>
      </c>
      <c r="CS303" s="11">
        <v>0</v>
      </c>
      <c r="CT303" s="71">
        <v>0</v>
      </c>
      <c r="CU303" s="11">
        <v>0</v>
      </c>
      <c r="CV303" s="11">
        <v>0</v>
      </c>
      <c r="CW303" s="11">
        <v>0</v>
      </c>
      <c r="CX303" s="10">
        <v>0</v>
      </c>
      <c r="CY303" s="10">
        <v>0</v>
      </c>
      <c r="CZ303" s="10">
        <v>0</v>
      </c>
      <c r="DA303" s="11">
        <v>0</v>
      </c>
      <c r="DB303" s="11">
        <v>0</v>
      </c>
      <c r="DC303" s="11">
        <v>0</v>
      </c>
      <c r="DD303" s="10">
        <v>0</v>
      </c>
      <c r="DE303" s="11">
        <v>0</v>
      </c>
      <c r="DF303" s="11">
        <v>0</v>
      </c>
      <c r="DG303" s="11">
        <v>0</v>
      </c>
      <c r="DH303" s="10">
        <v>0</v>
      </c>
      <c r="DI303" s="2">
        <f t="shared" si="88"/>
        <v>1</v>
      </c>
      <c r="DJ303" s="2">
        <f t="shared" si="89"/>
        <v>0</v>
      </c>
      <c r="DK303" s="38">
        <f t="shared" si="90"/>
        <v>0</v>
      </c>
      <c r="DL303" s="2">
        <f t="shared" si="90"/>
        <v>0</v>
      </c>
      <c r="DM303" s="2">
        <f t="shared" si="91"/>
        <v>0</v>
      </c>
      <c r="DN303" s="2">
        <f t="shared" si="92"/>
        <v>0</v>
      </c>
      <c r="DO303" s="2">
        <f t="shared" si="93"/>
        <v>0</v>
      </c>
      <c r="DP303" s="2">
        <f t="shared" si="94"/>
        <v>0</v>
      </c>
    </row>
    <row r="304" spans="1:120" x14ac:dyDescent="0.25">
      <c r="A304">
        <v>1738</v>
      </c>
      <c r="B304" t="s">
        <v>222</v>
      </c>
      <c r="C304" t="s">
        <v>2461</v>
      </c>
      <c r="D304" t="s">
        <v>2462</v>
      </c>
      <c r="E304" t="s">
        <v>2463</v>
      </c>
      <c r="F304" t="s">
        <v>2464</v>
      </c>
      <c r="G304" t="s">
        <v>2465</v>
      </c>
      <c r="H304" t="s">
        <v>130</v>
      </c>
      <c r="I304">
        <v>2019</v>
      </c>
      <c r="J304" t="s">
        <v>2466</v>
      </c>
      <c r="K304" t="s">
        <v>2467</v>
      </c>
      <c r="L304">
        <v>106</v>
      </c>
      <c r="M304">
        <v>2</v>
      </c>
      <c r="O304" t="s">
        <v>108</v>
      </c>
      <c r="P304" t="s">
        <v>2468</v>
      </c>
      <c r="Q304" t="s">
        <v>110</v>
      </c>
      <c r="R304" t="s">
        <v>111</v>
      </c>
      <c r="S304" t="s">
        <v>112</v>
      </c>
      <c r="T304" t="s">
        <v>2469</v>
      </c>
      <c r="U304">
        <v>0</v>
      </c>
      <c r="V304">
        <v>0</v>
      </c>
      <c r="W304">
        <v>0</v>
      </c>
      <c r="X304" s="44">
        <v>0</v>
      </c>
      <c r="Y304" s="44">
        <v>0</v>
      </c>
      <c r="Z304" s="44">
        <v>1</v>
      </c>
      <c r="AA304" s="44">
        <v>0</v>
      </c>
      <c r="AB304" s="14">
        <f t="shared" si="77"/>
        <v>1</v>
      </c>
      <c r="AC304" s="15">
        <f t="shared" si="78"/>
        <v>1</v>
      </c>
      <c r="AD304" s="45">
        <v>0</v>
      </c>
      <c r="AE304" s="45">
        <v>0</v>
      </c>
      <c r="AF304" s="20">
        <f t="shared" si="79"/>
        <v>0</v>
      </c>
      <c r="AG304" s="21">
        <f t="shared" si="80"/>
        <v>0</v>
      </c>
      <c r="AH304" s="23">
        <f t="shared" si="81"/>
        <v>1</v>
      </c>
      <c r="AI304" s="46">
        <v>0</v>
      </c>
      <c r="AJ304" s="46">
        <v>0</v>
      </c>
      <c r="AK304" s="28">
        <f t="shared" si="82"/>
        <v>0</v>
      </c>
      <c r="AL304" s="29">
        <f t="shared" si="83"/>
        <v>0</v>
      </c>
      <c r="AM304" s="47">
        <v>0</v>
      </c>
      <c r="AN304" s="47">
        <v>0</v>
      </c>
      <c r="AO304" s="47">
        <v>0</v>
      </c>
      <c r="AP304" s="32">
        <f t="shared" si="84"/>
        <v>0</v>
      </c>
      <c r="AQ304" s="10">
        <f t="shared" si="85"/>
        <v>0</v>
      </c>
      <c r="AR304" s="23">
        <f t="shared" si="86"/>
        <v>0</v>
      </c>
      <c r="AS304" s="37">
        <f t="shared" si="76"/>
        <v>1</v>
      </c>
      <c r="AT304" s="38">
        <f t="shared" si="87"/>
        <v>1</v>
      </c>
      <c r="AU304" s="9">
        <v>0</v>
      </c>
      <c r="AV304" s="9">
        <v>0</v>
      </c>
      <c r="AW304" s="9">
        <v>0</v>
      </c>
      <c r="AX304" s="9">
        <v>0</v>
      </c>
      <c r="AY304" s="9">
        <v>0</v>
      </c>
      <c r="AZ304" s="9">
        <v>0</v>
      </c>
      <c r="BA304" s="9">
        <v>0</v>
      </c>
      <c r="BB304" s="9">
        <v>0</v>
      </c>
      <c r="BC304" s="9">
        <v>0</v>
      </c>
      <c r="BD304" s="9">
        <v>0</v>
      </c>
      <c r="BE304" s="9">
        <v>0</v>
      </c>
      <c r="BF304" s="9">
        <v>0</v>
      </c>
      <c r="BG304" s="9">
        <v>0</v>
      </c>
      <c r="BH304" s="9">
        <v>0</v>
      </c>
      <c r="BI304" s="9">
        <v>0</v>
      </c>
      <c r="BJ304" s="9">
        <v>0</v>
      </c>
      <c r="BK304" s="9">
        <v>0</v>
      </c>
      <c r="BL304" s="9">
        <v>0</v>
      </c>
      <c r="BM304" s="9">
        <v>0</v>
      </c>
      <c r="BN304" s="9">
        <v>0</v>
      </c>
      <c r="BO304" s="9">
        <v>0</v>
      </c>
      <c r="BP304" s="9">
        <v>0</v>
      </c>
      <c r="BQ304" s="9">
        <v>0</v>
      </c>
      <c r="BR304" s="9">
        <v>0</v>
      </c>
      <c r="BS304" s="9">
        <v>0</v>
      </c>
      <c r="BT304" s="9">
        <v>0</v>
      </c>
      <c r="BU304" s="9">
        <v>0</v>
      </c>
      <c r="BV304" s="9">
        <v>0</v>
      </c>
      <c r="BW304" s="9">
        <v>0</v>
      </c>
      <c r="BX304" s="9">
        <v>0</v>
      </c>
      <c r="BY304" s="9">
        <v>0</v>
      </c>
      <c r="BZ304" s="9">
        <v>0</v>
      </c>
      <c r="CA304" s="9">
        <v>0</v>
      </c>
      <c r="CB304" s="9">
        <v>0</v>
      </c>
      <c r="CC304" s="9">
        <v>0</v>
      </c>
      <c r="CD304" s="9">
        <v>0</v>
      </c>
      <c r="CE304" s="9">
        <v>0</v>
      </c>
      <c r="CF304" s="9">
        <v>0</v>
      </c>
      <c r="CG304" s="9">
        <v>0</v>
      </c>
      <c r="CH304" s="10">
        <v>1</v>
      </c>
      <c r="CI304" s="11">
        <v>0</v>
      </c>
      <c r="CJ304" s="38">
        <v>1</v>
      </c>
      <c r="CK304" s="11">
        <v>0</v>
      </c>
      <c r="CL304" s="11">
        <v>0</v>
      </c>
      <c r="CM304" s="11">
        <v>0</v>
      </c>
      <c r="CN304" s="10">
        <v>0</v>
      </c>
      <c r="CO304" s="11">
        <v>0</v>
      </c>
      <c r="CP304" s="11">
        <v>0</v>
      </c>
      <c r="CQ304" s="10">
        <v>0</v>
      </c>
      <c r="CR304" s="11">
        <v>0</v>
      </c>
      <c r="CS304" s="11">
        <v>0</v>
      </c>
      <c r="CT304" s="71">
        <v>0</v>
      </c>
      <c r="CU304" s="11">
        <v>0</v>
      </c>
      <c r="CV304" s="11">
        <v>0</v>
      </c>
      <c r="CW304" s="11">
        <v>0</v>
      </c>
      <c r="CX304" s="10">
        <v>0</v>
      </c>
      <c r="CY304" s="10">
        <v>0</v>
      </c>
      <c r="CZ304" s="10">
        <v>0</v>
      </c>
      <c r="DA304" s="11">
        <v>0</v>
      </c>
      <c r="DB304" s="11">
        <v>0</v>
      </c>
      <c r="DC304" s="11">
        <v>0</v>
      </c>
      <c r="DD304" s="10">
        <v>0</v>
      </c>
      <c r="DE304" s="11">
        <v>0</v>
      </c>
      <c r="DF304" s="11">
        <v>0</v>
      </c>
      <c r="DG304" s="11">
        <v>0</v>
      </c>
      <c r="DH304" s="10">
        <v>0</v>
      </c>
      <c r="DI304" s="2">
        <f t="shared" si="88"/>
        <v>0</v>
      </c>
      <c r="DJ304" s="2">
        <f t="shared" si="89"/>
        <v>0</v>
      </c>
      <c r="DK304" s="38">
        <f t="shared" si="90"/>
        <v>1</v>
      </c>
      <c r="DL304" s="2">
        <f t="shared" si="90"/>
        <v>0</v>
      </c>
      <c r="DM304" s="2">
        <f t="shared" si="91"/>
        <v>0</v>
      </c>
      <c r="DN304" s="2">
        <f t="shared" si="92"/>
        <v>0</v>
      </c>
      <c r="DO304" s="2">
        <f t="shared" si="93"/>
        <v>0</v>
      </c>
      <c r="DP304" s="2">
        <f t="shared" si="94"/>
        <v>0</v>
      </c>
    </row>
    <row r="305" spans="1:120" x14ac:dyDescent="0.25">
      <c r="A305">
        <v>1740</v>
      </c>
      <c r="B305" t="s">
        <v>1617</v>
      </c>
      <c r="C305" t="s">
        <v>2470</v>
      </c>
      <c r="D305" t="s">
        <v>2471</v>
      </c>
      <c r="E305" t="s">
        <v>1945</v>
      </c>
      <c r="F305" t="s">
        <v>1945</v>
      </c>
      <c r="H305" t="s">
        <v>779</v>
      </c>
      <c r="I305">
        <v>2019</v>
      </c>
      <c r="J305" t="s">
        <v>2472</v>
      </c>
      <c r="O305" t="s">
        <v>120</v>
      </c>
      <c r="P305" t="s">
        <v>2473</v>
      </c>
      <c r="R305" t="s">
        <v>219</v>
      </c>
      <c r="S305" t="s">
        <v>413</v>
      </c>
      <c r="T305" t="s">
        <v>950</v>
      </c>
      <c r="U305">
        <v>0</v>
      </c>
      <c r="V305">
        <v>0</v>
      </c>
      <c r="W305">
        <v>0</v>
      </c>
      <c r="X305" s="44">
        <v>0</v>
      </c>
      <c r="Y305" s="44">
        <v>0</v>
      </c>
      <c r="Z305" s="44">
        <v>0</v>
      </c>
      <c r="AA305" s="44">
        <v>0</v>
      </c>
      <c r="AB305" s="14">
        <f t="shared" si="77"/>
        <v>0</v>
      </c>
      <c r="AC305" s="15">
        <f t="shared" si="78"/>
        <v>0</v>
      </c>
      <c r="AD305" s="45">
        <v>0</v>
      </c>
      <c r="AE305" s="45">
        <v>1</v>
      </c>
      <c r="AF305" s="20">
        <f t="shared" si="79"/>
        <v>1</v>
      </c>
      <c r="AG305" s="21">
        <f t="shared" si="80"/>
        <v>1</v>
      </c>
      <c r="AH305" s="23">
        <f t="shared" si="81"/>
        <v>1</v>
      </c>
      <c r="AI305" s="46">
        <v>0</v>
      </c>
      <c r="AJ305" s="46">
        <v>0</v>
      </c>
      <c r="AK305" s="28">
        <f t="shared" si="82"/>
        <v>0</v>
      </c>
      <c r="AL305" s="29">
        <f t="shared" si="83"/>
        <v>0</v>
      </c>
      <c r="AM305" s="47">
        <v>0</v>
      </c>
      <c r="AN305" s="47">
        <v>0</v>
      </c>
      <c r="AO305" s="47">
        <v>0</v>
      </c>
      <c r="AP305" s="32">
        <f t="shared" si="84"/>
        <v>0</v>
      </c>
      <c r="AQ305" s="10">
        <f t="shared" si="85"/>
        <v>0</v>
      </c>
      <c r="AR305" s="23">
        <f t="shared" si="86"/>
        <v>0</v>
      </c>
      <c r="AS305" s="37">
        <f t="shared" si="76"/>
        <v>1</v>
      </c>
      <c r="AT305" s="38">
        <f t="shared" si="87"/>
        <v>1</v>
      </c>
      <c r="AU305" s="9">
        <v>0</v>
      </c>
      <c r="AV305" s="9">
        <v>0</v>
      </c>
      <c r="AW305" s="9">
        <v>0</v>
      </c>
      <c r="AX305" s="9">
        <v>0</v>
      </c>
      <c r="AY305" s="9">
        <v>0</v>
      </c>
      <c r="AZ305" s="9">
        <v>0</v>
      </c>
      <c r="BA305" s="9">
        <v>0</v>
      </c>
      <c r="BB305" s="9">
        <v>0</v>
      </c>
      <c r="BC305" s="9">
        <v>0</v>
      </c>
      <c r="BD305" s="9">
        <v>0</v>
      </c>
      <c r="BE305" s="9">
        <v>0</v>
      </c>
      <c r="BF305" s="9">
        <v>0</v>
      </c>
      <c r="BG305" s="9">
        <v>0</v>
      </c>
      <c r="BH305" s="9">
        <v>0</v>
      </c>
      <c r="BI305" s="9">
        <v>0</v>
      </c>
      <c r="BJ305" s="9">
        <v>0</v>
      </c>
      <c r="BK305" s="9">
        <v>0</v>
      </c>
      <c r="BL305" s="9">
        <v>0</v>
      </c>
      <c r="BM305" s="9">
        <v>0</v>
      </c>
      <c r="BN305" s="9">
        <v>0</v>
      </c>
      <c r="BO305" s="9">
        <v>0</v>
      </c>
      <c r="BP305" s="9">
        <v>0</v>
      </c>
      <c r="BQ305" s="9">
        <v>0</v>
      </c>
      <c r="BR305" s="9">
        <v>0</v>
      </c>
      <c r="BS305" s="9">
        <v>0</v>
      </c>
      <c r="BT305" s="9">
        <v>0</v>
      </c>
      <c r="BU305" s="9">
        <v>0</v>
      </c>
      <c r="BV305" s="9">
        <v>0</v>
      </c>
      <c r="BW305" s="9">
        <v>0</v>
      </c>
      <c r="BX305" s="9">
        <v>0</v>
      </c>
      <c r="BY305" s="9">
        <v>0</v>
      </c>
      <c r="BZ305" s="9">
        <v>0</v>
      </c>
      <c r="CA305" s="9">
        <v>0</v>
      </c>
      <c r="CB305" s="9">
        <v>0</v>
      </c>
      <c r="CC305" s="9">
        <v>0</v>
      </c>
      <c r="CD305" s="9">
        <v>0</v>
      </c>
      <c r="CE305" s="9">
        <v>0</v>
      </c>
      <c r="CF305" s="9">
        <v>0</v>
      </c>
      <c r="CG305" s="9">
        <v>0</v>
      </c>
      <c r="CH305" s="10">
        <v>0</v>
      </c>
      <c r="CI305" s="11">
        <v>0</v>
      </c>
      <c r="CJ305" s="38">
        <v>0</v>
      </c>
      <c r="CK305" s="11">
        <v>0</v>
      </c>
      <c r="CL305" s="11">
        <v>0</v>
      </c>
      <c r="CM305" s="11">
        <v>0</v>
      </c>
      <c r="CN305" s="10">
        <v>0</v>
      </c>
      <c r="CO305" s="11">
        <v>0</v>
      </c>
      <c r="CP305" s="11">
        <v>0</v>
      </c>
      <c r="CQ305" s="10">
        <v>0</v>
      </c>
      <c r="CR305" s="11">
        <v>0</v>
      </c>
      <c r="CS305" s="11">
        <v>0</v>
      </c>
      <c r="CT305" s="71">
        <v>1</v>
      </c>
      <c r="CU305" s="11">
        <v>0</v>
      </c>
      <c r="CV305" s="11">
        <v>0</v>
      </c>
      <c r="CW305" s="11">
        <v>1</v>
      </c>
      <c r="CX305" s="10">
        <v>0</v>
      </c>
      <c r="CY305" s="10">
        <v>0</v>
      </c>
      <c r="CZ305" s="10">
        <v>0</v>
      </c>
      <c r="DA305" s="11">
        <v>0</v>
      </c>
      <c r="DB305" s="11">
        <v>0</v>
      </c>
      <c r="DC305" s="11">
        <v>0</v>
      </c>
      <c r="DD305" s="10">
        <v>0</v>
      </c>
      <c r="DE305" s="11">
        <v>0</v>
      </c>
      <c r="DF305" s="11">
        <v>0</v>
      </c>
      <c r="DG305" s="11">
        <v>0</v>
      </c>
      <c r="DH305" s="10">
        <v>0</v>
      </c>
      <c r="DI305" s="2">
        <f t="shared" si="88"/>
        <v>0</v>
      </c>
      <c r="DJ305" s="2">
        <f t="shared" si="89"/>
        <v>0</v>
      </c>
      <c r="DK305" s="38">
        <f t="shared" si="90"/>
        <v>0</v>
      </c>
      <c r="DL305" s="2">
        <f t="shared" si="90"/>
        <v>0</v>
      </c>
      <c r="DM305" s="2">
        <f t="shared" si="91"/>
        <v>0</v>
      </c>
      <c r="DN305" s="2">
        <f t="shared" si="92"/>
        <v>0</v>
      </c>
      <c r="DO305" s="2">
        <f t="shared" si="93"/>
        <v>0</v>
      </c>
      <c r="DP305" s="2">
        <f t="shared" si="94"/>
        <v>0</v>
      </c>
    </row>
    <row r="306" spans="1:120" x14ac:dyDescent="0.25">
      <c r="A306">
        <v>1741</v>
      </c>
      <c r="B306" t="s">
        <v>222</v>
      </c>
      <c r="C306" t="s">
        <v>2474</v>
      </c>
      <c r="D306" t="s">
        <v>2475</v>
      </c>
      <c r="E306" t="s">
        <v>2476</v>
      </c>
      <c r="F306" t="s">
        <v>1848</v>
      </c>
      <c r="G306" t="s">
        <v>1849</v>
      </c>
      <c r="H306" t="s">
        <v>914</v>
      </c>
      <c r="I306">
        <v>2019</v>
      </c>
      <c r="J306" t="s">
        <v>2477</v>
      </c>
      <c r="K306" t="s">
        <v>2478</v>
      </c>
      <c r="N306">
        <v>28</v>
      </c>
      <c r="O306" t="s">
        <v>120</v>
      </c>
      <c r="P306" t="s">
        <v>2479</v>
      </c>
      <c r="Q306" t="s">
        <v>208</v>
      </c>
      <c r="R306" t="s">
        <v>219</v>
      </c>
      <c r="S306" t="s">
        <v>413</v>
      </c>
      <c r="T306" t="s">
        <v>950</v>
      </c>
      <c r="U306">
        <v>0</v>
      </c>
      <c r="V306">
        <v>0</v>
      </c>
      <c r="W306">
        <v>0</v>
      </c>
      <c r="X306" s="44">
        <v>0</v>
      </c>
      <c r="Y306" s="44">
        <v>0</v>
      </c>
      <c r="Z306" s="44">
        <v>0</v>
      </c>
      <c r="AA306" s="44">
        <v>0</v>
      </c>
      <c r="AB306" s="14">
        <f t="shared" si="77"/>
        <v>0</v>
      </c>
      <c r="AC306" s="15">
        <f t="shared" si="78"/>
        <v>0</v>
      </c>
      <c r="AD306" s="45">
        <v>0</v>
      </c>
      <c r="AE306" s="45">
        <v>1</v>
      </c>
      <c r="AF306" s="20">
        <f t="shared" si="79"/>
        <v>1</v>
      </c>
      <c r="AG306" s="21">
        <f t="shared" si="80"/>
        <v>1</v>
      </c>
      <c r="AH306" s="23">
        <f t="shared" si="81"/>
        <v>1</v>
      </c>
      <c r="AI306" s="46">
        <v>0</v>
      </c>
      <c r="AJ306" s="46">
        <v>0</v>
      </c>
      <c r="AK306" s="28">
        <f t="shared" si="82"/>
        <v>0</v>
      </c>
      <c r="AL306" s="29">
        <f t="shared" si="83"/>
        <v>0</v>
      </c>
      <c r="AM306" s="47">
        <v>0</v>
      </c>
      <c r="AN306" s="47">
        <v>0</v>
      </c>
      <c r="AO306" s="47">
        <v>0</v>
      </c>
      <c r="AP306" s="32">
        <f t="shared" si="84"/>
        <v>0</v>
      </c>
      <c r="AQ306" s="10">
        <f t="shared" si="85"/>
        <v>0</v>
      </c>
      <c r="AR306" s="23">
        <f t="shared" si="86"/>
        <v>0</v>
      </c>
      <c r="AS306" s="37">
        <f t="shared" si="76"/>
        <v>1</v>
      </c>
      <c r="AT306" s="38">
        <f t="shared" si="87"/>
        <v>1</v>
      </c>
      <c r="AU306" s="9">
        <v>0</v>
      </c>
      <c r="AV306" s="9">
        <v>0</v>
      </c>
      <c r="AW306" s="9">
        <v>0</v>
      </c>
      <c r="AX306" s="9">
        <v>0</v>
      </c>
      <c r="AY306" s="9">
        <v>0</v>
      </c>
      <c r="AZ306" s="9">
        <v>0</v>
      </c>
      <c r="BA306" s="9">
        <v>0</v>
      </c>
      <c r="BB306" s="9">
        <v>0</v>
      </c>
      <c r="BC306" s="9">
        <v>0</v>
      </c>
      <c r="BD306" s="9">
        <v>0</v>
      </c>
      <c r="BE306" s="9">
        <v>0</v>
      </c>
      <c r="BF306" s="9">
        <v>0</v>
      </c>
      <c r="BG306" s="9">
        <v>0</v>
      </c>
      <c r="BH306" s="9">
        <v>0</v>
      </c>
      <c r="BI306" s="9">
        <v>0</v>
      </c>
      <c r="BJ306" s="9">
        <v>0</v>
      </c>
      <c r="BK306" s="9">
        <v>0</v>
      </c>
      <c r="BL306" s="9">
        <v>0</v>
      </c>
      <c r="BM306" s="9">
        <v>0</v>
      </c>
      <c r="BN306" s="9">
        <v>0</v>
      </c>
      <c r="BO306" s="9">
        <v>0</v>
      </c>
      <c r="BP306" s="9">
        <v>0</v>
      </c>
      <c r="BQ306" s="9">
        <v>0</v>
      </c>
      <c r="BR306" s="9">
        <v>0</v>
      </c>
      <c r="BS306" s="9">
        <v>0</v>
      </c>
      <c r="BT306" s="9">
        <v>0</v>
      </c>
      <c r="BU306" s="9">
        <v>0</v>
      </c>
      <c r="BV306" s="9">
        <v>0</v>
      </c>
      <c r="BW306" s="9">
        <v>0</v>
      </c>
      <c r="BX306" s="9">
        <v>0</v>
      </c>
      <c r="BY306" s="9">
        <v>0</v>
      </c>
      <c r="BZ306" s="9">
        <v>0</v>
      </c>
      <c r="CA306" s="9">
        <v>0</v>
      </c>
      <c r="CB306" s="9">
        <v>0</v>
      </c>
      <c r="CC306" s="9">
        <v>0</v>
      </c>
      <c r="CD306" s="9">
        <v>0</v>
      </c>
      <c r="CE306" s="9">
        <v>0</v>
      </c>
      <c r="CF306" s="9">
        <v>0</v>
      </c>
      <c r="CG306" s="9">
        <v>0</v>
      </c>
      <c r="CH306" s="10">
        <v>0</v>
      </c>
      <c r="CI306" s="11">
        <v>0</v>
      </c>
      <c r="CJ306" s="38">
        <v>0</v>
      </c>
      <c r="CK306" s="11">
        <v>0</v>
      </c>
      <c r="CL306" s="11">
        <v>0</v>
      </c>
      <c r="CM306" s="11">
        <v>0</v>
      </c>
      <c r="CN306" s="10">
        <v>0</v>
      </c>
      <c r="CO306" s="11">
        <v>0</v>
      </c>
      <c r="CP306" s="11">
        <v>0</v>
      </c>
      <c r="CQ306" s="10">
        <v>0</v>
      </c>
      <c r="CR306" s="11">
        <v>0</v>
      </c>
      <c r="CS306" s="11">
        <v>0</v>
      </c>
      <c r="CT306" s="71">
        <v>1</v>
      </c>
      <c r="CU306" s="11">
        <v>0</v>
      </c>
      <c r="CV306" s="11">
        <v>0</v>
      </c>
      <c r="CW306" s="11">
        <v>1</v>
      </c>
      <c r="CX306" s="10">
        <v>0</v>
      </c>
      <c r="CY306" s="10">
        <v>0</v>
      </c>
      <c r="CZ306" s="10">
        <v>0</v>
      </c>
      <c r="DA306" s="11">
        <v>0</v>
      </c>
      <c r="DB306" s="11">
        <v>0</v>
      </c>
      <c r="DC306" s="11">
        <v>0</v>
      </c>
      <c r="DD306" s="10">
        <v>0</v>
      </c>
      <c r="DE306" s="11">
        <v>0</v>
      </c>
      <c r="DF306" s="11">
        <v>0</v>
      </c>
      <c r="DG306" s="11">
        <v>0</v>
      </c>
      <c r="DH306" s="10">
        <v>0</v>
      </c>
      <c r="DI306" s="2">
        <f t="shared" si="88"/>
        <v>0</v>
      </c>
      <c r="DJ306" s="2">
        <f t="shared" si="89"/>
        <v>0</v>
      </c>
      <c r="DK306" s="38">
        <f t="shared" si="90"/>
        <v>0</v>
      </c>
      <c r="DL306" s="2">
        <f t="shared" si="90"/>
        <v>0</v>
      </c>
      <c r="DM306" s="2">
        <f t="shared" si="91"/>
        <v>0</v>
      </c>
      <c r="DN306" s="2">
        <f t="shared" si="92"/>
        <v>0</v>
      </c>
      <c r="DO306" s="2">
        <f t="shared" si="93"/>
        <v>0</v>
      </c>
      <c r="DP306" s="2">
        <f t="shared" si="94"/>
        <v>0</v>
      </c>
    </row>
    <row r="307" spans="1:120" x14ac:dyDescent="0.25">
      <c r="A307">
        <v>1742</v>
      </c>
      <c r="B307" t="s">
        <v>1617</v>
      </c>
      <c r="C307" t="s">
        <v>2480</v>
      </c>
      <c r="D307" t="s">
        <v>2481</v>
      </c>
      <c r="E307" t="s">
        <v>1620</v>
      </c>
      <c r="F307" t="s">
        <v>1621</v>
      </c>
      <c r="G307" t="s">
        <v>1622</v>
      </c>
      <c r="H307" t="s">
        <v>2482</v>
      </c>
      <c r="I307">
        <v>2019</v>
      </c>
      <c r="J307" t="s">
        <v>1623</v>
      </c>
      <c r="O307" t="s">
        <v>120</v>
      </c>
      <c r="P307" t="s">
        <v>2483</v>
      </c>
      <c r="R307" t="s">
        <v>219</v>
      </c>
      <c r="S307" t="s">
        <v>413</v>
      </c>
      <c r="T307" t="s">
        <v>950</v>
      </c>
      <c r="U307">
        <v>0</v>
      </c>
      <c r="V307">
        <v>0</v>
      </c>
      <c r="W307">
        <v>0</v>
      </c>
      <c r="X307" s="44">
        <v>0</v>
      </c>
      <c r="Y307" s="44">
        <v>0</v>
      </c>
      <c r="Z307" s="44">
        <v>0</v>
      </c>
      <c r="AA307" s="44">
        <v>0</v>
      </c>
      <c r="AB307" s="14">
        <f t="shared" si="77"/>
        <v>0</v>
      </c>
      <c r="AC307" s="15">
        <f t="shared" si="78"/>
        <v>0</v>
      </c>
      <c r="AD307" s="45">
        <v>0</v>
      </c>
      <c r="AE307" s="45">
        <v>1</v>
      </c>
      <c r="AF307" s="20">
        <f t="shared" si="79"/>
        <v>1</v>
      </c>
      <c r="AG307" s="21">
        <f t="shared" si="80"/>
        <v>1</v>
      </c>
      <c r="AH307" s="23">
        <f t="shared" si="81"/>
        <v>1</v>
      </c>
      <c r="AI307" s="46">
        <v>0</v>
      </c>
      <c r="AJ307" s="46">
        <v>0</v>
      </c>
      <c r="AK307" s="28">
        <f t="shared" si="82"/>
        <v>0</v>
      </c>
      <c r="AL307" s="29">
        <f t="shared" si="83"/>
        <v>0</v>
      </c>
      <c r="AM307" s="47">
        <v>0</v>
      </c>
      <c r="AN307" s="47">
        <v>0</v>
      </c>
      <c r="AO307" s="47">
        <v>0</v>
      </c>
      <c r="AP307" s="32">
        <f t="shared" si="84"/>
        <v>0</v>
      </c>
      <c r="AQ307" s="10">
        <f t="shared" si="85"/>
        <v>0</v>
      </c>
      <c r="AR307" s="23">
        <f t="shared" si="86"/>
        <v>0</v>
      </c>
      <c r="AS307" s="37">
        <f t="shared" si="76"/>
        <v>1</v>
      </c>
      <c r="AT307" s="38">
        <f t="shared" si="87"/>
        <v>1</v>
      </c>
      <c r="AU307" s="9">
        <v>0</v>
      </c>
      <c r="AV307" s="9">
        <v>0</v>
      </c>
      <c r="AW307" s="9">
        <v>0</v>
      </c>
      <c r="AX307" s="9">
        <v>0</v>
      </c>
      <c r="AY307" s="9">
        <v>0</v>
      </c>
      <c r="AZ307" s="9">
        <v>0</v>
      </c>
      <c r="BA307" s="9">
        <v>0</v>
      </c>
      <c r="BB307" s="9">
        <v>0</v>
      </c>
      <c r="BC307" s="9">
        <v>0</v>
      </c>
      <c r="BD307" s="9">
        <v>0</v>
      </c>
      <c r="BE307" s="9">
        <v>0</v>
      </c>
      <c r="BF307" s="9">
        <v>0</v>
      </c>
      <c r="BG307" s="9">
        <v>0</v>
      </c>
      <c r="BH307" s="9">
        <v>0</v>
      </c>
      <c r="BI307" s="9">
        <v>0</v>
      </c>
      <c r="BJ307" s="9">
        <v>0</v>
      </c>
      <c r="BK307" s="9">
        <v>0</v>
      </c>
      <c r="BL307" s="9">
        <v>0</v>
      </c>
      <c r="BM307" s="9">
        <v>0</v>
      </c>
      <c r="BN307" s="9">
        <v>0</v>
      </c>
      <c r="BO307" s="9">
        <v>0</v>
      </c>
      <c r="BP307" s="9">
        <v>0</v>
      </c>
      <c r="BQ307" s="9">
        <v>0</v>
      </c>
      <c r="BR307" s="9">
        <v>0</v>
      </c>
      <c r="BS307" s="9">
        <v>0</v>
      </c>
      <c r="BT307" s="9">
        <v>0</v>
      </c>
      <c r="BU307" s="9">
        <v>0</v>
      </c>
      <c r="BV307" s="9">
        <v>0</v>
      </c>
      <c r="BW307" s="9">
        <v>0</v>
      </c>
      <c r="BX307" s="9">
        <v>0</v>
      </c>
      <c r="BY307" s="9">
        <v>0</v>
      </c>
      <c r="BZ307" s="9">
        <v>0</v>
      </c>
      <c r="CA307" s="9">
        <v>0</v>
      </c>
      <c r="CB307" s="9">
        <v>0</v>
      </c>
      <c r="CC307" s="9">
        <v>0</v>
      </c>
      <c r="CD307" s="9">
        <v>0</v>
      </c>
      <c r="CE307" s="9">
        <v>0</v>
      </c>
      <c r="CF307" s="9">
        <v>0</v>
      </c>
      <c r="CG307" s="9">
        <v>0</v>
      </c>
      <c r="CH307" s="10">
        <v>0</v>
      </c>
      <c r="CI307" s="11">
        <v>0</v>
      </c>
      <c r="CJ307" s="38">
        <v>0</v>
      </c>
      <c r="CK307" s="11">
        <v>0</v>
      </c>
      <c r="CL307" s="11">
        <v>0</v>
      </c>
      <c r="CM307" s="11">
        <v>0</v>
      </c>
      <c r="CN307" s="10">
        <v>0</v>
      </c>
      <c r="CO307" s="11">
        <v>0</v>
      </c>
      <c r="CP307" s="11">
        <v>0</v>
      </c>
      <c r="CQ307" s="10">
        <v>0</v>
      </c>
      <c r="CR307" s="11">
        <v>0</v>
      </c>
      <c r="CS307" s="11">
        <v>0</v>
      </c>
      <c r="CT307" s="71">
        <v>1</v>
      </c>
      <c r="CU307" s="11">
        <v>0</v>
      </c>
      <c r="CV307" s="11">
        <v>0</v>
      </c>
      <c r="CW307" s="11">
        <v>1</v>
      </c>
      <c r="CX307" s="10">
        <v>0</v>
      </c>
      <c r="CY307" s="10">
        <v>0</v>
      </c>
      <c r="CZ307" s="10">
        <v>0</v>
      </c>
      <c r="DA307" s="11">
        <v>0</v>
      </c>
      <c r="DB307" s="11">
        <v>0</v>
      </c>
      <c r="DC307" s="11">
        <v>0</v>
      </c>
      <c r="DD307" s="10">
        <v>0</v>
      </c>
      <c r="DE307" s="11">
        <v>0</v>
      </c>
      <c r="DF307" s="11">
        <v>0</v>
      </c>
      <c r="DG307" s="11">
        <v>0</v>
      </c>
      <c r="DH307" s="10">
        <v>0</v>
      </c>
      <c r="DI307" s="2">
        <f t="shared" si="88"/>
        <v>0</v>
      </c>
      <c r="DJ307" s="2">
        <f t="shared" si="89"/>
        <v>0</v>
      </c>
      <c r="DK307" s="38">
        <f t="shared" si="90"/>
        <v>0</v>
      </c>
      <c r="DL307" s="2">
        <f t="shared" si="90"/>
        <v>0</v>
      </c>
      <c r="DM307" s="2">
        <f t="shared" si="91"/>
        <v>0</v>
      </c>
      <c r="DN307" s="2">
        <f t="shared" si="92"/>
        <v>0</v>
      </c>
      <c r="DO307" s="2">
        <f t="shared" si="93"/>
        <v>0</v>
      </c>
      <c r="DP307" s="2">
        <f t="shared" si="94"/>
        <v>0</v>
      </c>
    </row>
    <row r="308" spans="1:120" x14ac:dyDescent="0.25">
      <c r="A308">
        <v>1743</v>
      </c>
      <c r="B308" t="s">
        <v>100</v>
      </c>
      <c r="C308" t="s">
        <v>2484</v>
      </c>
      <c r="D308" t="s">
        <v>2485</v>
      </c>
      <c r="E308" t="s">
        <v>2486</v>
      </c>
      <c r="F308" t="s">
        <v>2487</v>
      </c>
      <c r="G308" t="s">
        <v>2488</v>
      </c>
      <c r="H308" t="s">
        <v>2489</v>
      </c>
      <c r="I308">
        <v>2019</v>
      </c>
      <c r="J308" t="s">
        <v>2490</v>
      </c>
      <c r="K308" t="s">
        <v>442</v>
      </c>
      <c r="L308">
        <v>46</v>
      </c>
      <c r="M308">
        <v>12</v>
      </c>
      <c r="N308" t="s">
        <v>2491</v>
      </c>
      <c r="O308" t="s">
        <v>108</v>
      </c>
      <c r="P308" t="s">
        <v>2492</v>
      </c>
      <c r="Q308" t="s">
        <v>110</v>
      </c>
      <c r="R308" t="s">
        <v>111</v>
      </c>
      <c r="S308" t="s">
        <v>112</v>
      </c>
      <c r="T308" t="s">
        <v>2493</v>
      </c>
      <c r="U308">
        <v>0</v>
      </c>
      <c r="V308">
        <v>0</v>
      </c>
      <c r="W308">
        <v>0</v>
      </c>
      <c r="X308" s="44">
        <v>0</v>
      </c>
      <c r="Y308" s="44">
        <v>0</v>
      </c>
      <c r="Z308" s="44">
        <v>1</v>
      </c>
      <c r="AA308" s="44">
        <v>0</v>
      </c>
      <c r="AB308" s="14">
        <f t="shared" si="77"/>
        <v>1</v>
      </c>
      <c r="AC308" s="15">
        <f t="shared" si="78"/>
        <v>1</v>
      </c>
      <c r="AD308" s="45">
        <v>0</v>
      </c>
      <c r="AE308" s="45">
        <v>0</v>
      </c>
      <c r="AF308" s="20">
        <f t="shared" si="79"/>
        <v>0</v>
      </c>
      <c r="AG308" s="21">
        <f t="shared" si="80"/>
        <v>0</v>
      </c>
      <c r="AH308" s="23">
        <f t="shared" si="81"/>
        <v>1</v>
      </c>
      <c r="AI308" s="46">
        <v>0</v>
      </c>
      <c r="AJ308" s="46">
        <v>0</v>
      </c>
      <c r="AK308" s="28">
        <f t="shared" si="82"/>
        <v>0</v>
      </c>
      <c r="AL308" s="29">
        <f t="shared" si="83"/>
        <v>0</v>
      </c>
      <c r="AM308" s="47">
        <v>0</v>
      </c>
      <c r="AN308" s="47">
        <v>0</v>
      </c>
      <c r="AO308" s="47">
        <v>0</v>
      </c>
      <c r="AP308" s="32">
        <f t="shared" si="84"/>
        <v>0</v>
      </c>
      <c r="AQ308" s="10">
        <f t="shared" si="85"/>
        <v>0</v>
      </c>
      <c r="AR308" s="23">
        <f t="shared" si="86"/>
        <v>0</v>
      </c>
      <c r="AS308" s="37">
        <f t="shared" si="76"/>
        <v>1</v>
      </c>
      <c r="AT308" s="38">
        <f t="shared" si="87"/>
        <v>1</v>
      </c>
      <c r="AU308" s="9">
        <v>0</v>
      </c>
      <c r="AV308" s="9">
        <v>0</v>
      </c>
      <c r="AW308" s="9">
        <v>0</v>
      </c>
      <c r="AX308" s="9">
        <v>0</v>
      </c>
      <c r="AY308" s="9">
        <v>0</v>
      </c>
      <c r="AZ308" s="9">
        <v>0</v>
      </c>
      <c r="BA308" s="9">
        <v>0</v>
      </c>
      <c r="BB308" s="9">
        <v>0</v>
      </c>
      <c r="BC308" s="9">
        <v>0</v>
      </c>
      <c r="BD308" s="9">
        <v>0</v>
      </c>
      <c r="BE308" s="9">
        <v>0</v>
      </c>
      <c r="BF308" s="9">
        <v>0</v>
      </c>
      <c r="BG308" s="9">
        <v>0</v>
      </c>
      <c r="BH308" s="9">
        <v>0</v>
      </c>
      <c r="BI308" s="9">
        <v>0</v>
      </c>
      <c r="BJ308" s="9">
        <v>0</v>
      </c>
      <c r="BK308" s="9">
        <v>0</v>
      </c>
      <c r="BL308" s="9">
        <v>0</v>
      </c>
      <c r="BM308" s="9">
        <v>0</v>
      </c>
      <c r="BN308" s="9">
        <v>0</v>
      </c>
      <c r="BO308" s="9">
        <v>0</v>
      </c>
      <c r="BP308" s="9">
        <v>0</v>
      </c>
      <c r="BQ308" s="9">
        <v>0</v>
      </c>
      <c r="BR308" s="9">
        <v>0</v>
      </c>
      <c r="BS308" s="9">
        <v>0</v>
      </c>
      <c r="BT308" s="9">
        <v>0</v>
      </c>
      <c r="BU308" s="9">
        <v>0</v>
      </c>
      <c r="BV308" s="9">
        <v>0</v>
      </c>
      <c r="BW308" s="9">
        <v>0</v>
      </c>
      <c r="BX308" s="9">
        <v>0</v>
      </c>
      <c r="BY308" s="9">
        <v>0</v>
      </c>
      <c r="BZ308" s="9">
        <v>0</v>
      </c>
      <c r="CA308" s="9">
        <v>0</v>
      </c>
      <c r="CB308" s="9">
        <v>0</v>
      </c>
      <c r="CC308" s="9">
        <v>0</v>
      </c>
      <c r="CD308" s="9">
        <v>0</v>
      </c>
      <c r="CE308" s="9">
        <v>0</v>
      </c>
      <c r="CF308" s="9">
        <v>0</v>
      </c>
      <c r="CG308" s="9">
        <v>0</v>
      </c>
      <c r="CH308" s="10">
        <v>1</v>
      </c>
      <c r="CI308" s="11">
        <v>0</v>
      </c>
      <c r="CJ308" s="38">
        <v>1</v>
      </c>
      <c r="CK308" s="11">
        <v>0</v>
      </c>
      <c r="CL308" s="11">
        <v>0</v>
      </c>
      <c r="CM308" s="11">
        <v>0</v>
      </c>
      <c r="CN308" s="10">
        <v>0</v>
      </c>
      <c r="CO308" s="11">
        <v>0</v>
      </c>
      <c r="CP308" s="11">
        <v>0</v>
      </c>
      <c r="CQ308" s="10">
        <v>0</v>
      </c>
      <c r="CR308" s="11">
        <v>0</v>
      </c>
      <c r="CS308" s="11">
        <v>0</v>
      </c>
      <c r="CT308" s="71">
        <v>0</v>
      </c>
      <c r="CU308" s="11">
        <v>0</v>
      </c>
      <c r="CV308" s="11">
        <v>0</v>
      </c>
      <c r="CW308" s="11">
        <v>0</v>
      </c>
      <c r="CX308" s="10">
        <v>0</v>
      </c>
      <c r="CY308" s="10">
        <v>0</v>
      </c>
      <c r="CZ308" s="10">
        <v>0</v>
      </c>
      <c r="DA308" s="11">
        <v>0</v>
      </c>
      <c r="DB308" s="11">
        <v>0</v>
      </c>
      <c r="DC308" s="11">
        <v>0</v>
      </c>
      <c r="DD308" s="10">
        <v>0</v>
      </c>
      <c r="DE308" s="11">
        <v>0</v>
      </c>
      <c r="DF308" s="11">
        <v>0</v>
      </c>
      <c r="DG308" s="11">
        <v>0</v>
      </c>
      <c r="DH308" s="10">
        <v>0</v>
      </c>
      <c r="DI308" s="2">
        <f t="shared" si="88"/>
        <v>0</v>
      </c>
      <c r="DJ308" s="2">
        <f t="shared" si="89"/>
        <v>0</v>
      </c>
      <c r="DK308" s="38">
        <f t="shared" si="90"/>
        <v>1</v>
      </c>
      <c r="DL308" s="2">
        <f t="shared" si="90"/>
        <v>0</v>
      </c>
      <c r="DM308" s="2">
        <f t="shared" si="91"/>
        <v>0</v>
      </c>
      <c r="DN308" s="2">
        <f t="shared" si="92"/>
        <v>0</v>
      </c>
      <c r="DO308" s="2">
        <f t="shared" si="93"/>
        <v>0</v>
      </c>
      <c r="DP308" s="2">
        <f t="shared" si="94"/>
        <v>0</v>
      </c>
    </row>
    <row r="309" spans="1:120" x14ac:dyDescent="0.25">
      <c r="A309">
        <v>1744</v>
      </c>
      <c r="B309" t="s">
        <v>222</v>
      </c>
      <c r="C309" t="s">
        <v>2494</v>
      </c>
      <c r="D309" t="s">
        <v>2495</v>
      </c>
      <c r="E309" t="s">
        <v>2496</v>
      </c>
      <c r="F309" t="s">
        <v>2497</v>
      </c>
      <c r="G309" t="s">
        <v>2498</v>
      </c>
      <c r="H309" t="s">
        <v>2499</v>
      </c>
      <c r="I309">
        <v>2019</v>
      </c>
      <c r="J309" t="s">
        <v>2500</v>
      </c>
      <c r="K309" t="s">
        <v>2501</v>
      </c>
      <c r="L309">
        <v>53</v>
      </c>
      <c r="M309" t="s">
        <v>2502</v>
      </c>
      <c r="N309" t="s">
        <v>2503</v>
      </c>
      <c r="O309" t="s">
        <v>108</v>
      </c>
      <c r="P309" t="s">
        <v>2504</v>
      </c>
      <c r="Q309" t="s">
        <v>110</v>
      </c>
      <c r="R309" t="s">
        <v>111</v>
      </c>
      <c r="S309" t="s">
        <v>112</v>
      </c>
      <c r="T309" t="s">
        <v>2469</v>
      </c>
      <c r="U309">
        <v>0</v>
      </c>
      <c r="V309">
        <v>0</v>
      </c>
      <c r="W309">
        <v>0</v>
      </c>
      <c r="X309" s="44">
        <v>0</v>
      </c>
      <c r="Y309" s="44">
        <v>0</v>
      </c>
      <c r="Z309" s="44">
        <v>1</v>
      </c>
      <c r="AA309" s="44">
        <v>0</v>
      </c>
      <c r="AB309" s="14">
        <f t="shared" si="77"/>
        <v>1</v>
      </c>
      <c r="AC309" s="15">
        <f t="shared" si="78"/>
        <v>1</v>
      </c>
      <c r="AD309" s="45">
        <v>0</v>
      </c>
      <c r="AE309" s="45">
        <v>0</v>
      </c>
      <c r="AF309" s="20">
        <f t="shared" si="79"/>
        <v>0</v>
      </c>
      <c r="AG309" s="21">
        <f t="shared" si="80"/>
        <v>0</v>
      </c>
      <c r="AH309" s="23">
        <f t="shared" si="81"/>
        <v>1</v>
      </c>
      <c r="AI309" s="46">
        <v>0</v>
      </c>
      <c r="AJ309" s="46">
        <v>0</v>
      </c>
      <c r="AK309" s="28">
        <f t="shared" si="82"/>
        <v>0</v>
      </c>
      <c r="AL309" s="29">
        <f t="shared" si="83"/>
        <v>0</v>
      </c>
      <c r="AM309" s="47">
        <v>0</v>
      </c>
      <c r="AN309" s="47">
        <v>0</v>
      </c>
      <c r="AO309" s="47">
        <v>0</v>
      </c>
      <c r="AP309" s="32">
        <f t="shared" si="84"/>
        <v>0</v>
      </c>
      <c r="AQ309" s="10">
        <f t="shared" si="85"/>
        <v>0</v>
      </c>
      <c r="AR309" s="23">
        <f t="shared" si="86"/>
        <v>0</v>
      </c>
      <c r="AS309" s="37">
        <f t="shared" si="76"/>
        <v>1</v>
      </c>
      <c r="AT309" s="38">
        <f t="shared" si="87"/>
        <v>1</v>
      </c>
      <c r="AU309" s="9">
        <v>0</v>
      </c>
      <c r="AV309" s="9">
        <v>0</v>
      </c>
      <c r="AW309" s="9">
        <v>0</v>
      </c>
      <c r="AX309" s="9">
        <v>0</v>
      </c>
      <c r="AY309" s="9">
        <v>0</v>
      </c>
      <c r="AZ309" s="9">
        <v>0</v>
      </c>
      <c r="BA309" s="9">
        <v>0</v>
      </c>
      <c r="BB309" s="9">
        <v>0</v>
      </c>
      <c r="BC309" s="9">
        <v>0</v>
      </c>
      <c r="BD309" s="9">
        <v>0</v>
      </c>
      <c r="BE309" s="9">
        <v>0</v>
      </c>
      <c r="BF309" s="9">
        <v>0</v>
      </c>
      <c r="BG309" s="9">
        <v>0</v>
      </c>
      <c r="BH309" s="9">
        <v>0</v>
      </c>
      <c r="BI309" s="9">
        <v>0</v>
      </c>
      <c r="BJ309" s="9">
        <v>0</v>
      </c>
      <c r="BK309" s="9">
        <v>0</v>
      </c>
      <c r="BL309" s="9">
        <v>0</v>
      </c>
      <c r="BM309" s="9">
        <v>0</v>
      </c>
      <c r="BN309" s="9">
        <v>0</v>
      </c>
      <c r="BO309" s="9">
        <v>0</v>
      </c>
      <c r="BP309" s="9">
        <v>0</v>
      </c>
      <c r="BQ309" s="9">
        <v>0</v>
      </c>
      <c r="BR309" s="9">
        <v>0</v>
      </c>
      <c r="BS309" s="9">
        <v>0</v>
      </c>
      <c r="BT309" s="9">
        <v>0</v>
      </c>
      <c r="BU309" s="9">
        <v>0</v>
      </c>
      <c r="BV309" s="9">
        <v>0</v>
      </c>
      <c r="BW309" s="9">
        <v>0</v>
      </c>
      <c r="BX309" s="9">
        <v>0</v>
      </c>
      <c r="BY309" s="9">
        <v>0</v>
      </c>
      <c r="BZ309" s="9">
        <v>0</v>
      </c>
      <c r="CA309" s="9">
        <v>0</v>
      </c>
      <c r="CB309" s="9">
        <v>0</v>
      </c>
      <c r="CC309" s="9">
        <v>0</v>
      </c>
      <c r="CD309" s="9">
        <v>0</v>
      </c>
      <c r="CE309" s="9">
        <v>0</v>
      </c>
      <c r="CF309" s="9">
        <v>0</v>
      </c>
      <c r="CG309" s="9">
        <v>0</v>
      </c>
      <c r="CH309" s="10">
        <v>1</v>
      </c>
      <c r="CI309" s="11">
        <v>0</v>
      </c>
      <c r="CJ309" s="38">
        <v>1</v>
      </c>
      <c r="CK309" s="11">
        <v>0</v>
      </c>
      <c r="CL309" s="11">
        <v>0</v>
      </c>
      <c r="CM309" s="11">
        <v>0</v>
      </c>
      <c r="CN309" s="10">
        <v>0</v>
      </c>
      <c r="CO309" s="11">
        <v>0</v>
      </c>
      <c r="CP309" s="11">
        <v>0</v>
      </c>
      <c r="CQ309" s="10">
        <v>0</v>
      </c>
      <c r="CR309" s="11">
        <v>0</v>
      </c>
      <c r="CS309" s="11">
        <v>0</v>
      </c>
      <c r="CT309" s="71">
        <v>0</v>
      </c>
      <c r="CU309" s="11">
        <v>0</v>
      </c>
      <c r="CV309" s="11">
        <v>0</v>
      </c>
      <c r="CW309" s="11">
        <v>0</v>
      </c>
      <c r="CX309" s="10">
        <v>0</v>
      </c>
      <c r="CY309" s="10">
        <v>0</v>
      </c>
      <c r="CZ309" s="10">
        <v>0</v>
      </c>
      <c r="DA309" s="11">
        <v>0</v>
      </c>
      <c r="DB309" s="11">
        <v>0</v>
      </c>
      <c r="DC309" s="11">
        <v>0</v>
      </c>
      <c r="DD309" s="10">
        <v>0</v>
      </c>
      <c r="DE309" s="11">
        <v>0</v>
      </c>
      <c r="DF309" s="11">
        <v>0</v>
      </c>
      <c r="DG309" s="11">
        <v>0</v>
      </c>
      <c r="DH309" s="10">
        <v>0</v>
      </c>
      <c r="DI309" s="2">
        <f t="shared" si="88"/>
        <v>0</v>
      </c>
      <c r="DJ309" s="2">
        <f t="shared" si="89"/>
        <v>0</v>
      </c>
      <c r="DK309" s="38">
        <f t="shared" si="90"/>
        <v>1</v>
      </c>
      <c r="DL309" s="2">
        <f t="shared" si="90"/>
        <v>0</v>
      </c>
      <c r="DM309" s="2">
        <f t="shared" si="91"/>
        <v>0</v>
      </c>
      <c r="DN309" s="2">
        <f t="shared" si="92"/>
        <v>0</v>
      </c>
      <c r="DO309" s="2">
        <f t="shared" si="93"/>
        <v>0</v>
      </c>
      <c r="DP309" s="2">
        <f t="shared" si="94"/>
        <v>0</v>
      </c>
    </row>
    <row r="310" spans="1:120" x14ac:dyDescent="0.25">
      <c r="A310">
        <v>1745</v>
      </c>
      <c r="B310" t="s">
        <v>222</v>
      </c>
      <c r="C310" t="s">
        <v>2505</v>
      </c>
      <c r="D310" t="s">
        <v>2506</v>
      </c>
      <c r="E310" t="s">
        <v>2507</v>
      </c>
      <c r="F310" t="s">
        <v>267</v>
      </c>
      <c r="G310" t="s">
        <v>2508</v>
      </c>
      <c r="H310" t="s">
        <v>1850</v>
      </c>
      <c r="I310">
        <v>2019</v>
      </c>
      <c r="J310" t="s">
        <v>2509</v>
      </c>
      <c r="K310" t="s">
        <v>1466</v>
      </c>
      <c r="L310">
        <v>10</v>
      </c>
      <c r="M310">
        <v>3109</v>
      </c>
      <c r="O310" t="s">
        <v>108</v>
      </c>
      <c r="P310" t="s">
        <v>2510</v>
      </c>
      <c r="Q310" t="s">
        <v>208</v>
      </c>
      <c r="R310" t="s">
        <v>111</v>
      </c>
      <c r="S310" t="s">
        <v>112</v>
      </c>
      <c r="T310" t="s">
        <v>2511</v>
      </c>
      <c r="U310">
        <v>0</v>
      </c>
      <c r="V310">
        <v>0</v>
      </c>
      <c r="W310">
        <v>0</v>
      </c>
      <c r="X310" s="44">
        <v>0</v>
      </c>
      <c r="Y310" s="44">
        <v>0</v>
      </c>
      <c r="Z310" s="44">
        <v>1</v>
      </c>
      <c r="AA310" s="44">
        <v>0</v>
      </c>
      <c r="AB310" s="14">
        <f t="shared" si="77"/>
        <v>1</v>
      </c>
      <c r="AC310" s="15">
        <f t="shared" si="78"/>
        <v>1</v>
      </c>
      <c r="AD310" s="45">
        <v>0</v>
      </c>
      <c r="AE310" s="45">
        <v>0</v>
      </c>
      <c r="AF310" s="20">
        <f t="shared" si="79"/>
        <v>0</v>
      </c>
      <c r="AG310" s="21">
        <f t="shared" si="80"/>
        <v>0</v>
      </c>
      <c r="AH310" s="23">
        <f t="shared" si="81"/>
        <v>1</v>
      </c>
      <c r="AI310" s="46">
        <v>0</v>
      </c>
      <c r="AJ310" s="46">
        <v>0</v>
      </c>
      <c r="AK310" s="28">
        <f t="shared" si="82"/>
        <v>0</v>
      </c>
      <c r="AL310" s="29">
        <f t="shared" si="83"/>
        <v>0</v>
      </c>
      <c r="AM310" s="47">
        <v>0</v>
      </c>
      <c r="AN310" s="47">
        <v>0</v>
      </c>
      <c r="AO310" s="47">
        <v>0</v>
      </c>
      <c r="AP310" s="32">
        <f t="shared" si="84"/>
        <v>0</v>
      </c>
      <c r="AQ310" s="10">
        <f t="shared" si="85"/>
        <v>0</v>
      </c>
      <c r="AR310" s="23">
        <f t="shared" si="86"/>
        <v>0</v>
      </c>
      <c r="AS310" s="37">
        <f t="shared" si="76"/>
        <v>1</v>
      </c>
      <c r="AT310" s="38">
        <f t="shared" si="87"/>
        <v>1</v>
      </c>
      <c r="AU310" s="9">
        <v>0</v>
      </c>
      <c r="AV310" s="9">
        <v>0</v>
      </c>
      <c r="AW310" s="9">
        <v>0</v>
      </c>
      <c r="AX310" s="9">
        <v>0</v>
      </c>
      <c r="AY310" s="9">
        <v>0</v>
      </c>
      <c r="AZ310" s="9">
        <v>0</v>
      </c>
      <c r="BA310" s="9">
        <v>0</v>
      </c>
      <c r="BB310" s="9">
        <v>0</v>
      </c>
      <c r="BC310" s="9">
        <v>0</v>
      </c>
      <c r="BD310" s="9">
        <v>0</v>
      </c>
      <c r="BE310" s="9">
        <v>0</v>
      </c>
      <c r="BF310" s="9">
        <v>0</v>
      </c>
      <c r="BG310" s="9">
        <v>0</v>
      </c>
      <c r="BH310" s="9">
        <v>0</v>
      </c>
      <c r="BI310" s="9">
        <v>0</v>
      </c>
      <c r="BJ310" s="9">
        <v>0</v>
      </c>
      <c r="BK310" s="9">
        <v>0</v>
      </c>
      <c r="BL310" s="9">
        <v>0</v>
      </c>
      <c r="BM310" s="9">
        <v>0</v>
      </c>
      <c r="BN310" s="9">
        <v>0</v>
      </c>
      <c r="BO310" s="9">
        <v>0</v>
      </c>
      <c r="BP310" s="9">
        <v>0</v>
      </c>
      <c r="BQ310" s="9">
        <v>0</v>
      </c>
      <c r="BR310" s="9">
        <v>0</v>
      </c>
      <c r="BS310" s="9">
        <v>0</v>
      </c>
      <c r="BT310" s="9">
        <v>0</v>
      </c>
      <c r="BU310" s="9">
        <v>0</v>
      </c>
      <c r="BV310" s="9">
        <v>0</v>
      </c>
      <c r="BW310" s="9">
        <v>0</v>
      </c>
      <c r="BX310" s="9">
        <v>0</v>
      </c>
      <c r="BY310" s="9">
        <v>0</v>
      </c>
      <c r="BZ310" s="9">
        <v>0</v>
      </c>
      <c r="CA310" s="9">
        <v>0</v>
      </c>
      <c r="CB310" s="9">
        <v>0</v>
      </c>
      <c r="CC310" s="9">
        <v>0</v>
      </c>
      <c r="CD310" s="9">
        <v>0</v>
      </c>
      <c r="CE310" s="9">
        <v>0</v>
      </c>
      <c r="CF310" s="9">
        <v>0</v>
      </c>
      <c r="CG310" s="9">
        <v>0</v>
      </c>
      <c r="CH310" s="10">
        <v>1</v>
      </c>
      <c r="CI310" s="11">
        <v>0</v>
      </c>
      <c r="CJ310" s="38">
        <v>1</v>
      </c>
      <c r="CK310" s="11">
        <v>0</v>
      </c>
      <c r="CL310" s="11">
        <v>0</v>
      </c>
      <c r="CM310" s="11">
        <v>0</v>
      </c>
      <c r="CN310" s="10">
        <v>0</v>
      </c>
      <c r="CO310" s="11">
        <v>0</v>
      </c>
      <c r="CP310" s="11">
        <v>0</v>
      </c>
      <c r="CQ310" s="10">
        <v>0</v>
      </c>
      <c r="CR310" s="11">
        <v>0</v>
      </c>
      <c r="CS310" s="11">
        <v>0</v>
      </c>
      <c r="CT310" s="71">
        <v>0</v>
      </c>
      <c r="CU310" s="11">
        <v>0</v>
      </c>
      <c r="CV310" s="11">
        <v>0</v>
      </c>
      <c r="CW310" s="11">
        <v>0</v>
      </c>
      <c r="CX310" s="10">
        <v>0</v>
      </c>
      <c r="CY310" s="10">
        <v>0</v>
      </c>
      <c r="CZ310" s="10">
        <v>0</v>
      </c>
      <c r="DA310" s="11">
        <v>0</v>
      </c>
      <c r="DB310" s="11">
        <v>0</v>
      </c>
      <c r="DC310" s="11">
        <v>0</v>
      </c>
      <c r="DD310" s="10">
        <v>0</v>
      </c>
      <c r="DE310" s="11">
        <v>0</v>
      </c>
      <c r="DF310" s="11">
        <v>0</v>
      </c>
      <c r="DG310" s="11">
        <v>0</v>
      </c>
      <c r="DH310" s="10">
        <v>0</v>
      </c>
      <c r="DI310" s="2">
        <f t="shared" si="88"/>
        <v>0</v>
      </c>
      <c r="DJ310" s="2">
        <f t="shared" si="89"/>
        <v>0</v>
      </c>
      <c r="DK310" s="38">
        <f t="shared" si="90"/>
        <v>1</v>
      </c>
      <c r="DL310" s="2">
        <f t="shared" si="90"/>
        <v>0</v>
      </c>
      <c r="DM310" s="2">
        <f t="shared" si="91"/>
        <v>0</v>
      </c>
      <c r="DN310" s="2">
        <f t="shared" si="92"/>
        <v>0</v>
      </c>
      <c r="DO310" s="2">
        <f t="shared" si="93"/>
        <v>0</v>
      </c>
      <c r="DP310" s="2">
        <f t="shared" si="94"/>
        <v>0</v>
      </c>
    </row>
    <row r="311" spans="1:120" x14ac:dyDescent="0.25">
      <c r="A311">
        <v>1746</v>
      </c>
      <c r="B311" t="s">
        <v>222</v>
      </c>
      <c r="C311" t="s">
        <v>2512</v>
      </c>
      <c r="D311" t="s">
        <v>2513</v>
      </c>
      <c r="E311" t="s">
        <v>2514</v>
      </c>
      <c r="G311" t="s">
        <v>2515</v>
      </c>
      <c r="H311" t="s">
        <v>888</v>
      </c>
      <c r="I311">
        <v>2019</v>
      </c>
      <c r="J311" t="s">
        <v>2516</v>
      </c>
      <c r="K311" t="s">
        <v>2517</v>
      </c>
      <c r="L311">
        <v>51</v>
      </c>
      <c r="M311">
        <v>3</v>
      </c>
      <c r="N311" t="s">
        <v>2518</v>
      </c>
      <c r="O311" t="s">
        <v>108</v>
      </c>
      <c r="P311" t="s">
        <v>2519</v>
      </c>
      <c r="Q311" t="s">
        <v>110</v>
      </c>
      <c r="R311" t="s">
        <v>111</v>
      </c>
      <c r="S311" t="s">
        <v>112</v>
      </c>
      <c r="T311" t="s">
        <v>2469</v>
      </c>
      <c r="U311">
        <v>0</v>
      </c>
      <c r="V311">
        <v>0</v>
      </c>
      <c r="W311">
        <v>0</v>
      </c>
      <c r="X311" s="44">
        <v>0</v>
      </c>
      <c r="Y311" s="44">
        <v>0</v>
      </c>
      <c r="Z311" s="44">
        <v>1</v>
      </c>
      <c r="AA311" s="44">
        <v>0</v>
      </c>
      <c r="AB311" s="14">
        <f t="shared" si="77"/>
        <v>1</v>
      </c>
      <c r="AC311" s="15">
        <f t="shared" si="78"/>
        <v>1</v>
      </c>
      <c r="AD311" s="45">
        <v>0</v>
      </c>
      <c r="AE311" s="45">
        <v>0</v>
      </c>
      <c r="AF311" s="20">
        <f t="shared" si="79"/>
        <v>0</v>
      </c>
      <c r="AG311" s="21">
        <f t="shared" si="80"/>
        <v>0</v>
      </c>
      <c r="AH311" s="23">
        <f t="shared" si="81"/>
        <v>1</v>
      </c>
      <c r="AI311" s="46">
        <v>0</v>
      </c>
      <c r="AJ311" s="46">
        <v>0</v>
      </c>
      <c r="AK311" s="28">
        <f t="shared" si="82"/>
        <v>0</v>
      </c>
      <c r="AL311" s="29">
        <f t="shared" si="83"/>
        <v>0</v>
      </c>
      <c r="AM311" s="47">
        <v>0</v>
      </c>
      <c r="AN311" s="47">
        <v>0</v>
      </c>
      <c r="AO311" s="47">
        <v>0</v>
      </c>
      <c r="AP311" s="32">
        <f t="shared" si="84"/>
        <v>0</v>
      </c>
      <c r="AQ311" s="10">
        <f t="shared" si="85"/>
        <v>0</v>
      </c>
      <c r="AR311" s="23">
        <f t="shared" si="86"/>
        <v>0</v>
      </c>
      <c r="AS311" s="37">
        <f t="shared" si="76"/>
        <v>1</v>
      </c>
      <c r="AT311" s="38">
        <f t="shared" si="87"/>
        <v>1</v>
      </c>
      <c r="AU311" s="9">
        <v>0</v>
      </c>
      <c r="AV311" s="9">
        <v>0</v>
      </c>
      <c r="AW311" s="9">
        <v>0</v>
      </c>
      <c r="AX311" s="9">
        <v>0</v>
      </c>
      <c r="AY311" s="9">
        <v>0</v>
      </c>
      <c r="AZ311" s="9">
        <v>0</v>
      </c>
      <c r="BA311" s="9">
        <v>0</v>
      </c>
      <c r="BB311" s="9">
        <v>0</v>
      </c>
      <c r="BC311" s="9">
        <v>0</v>
      </c>
      <c r="BD311" s="9">
        <v>0</v>
      </c>
      <c r="BE311" s="9">
        <v>0</v>
      </c>
      <c r="BF311" s="9">
        <v>0</v>
      </c>
      <c r="BG311" s="9">
        <v>0</v>
      </c>
      <c r="BH311" s="9">
        <v>0</v>
      </c>
      <c r="BI311" s="9">
        <v>0</v>
      </c>
      <c r="BJ311" s="9">
        <v>0</v>
      </c>
      <c r="BK311" s="9">
        <v>0</v>
      </c>
      <c r="BL311" s="9">
        <v>0</v>
      </c>
      <c r="BM311" s="9">
        <v>0</v>
      </c>
      <c r="BN311" s="9">
        <v>0</v>
      </c>
      <c r="BO311" s="9">
        <v>0</v>
      </c>
      <c r="BP311" s="9">
        <v>0</v>
      </c>
      <c r="BQ311" s="9">
        <v>0</v>
      </c>
      <c r="BR311" s="9">
        <v>0</v>
      </c>
      <c r="BS311" s="9">
        <v>0</v>
      </c>
      <c r="BT311" s="9">
        <v>0</v>
      </c>
      <c r="BU311" s="9">
        <v>0</v>
      </c>
      <c r="BV311" s="9">
        <v>0</v>
      </c>
      <c r="BW311" s="9">
        <v>0</v>
      </c>
      <c r="BX311" s="9">
        <v>0</v>
      </c>
      <c r="BY311" s="9">
        <v>0</v>
      </c>
      <c r="BZ311" s="9">
        <v>0</v>
      </c>
      <c r="CA311" s="9">
        <v>0</v>
      </c>
      <c r="CB311" s="9">
        <v>0</v>
      </c>
      <c r="CC311" s="9">
        <v>0</v>
      </c>
      <c r="CD311" s="9">
        <v>0</v>
      </c>
      <c r="CE311" s="9">
        <v>0</v>
      </c>
      <c r="CF311" s="9">
        <v>0</v>
      </c>
      <c r="CG311" s="9">
        <v>0</v>
      </c>
      <c r="CH311" s="10">
        <v>1</v>
      </c>
      <c r="CI311" s="11">
        <v>0</v>
      </c>
      <c r="CJ311" s="38">
        <v>1</v>
      </c>
      <c r="CK311" s="11">
        <v>0</v>
      </c>
      <c r="CL311" s="11">
        <v>0</v>
      </c>
      <c r="CM311" s="11">
        <v>0</v>
      </c>
      <c r="CN311" s="10">
        <v>0</v>
      </c>
      <c r="CO311" s="11">
        <v>0</v>
      </c>
      <c r="CP311" s="11">
        <v>0</v>
      </c>
      <c r="CQ311" s="10">
        <v>0</v>
      </c>
      <c r="CR311" s="11">
        <v>0</v>
      </c>
      <c r="CS311" s="11">
        <v>0</v>
      </c>
      <c r="CT311" s="71">
        <v>0</v>
      </c>
      <c r="CU311" s="11">
        <v>0</v>
      </c>
      <c r="CV311" s="11">
        <v>0</v>
      </c>
      <c r="CW311" s="11">
        <v>0</v>
      </c>
      <c r="CX311" s="10">
        <v>0</v>
      </c>
      <c r="CY311" s="10">
        <v>0</v>
      </c>
      <c r="CZ311" s="10">
        <v>0</v>
      </c>
      <c r="DA311" s="11">
        <v>0</v>
      </c>
      <c r="DB311" s="11">
        <v>0</v>
      </c>
      <c r="DC311" s="11">
        <v>0</v>
      </c>
      <c r="DD311" s="10">
        <v>0</v>
      </c>
      <c r="DE311" s="11">
        <v>0</v>
      </c>
      <c r="DF311" s="11">
        <v>0</v>
      </c>
      <c r="DG311" s="11">
        <v>0</v>
      </c>
      <c r="DH311" s="10">
        <v>0</v>
      </c>
      <c r="DI311" s="2">
        <f t="shared" si="88"/>
        <v>0</v>
      </c>
      <c r="DJ311" s="2">
        <f t="shared" si="89"/>
        <v>0</v>
      </c>
      <c r="DK311" s="38">
        <f t="shared" si="90"/>
        <v>1</v>
      </c>
      <c r="DL311" s="2">
        <f t="shared" si="90"/>
        <v>0</v>
      </c>
      <c r="DM311" s="2">
        <f t="shared" si="91"/>
        <v>0</v>
      </c>
      <c r="DN311" s="2">
        <f t="shared" si="92"/>
        <v>0</v>
      </c>
      <c r="DO311" s="2">
        <f t="shared" si="93"/>
        <v>0</v>
      </c>
      <c r="DP311" s="2">
        <f t="shared" si="94"/>
        <v>0</v>
      </c>
    </row>
    <row r="312" spans="1:120" x14ac:dyDescent="0.25">
      <c r="A312">
        <v>1747</v>
      </c>
      <c r="B312" t="s">
        <v>222</v>
      </c>
      <c r="C312" t="s">
        <v>2520</v>
      </c>
      <c r="D312" t="s">
        <v>2521</v>
      </c>
      <c r="E312" t="s">
        <v>2522</v>
      </c>
      <c r="F312" t="s">
        <v>2523</v>
      </c>
      <c r="G312" t="s">
        <v>2524</v>
      </c>
      <c r="H312" t="s">
        <v>2525</v>
      </c>
      <c r="I312">
        <v>2019</v>
      </c>
      <c r="J312" t="s">
        <v>2526</v>
      </c>
      <c r="K312" t="s">
        <v>298</v>
      </c>
      <c r="L312">
        <v>14</v>
      </c>
      <c r="M312">
        <v>4</v>
      </c>
      <c r="N312" t="s">
        <v>2527</v>
      </c>
      <c r="O312" t="s">
        <v>108</v>
      </c>
      <c r="P312" t="s">
        <v>2528</v>
      </c>
      <c r="Q312" t="s">
        <v>208</v>
      </c>
      <c r="R312" t="s">
        <v>111</v>
      </c>
      <c r="S312" t="s">
        <v>112</v>
      </c>
      <c r="T312" t="s">
        <v>2529</v>
      </c>
      <c r="U312">
        <v>0</v>
      </c>
      <c r="V312">
        <v>0</v>
      </c>
      <c r="W312">
        <v>0</v>
      </c>
      <c r="X312" s="44">
        <v>0</v>
      </c>
      <c r="Y312" s="44">
        <v>0</v>
      </c>
      <c r="Z312" s="44">
        <v>1</v>
      </c>
      <c r="AA312" s="44">
        <v>0</v>
      </c>
      <c r="AB312" s="14">
        <f t="shared" si="77"/>
        <v>1</v>
      </c>
      <c r="AC312" s="15">
        <f t="shared" si="78"/>
        <v>1</v>
      </c>
      <c r="AD312" s="45">
        <v>0</v>
      </c>
      <c r="AE312" s="45">
        <v>0</v>
      </c>
      <c r="AF312" s="20">
        <f t="shared" si="79"/>
        <v>0</v>
      </c>
      <c r="AG312" s="21">
        <f t="shared" si="80"/>
        <v>0</v>
      </c>
      <c r="AH312" s="23">
        <f t="shared" si="81"/>
        <v>1</v>
      </c>
      <c r="AI312" s="46">
        <v>0</v>
      </c>
      <c r="AJ312" s="46">
        <v>0</v>
      </c>
      <c r="AK312" s="28">
        <f t="shared" si="82"/>
        <v>0</v>
      </c>
      <c r="AL312" s="29">
        <f t="shared" si="83"/>
        <v>0</v>
      </c>
      <c r="AM312" s="47">
        <v>0</v>
      </c>
      <c r="AN312" s="47">
        <v>0</v>
      </c>
      <c r="AO312" s="47">
        <v>0</v>
      </c>
      <c r="AP312" s="32">
        <f t="shared" si="84"/>
        <v>0</v>
      </c>
      <c r="AQ312" s="10">
        <f t="shared" si="85"/>
        <v>0</v>
      </c>
      <c r="AR312" s="23">
        <f t="shared" si="86"/>
        <v>0</v>
      </c>
      <c r="AS312" s="37">
        <f t="shared" si="76"/>
        <v>1</v>
      </c>
      <c r="AT312" s="38">
        <f t="shared" si="87"/>
        <v>1</v>
      </c>
      <c r="AU312" s="9">
        <v>0</v>
      </c>
      <c r="AV312" s="9">
        <v>0</v>
      </c>
      <c r="AW312" s="9">
        <v>0</v>
      </c>
      <c r="AX312" s="9">
        <v>0</v>
      </c>
      <c r="AY312" s="9">
        <v>0</v>
      </c>
      <c r="AZ312" s="9">
        <v>0</v>
      </c>
      <c r="BA312" s="9">
        <v>0</v>
      </c>
      <c r="BB312" s="9">
        <v>0</v>
      </c>
      <c r="BC312" s="9">
        <v>0</v>
      </c>
      <c r="BD312" s="9">
        <v>0</v>
      </c>
      <c r="BE312" s="9">
        <v>0</v>
      </c>
      <c r="BF312" s="9">
        <v>0</v>
      </c>
      <c r="BG312" s="9">
        <v>0</v>
      </c>
      <c r="BH312" s="9">
        <v>0</v>
      </c>
      <c r="BI312" s="9">
        <v>0</v>
      </c>
      <c r="BJ312" s="9">
        <v>0</v>
      </c>
      <c r="BK312" s="9">
        <v>0</v>
      </c>
      <c r="BL312" s="9">
        <v>0</v>
      </c>
      <c r="BM312" s="9">
        <v>0</v>
      </c>
      <c r="BN312" s="9">
        <v>0</v>
      </c>
      <c r="BO312" s="9">
        <v>0</v>
      </c>
      <c r="BP312" s="9">
        <v>0</v>
      </c>
      <c r="BQ312" s="9">
        <v>0</v>
      </c>
      <c r="BR312" s="9">
        <v>0</v>
      </c>
      <c r="BS312" s="9">
        <v>0</v>
      </c>
      <c r="BT312" s="9">
        <v>0</v>
      </c>
      <c r="BU312" s="9">
        <v>0</v>
      </c>
      <c r="BV312" s="9">
        <v>0</v>
      </c>
      <c r="BW312" s="9">
        <v>0</v>
      </c>
      <c r="BX312" s="9">
        <v>0</v>
      </c>
      <c r="BY312" s="9">
        <v>0</v>
      </c>
      <c r="BZ312" s="9">
        <v>0</v>
      </c>
      <c r="CA312" s="9">
        <v>0</v>
      </c>
      <c r="CB312" s="9">
        <v>0</v>
      </c>
      <c r="CC312" s="9">
        <v>0</v>
      </c>
      <c r="CD312" s="9">
        <v>0</v>
      </c>
      <c r="CE312" s="9">
        <v>0</v>
      </c>
      <c r="CF312" s="9">
        <v>0</v>
      </c>
      <c r="CG312" s="9">
        <v>0</v>
      </c>
      <c r="CH312" s="10">
        <v>1</v>
      </c>
      <c r="CI312" s="11">
        <v>0</v>
      </c>
      <c r="CJ312" s="38">
        <v>1</v>
      </c>
      <c r="CK312" s="11">
        <v>0</v>
      </c>
      <c r="CL312" s="11">
        <v>0</v>
      </c>
      <c r="CM312" s="11">
        <v>0</v>
      </c>
      <c r="CN312" s="10">
        <v>0</v>
      </c>
      <c r="CO312" s="11">
        <v>0</v>
      </c>
      <c r="CP312" s="11">
        <v>0</v>
      </c>
      <c r="CQ312" s="10">
        <v>0</v>
      </c>
      <c r="CR312" s="11">
        <v>0</v>
      </c>
      <c r="CS312" s="11">
        <v>0</v>
      </c>
      <c r="CT312" s="71">
        <v>0</v>
      </c>
      <c r="CU312" s="11">
        <v>0</v>
      </c>
      <c r="CV312" s="11">
        <v>0</v>
      </c>
      <c r="CW312" s="11">
        <v>0</v>
      </c>
      <c r="CX312" s="10">
        <v>0</v>
      </c>
      <c r="CY312" s="10">
        <v>0</v>
      </c>
      <c r="CZ312" s="10">
        <v>0</v>
      </c>
      <c r="DA312" s="11">
        <v>0</v>
      </c>
      <c r="DB312" s="11">
        <v>0</v>
      </c>
      <c r="DC312" s="11">
        <v>0</v>
      </c>
      <c r="DD312" s="10">
        <v>0</v>
      </c>
      <c r="DE312" s="11">
        <v>0</v>
      </c>
      <c r="DF312" s="11">
        <v>0</v>
      </c>
      <c r="DG312" s="11">
        <v>0</v>
      </c>
      <c r="DH312" s="10">
        <v>0</v>
      </c>
      <c r="DI312" s="2">
        <f t="shared" si="88"/>
        <v>0</v>
      </c>
      <c r="DJ312" s="2">
        <f t="shared" si="89"/>
        <v>0</v>
      </c>
      <c r="DK312" s="38">
        <f t="shared" si="90"/>
        <v>1</v>
      </c>
      <c r="DL312" s="2">
        <f t="shared" si="90"/>
        <v>0</v>
      </c>
      <c r="DM312" s="2">
        <f t="shared" si="91"/>
        <v>0</v>
      </c>
      <c r="DN312" s="2">
        <f t="shared" si="92"/>
        <v>0</v>
      </c>
      <c r="DO312" s="2">
        <f t="shared" si="93"/>
        <v>0</v>
      </c>
      <c r="DP312" s="2">
        <f t="shared" si="94"/>
        <v>0</v>
      </c>
    </row>
    <row r="313" spans="1:120" x14ac:dyDescent="0.25">
      <c r="A313">
        <v>1748</v>
      </c>
      <c r="B313" t="s">
        <v>222</v>
      </c>
      <c r="C313" t="s">
        <v>2530</v>
      </c>
      <c r="D313" t="s">
        <v>2531</v>
      </c>
      <c r="E313" t="s">
        <v>2532</v>
      </c>
      <c r="F313" t="s">
        <v>267</v>
      </c>
      <c r="G313" t="s">
        <v>2533</v>
      </c>
      <c r="H313" t="s">
        <v>646</v>
      </c>
      <c r="I313">
        <v>2019</v>
      </c>
      <c r="J313" t="s">
        <v>2534</v>
      </c>
      <c r="K313" t="s">
        <v>298</v>
      </c>
      <c r="L313">
        <v>14</v>
      </c>
      <c r="M313">
        <v>3</v>
      </c>
      <c r="N313" t="s">
        <v>2535</v>
      </c>
      <c r="O313" t="s">
        <v>108</v>
      </c>
      <c r="P313" t="s">
        <v>2536</v>
      </c>
      <c r="Q313" t="s">
        <v>208</v>
      </c>
      <c r="R313" t="s">
        <v>111</v>
      </c>
      <c r="S313" t="s">
        <v>112</v>
      </c>
      <c r="T313" t="s">
        <v>2529</v>
      </c>
      <c r="U313">
        <v>0</v>
      </c>
      <c r="V313">
        <v>0</v>
      </c>
      <c r="W313">
        <v>0</v>
      </c>
      <c r="X313" s="44">
        <v>0</v>
      </c>
      <c r="Y313" s="44">
        <v>0</v>
      </c>
      <c r="Z313" s="44">
        <v>1</v>
      </c>
      <c r="AA313" s="44">
        <v>0</v>
      </c>
      <c r="AB313" s="14">
        <f t="shared" si="77"/>
        <v>1</v>
      </c>
      <c r="AC313" s="15">
        <f t="shared" si="78"/>
        <v>1</v>
      </c>
      <c r="AD313" s="45">
        <v>0</v>
      </c>
      <c r="AE313" s="45">
        <v>0</v>
      </c>
      <c r="AF313" s="20">
        <f t="shared" si="79"/>
        <v>0</v>
      </c>
      <c r="AG313" s="21">
        <f t="shared" si="80"/>
        <v>0</v>
      </c>
      <c r="AH313" s="23">
        <f t="shared" si="81"/>
        <v>1</v>
      </c>
      <c r="AI313" s="46">
        <v>0</v>
      </c>
      <c r="AJ313" s="46">
        <v>0</v>
      </c>
      <c r="AK313" s="28">
        <f t="shared" si="82"/>
        <v>0</v>
      </c>
      <c r="AL313" s="29">
        <f t="shared" si="83"/>
        <v>0</v>
      </c>
      <c r="AM313" s="47">
        <v>0</v>
      </c>
      <c r="AN313" s="47">
        <v>0</v>
      </c>
      <c r="AO313" s="47">
        <v>0</v>
      </c>
      <c r="AP313" s="32">
        <f t="shared" si="84"/>
        <v>0</v>
      </c>
      <c r="AQ313" s="10">
        <f t="shared" si="85"/>
        <v>0</v>
      </c>
      <c r="AR313" s="23">
        <f t="shared" si="86"/>
        <v>0</v>
      </c>
      <c r="AS313" s="37">
        <f t="shared" si="76"/>
        <v>1</v>
      </c>
      <c r="AT313" s="38">
        <f t="shared" si="87"/>
        <v>1</v>
      </c>
      <c r="AU313" s="9">
        <v>0</v>
      </c>
      <c r="AV313" s="9">
        <v>0</v>
      </c>
      <c r="AW313" s="9">
        <v>0</v>
      </c>
      <c r="AX313" s="9">
        <v>0</v>
      </c>
      <c r="AY313" s="9">
        <v>0</v>
      </c>
      <c r="AZ313" s="9">
        <v>0</v>
      </c>
      <c r="BA313" s="9">
        <v>0</v>
      </c>
      <c r="BB313" s="9">
        <v>0</v>
      </c>
      <c r="BC313" s="9">
        <v>0</v>
      </c>
      <c r="BD313" s="9">
        <v>0</v>
      </c>
      <c r="BE313" s="9">
        <v>0</v>
      </c>
      <c r="BF313" s="9">
        <v>0</v>
      </c>
      <c r="BG313" s="9">
        <v>0</v>
      </c>
      <c r="BH313" s="9">
        <v>0</v>
      </c>
      <c r="BI313" s="9">
        <v>0</v>
      </c>
      <c r="BJ313" s="9">
        <v>0</v>
      </c>
      <c r="BK313" s="9">
        <v>0</v>
      </c>
      <c r="BL313" s="9">
        <v>0</v>
      </c>
      <c r="BM313" s="9">
        <v>0</v>
      </c>
      <c r="BN313" s="9">
        <v>0</v>
      </c>
      <c r="BO313" s="9">
        <v>0</v>
      </c>
      <c r="BP313" s="9">
        <v>0</v>
      </c>
      <c r="BQ313" s="9">
        <v>0</v>
      </c>
      <c r="BR313" s="9">
        <v>0</v>
      </c>
      <c r="BS313" s="9">
        <v>0</v>
      </c>
      <c r="BT313" s="9">
        <v>0</v>
      </c>
      <c r="BU313" s="9">
        <v>0</v>
      </c>
      <c r="BV313" s="9">
        <v>0</v>
      </c>
      <c r="BW313" s="9">
        <v>0</v>
      </c>
      <c r="BX313" s="9">
        <v>0</v>
      </c>
      <c r="BY313" s="9">
        <v>0</v>
      </c>
      <c r="BZ313" s="9">
        <v>0</v>
      </c>
      <c r="CA313" s="9">
        <v>0</v>
      </c>
      <c r="CB313" s="9">
        <v>0</v>
      </c>
      <c r="CC313" s="9">
        <v>0</v>
      </c>
      <c r="CD313" s="9">
        <v>0</v>
      </c>
      <c r="CE313" s="9">
        <v>0</v>
      </c>
      <c r="CF313" s="9">
        <v>0</v>
      </c>
      <c r="CG313" s="9">
        <v>0</v>
      </c>
      <c r="CH313" s="10">
        <v>1</v>
      </c>
      <c r="CI313" s="11">
        <v>0</v>
      </c>
      <c r="CJ313" s="38">
        <v>1</v>
      </c>
      <c r="CK313" s="11">
        <v>0</v>
      </c>
      <c r="CL313" s="11">
        <v>0</v>
      </c>
      <c r="CM313" s="11">
        <v>0</v>
      </c>
      <c r="CN313" s="10">
        <v>0</v>
      </c>
      <c r="CO313" s="11">
        <v>0</v>
      </c>
      <c r="CP313" s="11">
        <v>0</v>
      </c>
      <c r="CQ313" s="10">
        <v>0</v>
      </c>
      <c r="CR313" s="11">
        <v>0</v>
      </c>
      <c r="CS313" s="11">
        <v>0</v>
      </c>
      <c r="CT313" s="71">
        <v>0</v>
      </c>
      <c r="CU313" s="11">
        <v>0</v>
      </c>
      <c r="CV313" s="11">
        <v>0</v>
      </c>
      <c r="CW313" s="11">
        <v>0</v>
      </c>
      <c r="CX313" s="10">
        <v>0</v>
      </c>
      <c r="CY313" s="10">
        <v>0</v>
      </c>
      <c r="CZ313" s="10">
        <v>0</v>
      </c>
      <c r="DA313" s="11">
        <v>0</v>
      </c>
      <c r="DB313" s="11">
        <v>0</v>
      </c>
      <c r="DC313" s="11">
        <v>0</v>
      </c>
      <c r="DD313" s="10">
        <v>0</v>
      </c>
      <c r="DE313" s="11">
        <v>0</v>
      </c>
      <c r="DF313" s="11">
        <v>0</v>
      </c>
      <c r="DG313" s="11">
        <v>0</v>
      </c>
      <c r="DH313" s="10">
        <v>0</v>
      </c>
      <c r="DI313" s="2">
        <f t="shared" si="88"/>
        <v>0</v>
      </c>
      <c r="DJ313" s="2">
        <f t="shared" si="89"/>
        <v>0</v>
      </c>
      <c r="DK313" s="38">
        <f t="shared" si="90"/>
        <v>1</v>
      </c>
      <c r="DL313" s="2">
        <f t="shared" si="90"/>
        <v>0</v>
      </c>
      <c r="DM313" s="2">
        <f t="shared" si="91"/>
        <v>0</v>
      </c>
      <c r="DN313" s="2">
        <f t="shared" si="92"/>
        <v>0</v>
      </c>
      <c r="DO313" s="2">
        <f t="shared" si="93"/>
        <v>0</v>
      </c>
      <c r="DP313" s="2">
        <f t="shared" si="94"/>
        <v>0</v>
      </c>
    </row>
    <row r="314" spans="1:120" x14ac:dyDescent="0.25">
      <c r="A314">
        <v>1749</v>
      </c>
      <c r="B314" t="s">
        <v>222</v>
      </c>
      <c r="C314" t="s">
        <v>2537</v>
      </c>
      <c r="D314" t="s">
        <v>2538</v>
      </c>
      <c r="E314" t="s">
        <v>2539</v>
      </c>
      <c r="F314" t="s">
        <v>2540</v>
      </c>
      <c r="G314" t="s">
        <v>2541</v>
      </c>
      <c r="H314" t="s">
        <v>479</v>
      </c>
      <c r="I314">
        <v>2019</v>
      </c>
      <c r="J314" t="s">
        <v>2542</v>
      </c>
      <c r="K314" t="s">
        <v>509</v>
      </c>
      <c r="L314">
        <v>95</v>
      </c>
      <c r="M314">
        <v>1</v>
      </c>
      <c r="N314" t="s">
        <v>2543</v>
      </c>
      <c r="O314" t="s">
        <v>108</v>
      </c>
      <c r="P314" t="s">
        <v>2544</v>
      </c>
      <c r="Q314" t="s">
        <v>208</v>
      </c>
      <c r="R314" t="s">
        <v>111</v>
      </c>
      <c r="S314" t="s">
        <v>112</v>
      </c>
      <c r="T314" t="s">
        <v>1399</v>
      </c>
      <c r="U314">
        <v>0</v>
      </c>
      <c r="V314">
        <v>0</v>
      </c>
      <c r="W314">
        <v>0</v>
      </c>
      <c r="X314" s="44">
        <v>0</v>
      </c>
      <c r="Y314" s="44">
        <v>0</v>
      </c>
      <c r="Z314" s="44">
        <v>0</v>
      </c>
      <c r="AA314" s="44">
        <v>0</v>
      </c>
      <c r="AB314" s="14">
        <f t="shared" si="77"/>
        <v>0</v>
      </c>
      <c r="AC314" s="15">
        <f t="shared" si="78"/>
        <v>0</v>
      </c>
      <c r="AD314" s="45">
        <v>1</v>
      </c>
      <c r="AE314" s="45">
        <v>0</v>
      </c>
      <c r="AF314" s="20">
        <f t="shared" si="79"/>
        <v>1</v>
      </c>
      <c r="AG314" s="21">
        <f t="shared" si="80"/>
        <v>1</v>
      </c>
      <c r="AH314" s="23">
        <f t="shared" si="81"/>
        <v>1</v>
      </c>
      <c r="AI314" s="46">
        <v>0</v>
      </c>
      <c r="AJ314" s="46">
        <v>0</v>
      </c>
      <c r="AK314" s="28">
        <f t="shared" si="82"/>
        <v>0</v>
      </c>
      <c r="AL314" s="29">
        <f t="shared" si="83"/>
        <v>0</v>
      </c>
      <c r="AM314" s="47">
        <v>0</v>
      </c>
      <c r="AN314" s="47">
        <v>0</v>
      </c>
      <c r="AO314" s="47">
        <v>0</v>
      </c>
      <c r="AP314" s="32">
        <f t="shared" si="84"/>
        <v>0</v>
      </c>
      <c r="AQ314" s="10">
        <f t="shared" si="85"/>
        <v>0</v>
      </c>
      <c r="AR314" s="23">
        <f t="shared" si="86"/>
        <v>0</v>
      </c>
      <c r="AS314" s="37">
        <f t="shared" si="76"/>
        <v>1</v>
      </c>
      <c r="AT314" s="38">
        <f t="shared" si="87"/>
        <v>1</v>
      </c>
      <c r="AU314" s="9">
        <v>0</v>
      </c>
      <c r="AV314" s="9">
        <v>0</v>
      </c>
      <c r="AW314" s="9">
        <v>0</v>
      </c>
      <c r="AX314" s="9">
        <v>0</v>
      </c>
      <c r="AY314" s="9">
        <v>0</v>
      </c>
      <c r="AZ314" s="9">
        <v>0</v>
      </c>
      <c r="BA314" s="9">
        <v>0</v>
      </c>
      <c r="BB314" s="9">
        <v>0</v>
      </c>
      <c r="BC314" s="9">
        <v>0</v>
      </c>
      <c r="BD314" s="9">
        <v>0</v>
      </c>
      <c r="BE314" s="9">
        <v>0</v>
      </c>
      <c r="BF314" s="9">
        <v>0</v>
      </c>
      <c r="BG314" s="9">
        <v>0</v>
      </c>
      <c r="BH314" s="9">
        <v>0</v>
      </c>
      <c r="BI314" s="9">
        <v>0</v>
      </c>
      <c r="BJ314" s="9">
        <v>0</v>
      </c>
      <c r="BK314" s="9">
        <v>0</v>
      </c>
      <c r="BL314" s="9">
        <v>0</v>
      </c>
      <c r="BM314" s="9">
        <v>0</v>
      </c>
      <c r="BN314" s="9">
        <v>0</v>
      </c>
      <c r="BO314" s="9">
        <v>0</v>
      </c>
      <c r="BP314" s="9">
        <v>0</v>
      </c>
      <c r="BQ314" s="9">
        <v>0</v>
      </c>
      <c r="BR314" s="9">
        <v>0</v>
      </c>
      <c r="BS314" s="9">
        <v>0</v>
      </c>
      <c r="BT314" s="9">
        <v>0</v>
      </c>
      <c r="BU314" s="9">
        <v>0</v>
      </c>
      <c r="BV314" s="9">
        <v>0</v>
      </c>
      <c r="BW314" s="9">
        <v>0</v>
      </c>
      <c r="BX314" s="9">
        <v>0</v>
      </c>
      <c r="BY314" s="9">
        <v>0</v>
      </c>
      <c r="BZ314" s="9">
        <v>0</v>
      </c>
      <c r="CA314" s="9">
        <v>0</v>
      </c>
      <c r="CB314" s="9">
        <v>0</v>
      </c>
      <c r="CC314" s="9">
        <v>0</v>
      </c>
      <c r="CD314" s="9">
        <v>0</v>
      </c>
      <c r="CE314" s="9">
        <v>0</v>
      </c>
      <c r="CF314" s="9">
        <v>0</v>
      </c>
      <c r="CG314" s="9">
        <v>0</v>
      </c>
      <c r="CH314" s="10">
        <v>1</v>
      </c>
      <c r="CI314" s="11">
        <v>0</v>
      </c>
      <c r="CJ314" s="38">
        <v>1</v>
      </c>
      <c r="CK314" s="11">
        <v>0</v>
      </c>
      <c r="CL314" s="11">
        <v>0</v>
      </c>
      <c r="CM314" s="11">
        <v>0</v>
      </c>
      <c r="CN314" s="10">
        <v>0</v>
      </c>
      <c r="CO314" s="11">
        <v>0</v>
      </c>
      <c r="CP314" s="11">
        <v>0</v>
      </c>
      <c r="CQ314" s="10">
        <v>0</v>
      </c>
      <c r="CR314" s="11">
        <v>0</v>
      </c>
      <c r="CS314" s="11">
        <v>0</v>
      </c>
      <c r="CT314" s="71">
        <v>0</v>
      </c>
      <c r="CU314" s="11">
        <v>0</v>
      </c>
      <c r="CV314" s="11">
        <v>0</v>
      </c>
      <c r="CW314" s="11">
        <v>0</v>
      </c>
      <c r="CX314" s="10">
        <v>0</v>
      </c>
      <c r="CY314" s="10">
        <v>0</v>
      </c>
      <c r="CZ314" s="10">
        <v>0</v>
      </c>
      <c r="DA314" s="11">
        <v>0</v>
      </c>
      <c r="DB314" s="11">
        <v>0</v>
      </c>
      <c r="DC314" s="11">
        <v>0</v>
      </c>
      <c r="DD314" s="10">
        <v>0</v>
      </c>
      <c r="DE314" s="11">
        <v>0</v>
      </c>
      <c r="DF314" s="11">
        <v>0</v>
      </c>
      <c r="DG314" s="11">
        <v>0</v>
      </c>
      <c r="DH314" s="10">
        <v>0</v>
      </c>
      <c r="DI314" s="2">
        <f t="shared" si="88"/>
        <v>0</v>
      </c>
      <c r="DJ314" s="2">
        <f t="shared" si="89"/>
        <v>0</v>
      </c>
      <c r="DK314" s="38">
        <f t="shared" si="90"/>
        <v>1</v>
      </c>
      <c r="DL314" s="2">
        <f t="shared" si="90"/>
        <v>0</v>
      </c>
      <c r="DM314" s="2">
        <f t="shared" si="91"/>
        <v>0</v>
      </c>
      <c r="DN314" s="2">
        <f t="shared" si="92"/>
        <v>0</v>
      </c>
      <c r="DO314" s="2">
        <f t="shared" si="93"/>
        <v>0</v>
      </c>
      <c r="DP314" s="2">
        <f t="shared" si="94"/>
        <v>0</v>
      </c>
    </row>
    <row r="315" spans="1:120" x14ac:dyDescent="0.25">
      <c r="A315">
        <v>1750</v>
      </c>
      <c r="B315" t="s">
        <v>222</v>
      </c>
      <c r="C315" t="s">
        <v>2545</v>
      </c>
      <c r="D315" t="s">
        <v>2546</v>
      </c>
      <c r="E315" t="s">
        <v>2547</v>
      </c>
      <c r="F315" t="s">
        <v>267</v>
      </c>
      <c r="G315" t="s">
        <v>2548</v>
      </c>
      <c r="H315" t="s">
        <v>584</v>
      </c>
      <c r="I315">
        <v>2019</v>
      </c>
      <c r="J315" t="s">
        <v>2549</v>
      </c>
      <c r="K315" t="s">
        <v>509</v>
      </c>
      <c r="L315">
        <v>95</v>
      </c>
      <c r="M315">
        <v>1</v>
      </c>
      <c r="N315" t="s">
        <v>2550</v>
      </c>
      <c r="O315" t="s">
        <v>108</v>
      </c>
      <c r="P315" t="s">
        <v>2551</v>
      </c>
      <c r="Q315" t="s">
        <v>208</v>
      </c>
      <c r="R315" t="s">
        <v>111</v>
      </c>
      <c r="S315" t="s">
        <v>112</v>
      </c>
      <c r="T315" t="s">
        <v>1399</v>
      </c>
      <c r="U315">
        <v>0</v>
      </c>
      <c r="V315">
        <v>0</v>
      </c>
      <c r="W315">
        <v>0</v>
      </c>
      <c r="X315" s="44">
        <v>0</v>
      </c>
      <c r="Y315" s="44">
        <v>0</v>
      </c>
      <c r="Z315" s="44">
        <v>0</v>
      </c>
      <c r="AA315" s="44">
        <v>0</v>
      </c>
      <c r="AB315" s="14">
        <f t="shared" si="77"/>
        <v>0</v>
      </c>
      <c r="AC315" s="15">
        <f t="shared" si="78"/>
        <v>0</v>
      </c>
      <c r="AD315" s="45">
        <v>1</v>
      </c>
      <c r="AE315" s="45">
        <v>0</v>
      </c>
      <c r="AF315" s="20">
        <f t="shared" si="79"/>
        <v>1</v>
      </c>
      <c r="AG315" s="21">
        <f t="shared" si="80"/>
        <v>1</v>
      </c>
      <c r="AH315" s="23">
        <f t="shared" si="81"/>
        <v>1</v>
      </c>
      <c r="AI315" s="46">
        <v>0</v>
      </c>
      <c r="AJ315" s="46">
        <v>0</v>
      </c>
      <c r="AK315" s="28">
        <f t="shared" si="82"/>
        <v>0</v>
      </c>
      <c r="AL315" s="29">
        <f t="shared" si="83"/>
        <v>0</v>
      </c>
      <c r="AM315" s="47">
        <v>0</v>
      </c>
      <c r="AN315" s="47">
        <v>0</v>
      </c>
      <c r="AO315" s="47">
        <v>0</v>
      </c>
      <c r="AP315" s="32">
        <f t="shared" si="84"/>
        <v>0</v>
      </c>
      <c r="AQ315" s="10">
        <f t="shared" si="85"/>
        <v>0</v>
      </c>
      <c r="AR315" s="23">
        <f t="shared" si="86"/>
        <v>0</v>
      </c>
      <c r="AS315" s="37">
        <f t="shared" si="76"/>
        <v>1</v>
      </c>
      <c r="AT315" s="38">
        <f t="shared" si="87"/>
        <v>1</v>
      </c>
      <c r="AU315" s="9">
        <v>0</v>
      </c>
      <c r="AV315" s="9">
        <v>0</v>
      </c>
      <c r="AW315" s="9">
        <v>0</v>
      </c>
      <c r="AX315" s="9">
        <v>0</v>
      </c>
      <c r="AY315" s="9">
        <v>0</v>
      </c>
      <c r="AZ315" s="9">
        <v>0</v>
      </c>
      <c r="BA315" s="9">
        <v>0</v>
      </c>
      <c r="BB315" s="9">
        <v>0</v>
      </c>
      <c r="BC315" s="9">
        <v>0</v>
      </c>
      <c r="BD315" s="9">
        <v>0</v>
      </c>
      <c r="BE315" s="9">
        <v>0</v>
      </c>
      <c r="BF315" s="9">
        <v>0</v>
      </c>
      <c r="BG315" s="9">
        <v>0</v>
      </c>
      <c r="BH315" s="9">
        <v>0</v>
      </c>
      <c r="BI315" s="9">
        <v>0</v>
      </c>
      <c r="BJ315" s="9">
        <v>0</v>
      </c>
      <c r="BK315" s="9">
        <v>0</v>
      </c>
      <c r="BL315" s="9">
        <v>0</v>
      </c>
      <c r="BM315" s="9">
        <v>0</v>
      </c>
      <c r="BN315" s="9">
        <v>0</v>
      </c>
      <c r="BO315" s="9">
        <v>0</v>
      </c>
      <c r="BP315" s="9">
        <v>0</v>
      </c>
      <c r="BQ315" s="9">
        <v>0</v>
      </c>
      <c r="BR315" s="9">
        <v>0</v>
      </c>
      <c r="BS315" s="9">
        <v>0</v>
      </c>
      <c r="BT315" s="9">
        <v>0</v>
      </c>
      <c r="BU315" s="9">
        <v>0</v>
      </c>
      <c r="BV315" s="9">
        <v>0</v>
      </c>
      <c r="BW315" s="9">
        <v>0</v>
      </c>
      <c r="BX315" s="9">
        <v>0</v>
      </c>
      <c r="BY315" s="9">
        <v>0</v>
      </c>
      <c r="BZ315" s="9">
        <v>0</v>
      </c>
      <c r="CA315" s="9">
        <v>0</v>
      </c>
      <c r="CB315" s="9">
        <v>0</v>
      </c>
      <c r="CC315" s="9">
        <v>0</v>
      </c>
      <c r="CD315" s="9">
        <v>0</v>
      </c>
      <c r="CE315" s="9">
        <v>0</v>
      </c>
      <c r="CF315" s="9">
        <v>0</v>
      </c>
      <c r="CG315" s="9">
        <v>0</v>
      </c>
      <c r="CH315" s="10">
        <v>1</v>
      </c>
      <c r="CI315" s="11">
        <v>0</v>
      </c>
      <c r="CJ315" s="38">
        <v>1</v>
      </c>
      <c r="CK315" s="11">
        <v>0</v>
      </c>
      <c r="CL315" s="11">
        <v>0</v>
      </c>
      <c r="CM315" s="11">
        <v>0</v>
      </c>
      <c r="CN315" s="10">
        <v>0</v>
      </c>
      <c r="CO315" s="11">
        <v>0</v>
      </c>
      <c r="CP315" s="11">
        <v>0</v>
      </c>
      <c r="CQ315" s="10">
        <v>0</v>
      </c>
      <c r="CR315" s="11">
        <v>0</v>
      </c>
      <c r="CS315" s="11">
        <v>0</v>
      </c>
      <c r="CT315" s="71">
        <v>0</v>
      </c>
      <c r="CU315" s="11">
        <v>0</v>
      </c>
      <c r="CV315" s="11">
        <v>0</v>
      </c>
      <c r="CW315" s="11">
        <v>0</v>
      </c>
      <c r="CX315" s="10">
        <v>0</v>
      </c>
      <c r="CY315" s="10">
        <v>0</v>
      </c>
      <c r="CZ315" s="10">
        <v>0</v>
      </c>
      <c r="DA315" s="11">
        <v>0</v>
      </c>
      <c r="DB315" s="11">
        <v>0</v>
      </c>
      <c r="DC315" s="11">
        <v>0</v>
      </c>
      <c r="DD315" s="10">
        <v>0</v>
      </c>
      <c r="DE315" s="11">
        <v>0</v>
      </c>
      <c r="DF315" s="11">
        <v>0</v>
      </c>
      <c r="DG315" s="11">
        <v>0</v>
      </c>
      <c r="DH315" s="10">
        <v>0</v>
      </c>
      <c r="DI315" s="2">
        <f t="shared" si="88"/>
        <v>0</v>
      </c>
      <c r="DJ315" s="2">
        <f t="shared" si="89"/>
        <v>0</v>
      </c>
      <c r="DK315" s="38">
        <f t="shared" si="90"/>
        <v>1</v>
      </c>
      <c r="DL315" s="2">
        <f t="shared" si="90"/>
        <v>0</v>
      </c>
      <c r="DM315" s="2">
        <f t="shared" si="91"/>
        <v>0</v>
      </c>
      <c r="DN315" s="2">
        <f t="shared" si="92"/>
        <v>0</v>
      </c>
      <c r="DO315" s="2">
        <f t="shared" si="93"/>
        <v>0</v>
      </c>
      <c r="DP315" s="2">
        <f t="shared" si="94"/>
        <v>0</v>
      </c>
    </row>
    <row r="316" spans="1:120" x14ac:dyDescent="0.25">
      <c r="A316">
        <v>1751</v>
      </c>
      <c r="B316" t="s">
        <v>114</v>
      </c>
      <c r="C316" t="s">
        <v>2552</v>
      </c>
      <c r="D316" t="s">
        <v>2553</v>
      </c>
      <c r="E316" t="s">
        <v>2554</v>
      </c>
      <c r="F316" t="s">
        <v>2555</v>
      </c>
      <c r="G316" t="s">
        <v>2556</v>
      </c>
      <c r="H316" t="s">
        <v>1122</v>
      </c>
      <c r="I316">
        <v>2019</v>
      </c>
      <c r="J316" t="s">
        <v>2557</v>
      </c>
      <c r="K316" t="s">
        <v>1939</v>
      </c>
      <c r="L316">
        <v>3</v>
      </c>
      <c r="N316" t="s">
        <v>2558</v>
      </c>
      <c r="O316" t="s">
        <v>108</v>
      </c>
      <c r="P316" t="s">
        <v>2559</v>
      </c>
      <c r="Q316" t="s">
        <v>110</v>
      </c>
      <c r="R316" t="s">
        <v>111</v>
      </c>
      <c r="S316" t="s">
        <v>112</v>
      </c>
      <c r="T316" t="s">
        <v>1754</v>
      </c>
      <c r="U316">
        <v>0</v>
      </c>
      <c r="V316">
        <v>0</v>
      </c>
      <c r="W316">
        <v>0</v>
      </c>
      <c r="X316" s="44">
        <v>1</v>
      </c>
      <c r="Y316" s="44">
        <v>0</v>
      </c>
      <c r="Z316" s="44">
        <v>0</v>
      </c>
      <c r="AA316" s="44">
        <v>0</v>
      </c>
      <c r="AB316" s="14">
        <f t="shared" si="77"/>
        <v>1</v>
      </c>
      <c r="AC316" s="15">
        <f t="shared" si="78"/>
        <v>1</v>
      </c>
      <c r="AD316" s="45">
        <v>0</v>
      </c>
      <c r="AE316" s="45">
        <v>0</v>
      </c>
      <c r="AF316" s="20">
        <f t="shared" si="79"/>
        <v>0</v>
      </c>
      <c r="AG316" s="21">
        <f t="shared" si="80"/>
        <v>0</v>
      </c>
      <c r="AH316" s="23">
        <f t="shared" si="81"/>
        <v>1</v>
      </c>
      <c r="AI316" s="46">
        <v>0</v>
      </c>
      <c r="AJ316" s="46">
        <v>0</v>
      </c>
      <c r="AK316" s="28">
        <f t="shared" si="82"/>
        <v>0</v>
      </c>
      <c r="AL316" s="29">
        <f t="shared" si="83"/>
        <v>0</v>
      </c>
      <c r="AM316" s="47">
        <v>0</v>
      </c>
      <c r="AN316" s="47">
        <v>0</v>
      </c>
      <c r="AO316" s="47">
        <v>0</v>
      </c>
      <c r="AP316" s="32">
        <f t="shared" si="84"/>
        <v>0</v>
      </c>
      <c r="AQ316" s="10">
        <f t="shared" si="85"/>
        <v>0</v>
      </c>
      <c r="AR316" s="23">
        <f t="shared" si="86"/>
        <v>0</v>
      </c>
      <c r="AS316" s="37">
        <f t="shared" si="76"/>
        <v>1</v>
      </c>
      <c r="AT316" s="38">
        <f t="shared" si="87"/>
        <v>1</v>
      </c>
      <c r="AU316" s="9">
        <v>0</v>
      </c>
      <c r="AV316" s="9">
        <v>0</v>
      </c>
      <c r="AW316" s="9">
        <v>0</v>
      </c>
      <c r="AX316" s="9">
        <v>0</v>
      </c>
      <c r="AY316" s="9">
        <v>0</v>
      </c>
      <c r="AZ316" s="9">
        <v>0</v>
      </c>
      <c r="BA316" s="9">
        <v>0</v>
      </c>
      <c r="BB316" s="9">
        <v>0</v>
      </c>
      <c r="BC316" s="9">
        <v>0</v>
      </c>
      <c r="BD316" s="9">
        <v>0</v>
      </c>
      <c r="BE316" s="9">
        <v>0</v>
      </c>
      <c r="BF316" s="9">
        <v>0</v>
      </c>
      <c r="BG316" s="9">
        <v>0</v>
      </c>
      <c r="BH316" s="9">
        <v>0</v>
      </c>
      <c r="BI316" s="9">
        <v>0</v>
      </c>
      <c r="BJ316" s="9">
        <v>0</v>
      </c>
      <c r="BK316" s="9">
        <v>0</v>
      </c>
      <c r="BL316" s="9">
        <v>0</v>
      </c>
      <c r="BM316" s="9">
        <v>0</v>
      </c>
      <c r="BN316" s="9">
        <v>0</v>
      </c>
      <c r="BO316" s="9">
        <v>0</v>
      </c>
      <c r="BP316" s="9">
        <v>0</v>
      </c>
      <c r="BQ316" s="9">
        <v>0</v>
      </c>
      <c r="BR316" s="9">
        <v>0</v>
      </c>
      <c r="BS316" s="9">
        <v>0</v>
      </c>
      <c r="BT316" s="9">
        <v>0</v>
      </c>
      <c r="BU316" s="9">
        <v>0</v>
      </c>
      <c r="BV316" s="9">
        <v>0</v>
      </c>
      <c r="BW316" s="9">
        <v>0</v>
      </c>
      <c r="BX316" s="9">
        <v>0</v>
      </c>
      <c r="BY316" s="9">
        <v>0</v>
      </c>
      <c r="BZ316" s="9">
        <v>0</v>
      </c>
      <c r="CA316" s="9">
        <v>0</v>
      </c>
      <c r="CB316" s="9">
        <v>0</v>
      </c>
      <c r="CC316" s="9">
        <v>0</v>
      </c>
      <c r="CD316" s="9">
        <v>0</v>
      </c>
      <c r="CE316" s="9">
        <v>0</v>
      </c>
      <c r="CF316" s="9">
        <v>0</v>
      </c>
      <c r="CG316" s="9">
        <v>0</v>
      </c>
      <c r="CH316" s="10">
        <v>1</v>
      </c>
      <c r="CI316" s="11">
        <v>0</v>
      </c>
      <c r="CJ316" s="38">
        <v>1</v>
      </c>
      <c r="CK316" s="11">
        <v>0</v>
      </c>
      <c r="CL316" s="11">
        <v>0</v>
      </c>
      <c r="CM316" s="11">
        <v>0</v>
      </c>
      <c r="CN316" s="10">
        <v>0</v>
      </c>
      <c r="CO316" s="11">
        <v>0</v>
      </c>
      <c r="CP316" s="11">
        <v>0</v>
      </c>
      <c r="CQ316" s="10">
        <v>0</v>
      </c>
      <c r="CR316" s="11">
        <v>0</v>
      </c>
      <c r="CS316" s="11">
        <v>0</v>
      </c>
      <c r="CT316" s="71">
        <v>0</v>
      </c>
      <c r="CU316" s="11">
        <v>0</v>
      </c>
      <c r="CV316" s="11">
        <v>0</v>
      </c>
      <c r="CW316" s="11">
        <v>0</v>
      </c>
      <c r="CX316" s="10">
        <v>0</v>
      </c>
      <c r="CY316" s="10">
        <v>0</v>
      </c>
      <c r="CZ316" s="10">
        <v>0</v>
      </c>
      <c r="DA316" s="11">
        <v>0</v>
      </c>
      <c r="DB316" s="11">
        <v>0</v>
      </c>
      <c r="DC316" s="11">
        <v>0</v>
      </c>
      <c r="DD316" s="10">
        <v>0</v>
      </c>
      <c r="DE316" s="11">
        <v>0</v>
      </c>
      <c r="DF316" s="11">
        <v>0</v>
      </c>
      <c r="DG316" s="11">
        <v>0</v>
      </c>
      <c r="DH316" s="10">
        <v>0</v>
      </c>
      <c r="DI316" s="2">
        <f t="shared" si="88"/>
        <v>0</v>
      </c>
      <c r="DJ316" s="2">
        <f t="shared" si="89"/>
        <v>0</v>
      </c>
      <c r="DK316" s="38">
        <f t="shared" si="90"/>
        <v>1</v>
      </c>
      <c r="DL316" s="2">
        <f t="shared" si="90"/>
        <v>0</v>
      </c>
      <c r="DM316" s="2">
        <f t="shared" si="91"/>
        <v>0</v>
      </c>
      <c r="DN316" s="2">
        <f t="shared" si="92"/>
        <v>0</v>
      </c>
      <c r="DO316" s="2">
        <f t="shared" si="93"/>
        <v>0</v>
      </c>
      <c r="DP316" s="2">
        <f t="shared" si="94"/>
        <v>0</v>
      </c>
    </row>
    <row r="317" spans="1:120" x14ac:dyDescent="0.25">
      <c r="A317">
        <v>1752</v>
      </c>
      <c r="B317" t="s">
        <v>114</v>
      </c>
      <c r="C317" t="s">
        <v>2560</v>
      </c>
      <c r="D317" t="s">
        <v>2561</v>
      </c>
      <c r="E317" t="s">
        <v>2562</v>
      </c>
      <c r="F317" t="s">
        <v>2563</v>
      </c>
      <c r="G317" t="s">
        <v>2564</v>
      </c>
      <c r="H317" t="s">
        <v>2565</v>
      </c>
      <c r="I317">
        <v>2019</v>
      </c>
      <c r="J317" t="s">
        <v>2566</v>
      </c>
      <c r="K317" t="s">
        <v>1875</v>
      </c>
      <c r="L317">
        <v>286</v>
      </c>
      <c r="M317">
        <v>1904</v>
      </c>
      <c r="N317">
        <v>20182575</v>
      </c>
      <c r="O317" t="s">
        <v>108</v>
      </c>
      <c r="P317" t="s">
        <v>2567</v>
      </c>
      <c r="Q317" t="s">
        <v>110</v>
      </c>
      <c r="R317" t="s">
        <v>111</v>
      </c>
      <c r="S317" t="s">
        <v>112</v>
      </c>
      <c r="T317" t="s">
        <v>1754</v>
      </c>
      <c r="U317">
        <v>0</v>
      </c>
      <c r="V317">
        <v>0</v>
      </c>
      <c r="W317">
        <v>0</v>
      </c>
      <c r="X317" s="44">
        <v>1</v>
      </c>
      <c r="Y317" s="44">
        <v>0</v>
      </c>
      <c r="Z317" s="44">
        <v>0</v>
      </c>
      <c r="AA317" s="44">
        <v>0</v>
      </c>
      <c r="AB317" s="14">
        <f t="shared" si="77"/>
        <v>1</v>
      </c>
      <c r="AC317" s="15">
        <f t="shared" si="78"/>
        <v>1</v>
      </c>
      <c r="AD317" s="45">
        <v>0</v>
      </c>
      <c r="AE317" s="45">
        <v>0</v>
      </c>
      <c r="AF317" s="20">
        <f t="shared" si="79"/>
        <v>0</v>
      </c>
      <c r="AG317" s="21">
        <f t="shared" si="80"/>
        <v>0</v>
      </c>
      <c r="AH317" s="23">
        <f t="shared" si="81"/>
        <v>1</v>
      </c>
      <c r="AI317" s="46">
        <v>0</v>
      </c>
      <c r="AJ317" s="46">
        <v>0</v>
      </c>
      <c r="AK317" s="28">
        <f t="shared" si="82"/>
        <v>0</v>
      </c>
      <c r="AL317" s="29">
        <f t="shared" si="83"/>
        <v>0</v>
      </c>
      <c r="AM317" s="47">
        <v>0</v>
      </c>
      <c r="AN317" s="47">
        <v>0</v>
      </c>
      <c r="AO317" s="47">
        <v>0</v>
      </c>
      <c r="AP317" s="32">
        <f t="shared" si="84"/>
        <v>0</v>
      </c>
      <c r="AQ317" s="10">
        <f t="shared" si="85"/>
        <v>0</v>
      </c>
      <c r="AR317" s="23">
        <f t="shared" si="86"/>
        <v>0</v>
      </c>
      <c r="AS317" s="37">
        <f t="shared" si="76"/>
        <v>1</v>
      </c>
      <c r="AT317" s="38">
        <f t="shared" si="87"/>
        <v>1</v>
      </c>
      <c r="AU317" s="9">
        <v>0</v>
      </c>
      <c r="AV317" s="9">
        <v>0</v>
      </c>
      <c r="AW317" s="9">
        <v>0</v>
      </c>
      <c r="AX317" s="9">
        <v>0</v>
      </c>
      <c r="AY317" s="9">
        <v>0</v>
      </c>
      <c r="AZ317" s="9">
        <v>0</v>
      </c>
      <c r="BA317" s="9">
        <v>0</v>
      </c>
      <c r="BB317" s="9">
        <v>0</v>
      </c>
      <c r="BC317" s="9">
        <v>0</v>
      </c>
      <c r="BD317" s="9">
        <v>0</v>
      </c>
      <c r="BE317" s="9">
        <v>0</v>
      </c>
      <c r="BF317" s="9">
        <v>0</v>
      </c>
      <c r="BG317" s="9">
        <v>0</v>
      </c>
      <c r="BH317" s="9">
        <v>0</v>
      </c>
      <c r="BI317" s="9">
        <v>0</v>
      </c>
      <c r="BJ317" s="9">
        <v>0</v>
      </c>
      <c r="BK317" s="9">
        <v>0</v>
      </c>
      <c r="BL317" s="9">
        <v>0</v>
      </c>
      <c r="BM317" s="9">
        <v>0</v>
      </c>
      <c r="BN317" s="9">
        <v>0</v>
      </c>
      <c r="BO317" s="9">
        <v>0</v>
      </c>
      <c r="BP317" s="9">
        <v>0</v>
      </c>
      <c r="BQ317" s="9">
        <v>0</v>
      </c>
      <c r="BR317" s="9">
        <v>0</v>
      </c>
      <c r="BS317" s="9">
        <v>0</v>
      </c>
      <c r="BT317" s="9">
        <v>0</v>
      </c>
      <c r="BU317" s="9">
        <v>0</v>
      </c>
      <c r="BV317" s="9">
        <v>0</v>
      </c>
      <c r="BW317" s="9">
        <v>0</v>
      </c>
      <c r="BX317" s="9">
        <v>0</v>
      </c>
      <c r="BY317" s="9">
        <v>0</v>
      </c>
      <c r="BZ317" s="9">
        <v>0</v>
      </c>
      <c r="CA317" s="9">
        <v>0</v>
      </c>
      <c r="CB317" s="9">
        <v>0</v>
      </c>
      <c r="CC317" s="9">
        <v>0</v>
      </c>
      <c r="CD317" s="9">
        <v>0</v>
      </c>
      <c r="CE317" s="9">
        <v>0</v>
      </c>
      <c r="CF317" s="9">
        <v>0</v>
      </c>
      <c r="CG317" s="9">
        <v>0</v>
      </c>
      <c r="CH317" s="10">
        <v>1</v>
      </c>
      <c r="CI317" s="11">
        <v>0</v>
      </c>
      <c r="CJ317" s="38">
        <v>1</v>
      </c>
      <c r="CK317" s="11">
        <v>0</v>
      </c>
      <c r="CL317" s="11">
        <v>0</v>
      </c>
      <c r="CM317" s="11">
        <v>0</v>
      </c>
      <c r="CN317" s="10">
        <v>0</v>
      </c>
      <c r="CO317" s="11">
        <v>0</v>
      </c>
      <c r="CP317" s="11">
        <v>0</v>
      </c>
      <c r="CQ317" s="10">
        <v>0</v>
      </c>
      <c r="CR317" s="11">
        <v>0</v>
      </c>
      <c r="CS317" s="11">
        <v>0</v>
      </c>
      <c r="CT317" s="71">
        <v>0</v>
      </c>
      <c r="CU317" s="11">
        <v>0</v>
      </c>
      <c r="CV317" s="11">
        <v>0</v>
      </c>
      <c r="CW317" s="11">
        <v>0</v>
      </c>
      <c r="CX317" s="10">
        <v>0</v>
      </c>
      <c r="CY317" s="10">
        <v>0</v>
      </c>
      <c r="CZ317" s="10">
        <v>0</v>
      </c>
      <c r="DA317" s="11">
        <v>0</v>
      </c>
      <c r="DB317" s="11">
        <v>0</v>
      </c>
      <c r="DC317" s="11">
        <v>0</v>
      </c>
      <c r="DD317" s="10">
        <v>0</v>
      </c>
      <c r="DE317" s="11">
        <v>0</v>
      </c>
      <c r="DF317" s="11">
        <v>0</v>
      </c>
      <c r="DG317" s="11">
        <v>0</v>
      </c>
      <c r="DH317" s="10">
        <v>0</v>
      </c>
      <c r="DI317" s="2">
        <f t="shared" si="88"/>
        <v>0</v>
      </c>
      <c r="DJ317" s="2">
        <f t="shared" si="89"/>
        <v>0</v>
      </c>
      <c r="DK317" s="38">
        <f t="shared" si="90"/>
        <v>1</v>
      </c>
      <c r="DL317" s="2">
        <f t="shared" si="90"/>
        <v>0</v>
      </c>
      <c r="DM317" s="2">
        <f t="shared" si="91"/>
        <v>0</v>
      </c>
      <c r="DN317" s="2">
        <f t="shared" si="92"/>
        <v>0</v>
      </c>
      <c r="DO317" s="2">
        <f t="shared" si="93"/>
        <v>0</v>
      </c>
      <c r="DP317" s="2">
        <f t="shared" si="94"/>
        <v>0</v>
      </c>
    </row>
    <row r="318" spans="1:120" x14ac:dyDescent="0.25">
      <c r="A318">
        <v>1753</v>
      </c>
      <c r="B318" t="s">
        <v>114</v>
      </c>
      <c r="C318" t="s">
        <v>2568</v>
      </c>
      <c r="D318" t="s">
        <v>2569</v>
      </c>
      <c r="E318" t="s">
        <v>2570</v>
      </c>
      <c r="F318" t="s">
        <v>2555</v>
      </c>
      <c r="G318" t="s">
        <v>2571</v>
      </c>
      <c r="H318" t="s">
        <v>2572</v>
      </c>
      <c r="I318">
        <v>2019</v>
      </c>
      <c r="J318" t="s">
        <v>2573</v>
      </c>
      <c r="K318" t="s">
        <v>2574</v>
      </c>
      <c r="L318">
        <v>137</v>
      </c>
      <c r="N318" t="s">
        <v>2575</v>
      </c>
      <c r="O318" t="s">
        <v>108</v>
      </c>
      <c r="P318" t="s">
        <v>2576</v>
      </c>
      <c r="Q318" t="s">
        <v>110</v>
      </c>
      <c r="R318" t="s">
        <v>111</v>
      </c>
      <c r="S318" t="s">
        <v>112</v>
      </c>
      <c r="T318" t="s">
        <v>2577</v>
      </c>
      <c r="U318">
        <v>0</v>
      </c>
      <c r="V318">
        <v>0</v>
      </c>
      <c r="W318">
        <v>0</v>
      </c>
      <c r="X318" s="44">
        <v>1</v>
      </c>
      <c r="Y318" s="44">
        <v>0</v>
      </c>
      <c r="Z318" s="44">
        <v>0</v>
      </c>
      <c r="AA318" s="44">
        <v>0</v>
      </c>
      <c r="AB318" s="14">
        <f t="shared" si="77"/>
        <v>1</v>
      </c>
      <c r="AC318" s="15">
        <f t="shared" si="78"/>
        <v>1</v>
      </c>
      <c r="AD318" s="45">
        <v>0</v>
      </c>
      <c r="AE318" s="45">
        <v>0</v>
      </c>
      <c r="AF318" s="20">
        <f t="shared" si="79"/>
        <v>0</v>
      </c>
      <c r="AG318" s="21">
        <f t="shared" si="80"/>
        <v>0</v>
      </c>
      <c r="AH318" s="23">
        <f t="shared" si="81"/>
        <v>1</v>
      </c>
      <c r="AI318" s="46">
        <v>0</v>
      </c>
      <c r="AJ318" s="46">
        <v>0</v>
      </c>
      <c r="AK318" s="28">
        <f t="shared" si="82"/>
        <v>0</v>
      </c>
      <c r="AL318" s="29">
        <f t="shared" si="83"/>
        <v>0</v>
      </c>
      <c r="AM318" s="47">
        <v>0</v>
      </c>
      <c r="AN318" s="47">
        <v>0</v>
      </c>
      <c r="AO318" s="47">
        <v>0</v>
      </c>
      <c r="AP318" s="32">
        <f t="shared" si="84"/>
        <v>0</v>
      </c>
      <c r="AQ318" s="10">
        <f t="shared" si="85"/>
        <v>0</v>
      </c>
      <c r="AR318" s="23">
        <f t="shared" si="86"/>
        <v>0</v>
      </c>
      <c r="AS318" s="37">
        <f t="shared" si="76"/>
        <v>1</v>
      </c>
      <c r="AT318" s="38">
        <f t="shared" si="87"/>
        <v>1</v>
      </c>
      <c r="AU318" s="9">
        <v>0</v>
      </c>
      <c r="AV318" s="9">
        <v>0</v>
      </c>
      <c r="AW318" s="9">
        <v>0</v>
      </c>
      <c r="AX318" s="9">
        <v>0</v>
      </c>
      <c r="AY318" s="9">
        <v>0</v>
      </c>
      <c r="AZ318" s="9">
        <v>0</v>
      </c>
      <c r="BA318" s="9">
        <v>0</v>
      </c>
      <c r="BB318" s="9">
        <v>0</v>
      </c>
      <c r="BC318" s="9">
        <v>0</v>
      </c>
      <c r="BD318" s="9">
        <v>0</v>
      </c>
      <c r="BE318" s="9">
        <v>0</v>
      </c>
      <c r="BF318" s="9">
        <v>0</v>
      </c>
      <c r="BG318" s="9">
        <v>0</v>
      </c>
      <c r="BH318" s="9">
        <v>0</v>
      </c>
      <c r="BI318" s="9">
        <v>0</v>
      </c>
      <c r="BJ318" s="9">
        <v>0</v>
      </c>
      <c r="BK318" s="9">
        <v>0</v>
      </c>
      <c r="BL318" s="9">
        <v>0</v>
      </c>
      <c r="BM318" s="9">
        <v>0</v>
      </c>
      <c r="BN318" s="9">
        <v>0</v>
      </c>
      <c r="BO318" s="9">
        <v>0</v>
      </c>
      <c r="BP318" s="9">
        <v>0</v>
      </c>
      <c r="BQ318" s="9">
        <v>0</v>
      </c>
      <c r="BR318" s="9">
        <v>0</v>
      </c>
      <c r="BS318" s="9">
        <v>0</v>
      </c>
      <c r="BT318" s="9">
        <v>0</v>
      </c>
      <c r="BU318" s="9">
        <v>0</v>
      </c>
      <c r="BV318" s="9">
        <v>0</v>
      </c>
      <c r="BW318" s="9">
        <v>0</v>
      </c>
      <c r="BX318" s="9">
        <v>0</v>
      </c>
      <c r="BY318" s="9">
        <v>0</v>
      </c>
      <c r="BZ318" s="9">
        <v>0</v>
      </c>
      <c r="CA318" s="9">
        <v>0</v>
      </c>
      <c r="CB318" s="9">
        <v>0</v>
      </c>
      <c r="CC318" s="9">
        <v>0</v>
      </c>
      <c r="CD318" s="9">
        <v>0</v>
      </c>
      <c r="CE318" s="9">
        <v>0</v>
      </c>
      <c r="CF318" s="9">
        <v>0</v>
      </c>
      <c r="CG318" s="9">
        <v>0</v>
      </c>
      <c r="CH318" s="10">
        <v>1</v>
      </c>
      <c r="CI318" s="11">
        <v>0</v>
      </c>
      <c r="CJ318" s="38">
        <v>1</v>
      </c>
      <c r="CK318" s="11">
        <v>0</v>
      </c>
      <c r="CL318" s="11">
        <v>0</v>
      </c>
      <c r="CM318" s="11">
        <v>0</v>
      </c>
      <c r="CN318" s="10">
        <v>0</v>
      </c>
      <c r="CO318" s="11">
        <v>0</v>
      </c>
      <c r="CP318" s="11">
        <v>0</v>
      </c>
      <c r="CQ318" s="10">
        <v>0</v>
      </c>
      <c r="CR318" s="11">
        <v>0</v>
      </c>
      <c r="CS318" s="11">
        <v>0</v>
      </c>
      <c r="CT318" s="71">
        <v>0</v>
      </c>
      <c r="CU318" s="11">
        <v>0</v>
      </c>
      <c r="CV318" s="11">
        <v>0</v>
      </c>
      <c r="CW318" s="11">
        <v>0</v>
      </c>
      <c r="CX318" s="10">
        <v>0</v>
      </c>
      <c r="CY318" s="10">
        <v>0</v>
      </c>
      <c r="CZ318" s="10">
        <v>0</v>
      </c>
      <c r="DA318" s="11">
        <v>0</v>
      </c>
      <c r="DB318" s="11">
        <v>0</v>
      </c>
      <c r="DC318" s="11">
        <v>0</v>
      </c>
      <c r="DD318" s="10">
        <v>0</v>
      </c>
      <c r="DE318" s="11">
        <v>0</v>
      </c>
      <c r="DF318" s="11">
        <v>0</v>
      </c>
      <c r="DG318" s="11">
        <v>0</v>
      </c>
      <c r="DH318" s="10">
        <v>0</v>
      </c>
      <c r="DI318" s="2">
        <f t="shared" si="88"/>
        <v>0</v>
      </c>
      <c r="DJ318" s="2">
        <f t="shared" si="89"/>
        <v>0</v>
      </c>
      <c r="DK318" s="38">
        <f t="shared" si="90"/>
        <v>1</v>
      </c>
      <c r="DL318" s="2">
        <f t="shared" si="90"/>
        <v>0</v>
      </c>
      <c r="DM318" s="2">
        <f t="shared" si="91"/>
        <v>0</v>
      </c>
      <c r="DN318" s="2">
        <f t="shared" si="92"/>
        <v>0</v>
      </c>
      <c r="DO318" s="2">
        <f t="shared" si="93"/>
        <v>0</v>
      </c>
      <c r="DP318" s="2">
        <f t="shared" si="94"/>
        <v>0</v>
      </c>
    </row>
    <row r="319" spans="1:120" x14ac:dyDescent="0.25">
      <c r="A319">
        <v>1754</v>
      </c>
      <c r="B319" t="s">
        <v>114</v>
      </c>
      <c r="C319" t="s">
        <v>2578</v>
      </c>
      <c r="D319" t="s">
        <v>2579</v>
      </c>
      <c r="E319" t="s">
        <v>2580</v>
      </c>
      <c r="F319" t="s">
        <v>2555</v>
      </c>
      <c r="G319" t="s">
        <v>2581</v>
      </c>
      <c r="H319" t="s">
        <v>888</v>
      </c>
      <c r="I319">
        <v>2019</v>
      </c>
      <c r="J319" t="s">
        <v>2582</v>
      </c>
      <c r="K319" t="s">
        <v>2583</v>
      </c>
      <c r="L319">
        <v>11</v>
      </c>
      <c r="M319">
        <v>4</v>
      </c>
      <c r="N319">
        <v>58</v>
      </c>
      <c r="O319" t="s">
        <v>108</v>
      </c>
      <c r="P319" t="s">
        <v>2584</v>
      </c>
      <c r="Q319" t="s">
        <v>208</v>
      </c>
      <c r="R319" t="s">
        <v>111</v>
      </c>
      <c r="S319" t="s">
        <v>112</v>
      </c>
      <c r="T319" t="s">
        <v>1754</v>
      </c>
      <c r="U319">
        <v>0</v>
      </c>
      <c r="V319">
        <v>0</v>
      </c>
      <c r="W319">
        <v>0</v>
      </c>
      <c r="X319" s="44">
        <v>1</v>
      </c>
      <c r="Y319" s="44">
        <v>0</v>
      </c>
      <c r="Z319" s="44">
        <v>0</v>
      </c>
      <c r="AA319" s="44">
        <v>0</v>
      </c>
      <c r="AB319" s="14">
        <f t="shared" si="77"/>
        <v>1</v>
      </c>
      <c r="AC319" s="15">
        <f t="shared" si="78"/>
        <v>1</v>
      </c>
      <c r="AD319" s="45">
        <v>0</v>
      </c>
      <c r="AE319" s="45">
        <v>0</v>
      </c>
      <c r="AF319" s="20">
        <f t="shared" si="79"/>
        <v>0</v>
      </c>
      <c r="AG319" s="21">
        <f t="shared" si="80"/>
        <v>0</v>
      </c>
      <c r="AH319" s="23">
        <f t="shared" si="81"/>
        <v>1</v>
      </c>
      <c r="AI319" s="46">
        <v>0</v>
      </c>
      <c r="AJ319" s="46">
        <v>0</v>
      </c>
      <c r="AK319" s="28">
        <f t="shared" si="82"/>
        <v>0</v>
      </c>
      <c r="AL319" s="29">
        <f t="shared" si="83"/>
        <v>0</v>
      </c>
      <c r="AM319" s="47">
        <v>0</v>
      </c>
      <c r="AN319" s="47">
        <v>0</v>
      </c>
      <c r="AO319" s="47">
        <v>0</v>
      </c>
      <c r="AP319" s="32">
        <f t="shared" si="84"/>
        <v>0</v>
      </c>
      <c r="AQ319" s="10">
        <f t="shared" si="85"/>
        <v>0</v>
      </c>
      <c r="AR319" s="23">
        <f t="shared" si="86"/>
        <v>0</v>
      </c>
      <c r="AS319" s="37">
        <f t="shared" si="76"/>
        <v>1</v>
      </c>
      <c r="AT319" s="38">
        <f t="shared" si="87"/>
        <v>1</v>
      </c>
      <c r="AU319" s="9">
        <v>0</v>
      </c>
      <c r="AV319" s="9">
        <v>0</v>
      </c>
      <c r="AW319" s="9">
        <v>0</v>
      </c>
      <c r="AX319" s="9">
        <v>0</v>
      </c>
      <c r="AY319" s="9">
        <v>0</v>
      </c>
      <c r="AZ319" s="9">
        <v>0</v>
      </c>
      <c r="BA319" s="9">
        <v>0</v>
      </c>
      <c r="BB319" s="9">
        <v>0</v>
      </c>
      <c r="BC319" s="9">
        <v>0</v>
      </c>
      <c r="BD319" s="9">
        <v>0</v>
      </c>
      <c r="BE319" s="9">
        <v>0</v>
      </c>
      <c r="BF319" s="9">
        <v>0</v>
      </c>
      <c r="BG319" s="9">
        <v>0</v>
      </c>
      <c r="BH319" s="9">
        <v>0</v>
      </c>
      <c r="BI319" s="9">
        <v>0</v>
      </c>
      <c r="BJ319" s="9">
        <v>0</v>
      </c>
      <c r="BK319" s="9">
        <v>0</v>
      </c>
      <c r="BL319" s="9">
        <v>0</v>
      </c>
      <c r="BM319" s="9">
        <v>0</v>
      </c>
      <c r="BN319" s="9">
        <v>0</v>
      </c>
      <c r="BO319" s="9">
        <v>0</v>
      </c>
      <c r="BP319" s="9">
        <v>0</v>
      </c>
      <c r="BQ319" s="9">
        <v>0</v>
      </c>
      <c r="BR319" s="9">
        <v>0</v>
      </c>
      <c r="BS319" s="9">
        <v>0</v>
      </c>
      <c r="BT319" s="9">
        <v>0</v>
      </c>
      <c r="BU319" s="9">
        <v>0</v>
      </c>
      <c r="BV319" s="9">
        <v>0</v>
      </c>
      <c r="BW319" s="9">
        <v>0</v>
      </c>
      <c r="BX319" s="9">
        <v>0</v>
      </c>
      <c r="BY319" s="9">
        <v>0</v>
      </c>
      <c r="BZ319" s="9">
        <v>0</v>
      </c>
      <c r="CA319" s="9">
        <v>0</v>
      </c>
      <c r="CB319" s="9">
        <v>0</v>
      </c>
      <c r="CC319" s="9">
        <v>0</v>
      </c>
      <c r="CD319" s="9">
        <v>0</v>
      </c>
      <c r="CE319" s="9">
        <v>0</v>
      </c>
      <c r="CF319" s="9">
        <v>0</v>
      </c>
      <c r="CG319" s="9">
        <v>0</v>
      </c>
      <c r="CH319" s="10">
        <v>1</v>
      </c>
      <c r="CI319" s="11">
        <v>0</v>
      </c>
      <c r="CJ319" s="38">
        <v>1</v>
      </c>
      <c r="CK319" s="11">
        <v>0</v>
      </c>
      <c r="CL319" s="11">
        <v>0</v>
      </c>
      <c r="CM319" s="11">
        <v>0</v>
      </c>
      <c r="CN319" s="10">
        <v>0</v>
      </c>
      <c r="CO319" s="11">
        <v>0</v>
      </c>
      <c r="CP319" s="11">
        <v>0</v>
      </c>
      <c r="CQ319" s="10">
        <v>0</v>
      </c>
      <c r="CR319" s="11">
        <v>0</v>
      </c>
      <c r="CS319" s="11">
        <v>0</v>
      </c>
      <c r="CT319" s="71">
        <v>0</v>
      </c>
      <c r="CU319" s="11">
        <v>0</v>
      </c>
      <c r="CV319" s="11">
        <v>0</v>
      </c>
      <c r="CW319" s="11">
        <v>0</v>
      </c>
      <c r="CX319" s="10">
        <v>0</v>
      </c>
      <c r="CY319" s="10">
        <v>0</v>
      </c>
      <c r="CZ319" s="10">
        <v>0</v>
      </c>
      <c r="DA319" s="11">
        <v>0</v>
      </c>
      <c r="DB319" s="11">
        <v>0</v>
      </c>
      <c r="DC319" s="11">
        <v>0</v>
      </c>
      <c r="DD319" s="10">
        <v>0</v>
      </c>
      <c r="DE319" s="11">
        <v>0</v>
      </c>
      <c r="DF319" s="11">
        <v>0</v>
      </c>
      <c r="DG319" s="11">
        <v>0</v>
      </c>
      <c r="DH319" s="10">
        <v>0</v>
      </c>
      <c r="DI319" s="2">
        <f t="shared" si="88"/>
        <v>0</v>
      </c>
      <c r="DJ319" s="2">
        <f t="shared" si="89"/>
        <v>0</v>
      </c>
      <c r="DK319" s="38">
        <f t="shared" si="90"/>
        <v>1</v>
      </c>
      <c r="DL319" s="2">
        <f t="shared" si="90"/>
        <v>0</v>
      </c>
      <c r="DM319" s="2">
        <f t="shared" si="91"/>
        <v>0</v>
      </c>
      <c r="DN319" s="2">
        <f t="shared" si="92"/>
        <v>0</v>
      </c>
      <c r="DO319" s="2">
        <f t="shared" si="93"/>
        <v>0</v>
      </c>
      <c r="DP319" s="2">
        <f t="shared" si="94"/>
        <v>0</v>
      </c>
    </row>
    <row r="320" spans="1:120" x14ac:dyDescent="0.25">
      <c r="A320">
        <v>1755</v>
      </c>
      <c r="B320" t="s">
        <v>114</v>
      </c>
      <c r="C320" t="s">
        <v>2585</v>
      </c>
      <c r="D320" t="s">
        <v>2586</v>
      </c>
      <c r="E320" t="s">
        <v>2587</v>
      </c>
      <c r="F320" t="s">
        <v>2588</v>
      </c>
      <c r="G320" t="s">
        <v>2589</v>
      </c>
      <c r="H320" t="s">
        <v>2590</v>
      </c>
      <c r="I320">
        <v>2019</v>
      </c>
      <c r="J320" t="s">
        <v>2591</v>
      </c>
      <c r="K320" t="s">
        <v>2592</v>
      </c>
      <c r="L320">
        <v>2</v>
      </c>
      <c r="N320" t="s">
        <v>2593</v>
      </c>
      <c r="O320" t="s">
        <v>108</v>
      </c>
      <c r="P320" t="s">
        <v>2594</v>
      </c>
      <c r="Q320" t="s">
        <v>208</v>
      </c>
      <c r="R320" t="s">
        <v>111</v>
      </c>
      <c r="S320" t="s">
        <v>112</v>
      </c>
      <c r="T320" t="s">
        <v>485</v>
      </c>
      <c r="U320">
        <v>0</v>
      </c>
      <c r="V320">
        <v>0</v>
      </c>
      <c r="W320">
        <v>0</v>
      </c>
      <c r="X320" s="44">
        <v>0</v>
      </c>
      <c r="Y320" s="44">
        <v>0</v>
      </c>
      <c r="Z320" s="44">
        <v>0</v>
      </c>
      <c r="AA320" s="44">
        <v>0</v>
      </c>
      <c r="AB320" s="14">
        <f t="shared" si="77"/>
        <v>0</v>
      </c>
      <c r="AC320" s="15">
        <f t="shared" si="78"/>
        <v>0</v>
      </c>
      <c r="AD320" s="45">
        <v>0</v>
      </c>
      <c r="AE320" s="45">
        <v>0</v>
      </c>
      <c r="AF320" s="20">
        <f t="shared" si="79"/>
        <v>0</v>
      </c>
      <c r="AG320" s="21">
        <f t="shared" si="80"/>
        <v>0</v>
      </c>
      <c r="AH320" s="23">
        <f t="shared" si="81"/>
        <v>0</v>
      </c>
      <c r="AI320" s="46">
        <v>0</v>
      </c>
      <c r="AJ320" s="46">
        <v>0</v>
      </c>
      <c r="AK320" s="28">
        <f t="shared" si="82"/>
        <v>0</v>
      </c>
      <c r="AL320" s="29">
        <f t="shared" si="83"/>
        <v>0</v>
      </c>
      <c r="AM320" s="47">
        <v>0</v>
      </c>
      <c r="AN320" s="47">
        <v>1</v>
      </c>
      <c r="AO320" s="47">
        <v>0</v>
      </c>
      <c r="AP320" s="32">
        <f t="shared" si="84"/>
        <v>1</v>
      </c>
      <c r="AQ320" s="10">
        <f t="shared" si="85"/>
        <v>1</v>
      </c>
      <c r="AR320" s="23">
        <f t="shared" si="86"/>
        <v>1</v>
      </c>
      <c r="AS320" s="37">
        <f t="shared" si="76"/>
        <v>1</v>
      </c>
      <c r="AT320" s="38">
        <f t="shared" si="87"/>
        <v>1</v>
      </c>
      <c r="AU320" s="9">
        <v>0</v>
      </c>
      <c r="AV320" s="9">
        <v>0</v>
      </c>
      <c r="AW320" s="9">
        <v>0</v>
      </c>
      <c r="AX320" s="9">
        <v>0</v>
      </c>
      <c r="AY320" s="9">
        <v>0</v>
      </c>
      <c r="AZ320" s="9">
        <v>0</v>
      </c>
      <c r="BA320" s="9">
        <v>0</v>
      </c>
      <c r="BB320" s="9">
        <v>0</v>
      </c>
      <c r="BC320" s="9">
        <v>0</v>
      </c>
      <c r="BD320" s="9">
        <v>0</v>
      </c>
      <c r="BE320" s="9">
        <v>0</v>
      </c>
      <c r="BF320" s="9">
        <v>0</v>
      </c>
      <c r="BG320" s="9">
        <v>0</v>
      </c>
      <c r="BH320" s="9">
        <v>0</v>
      </c>
      <c r="BI320" s="9">
        <v>0</v>
      </c>
      <c r="BJ320" s="9">
        <v>0</v>
      </c>
      <c r="BK320" s="9">
        <v>0</v>
      </c>
      <c r="BL320" s="9">
        <v>0</v>
      </c>
      <c r="BM320" s="9">
        <v>0</v>
      </c>
      <c r="BN320" s="9">
        <v>0</v>
      </c>
      <c r="BO320" s="9">
        <v>0</v>
      </c>
      <c r="BP320" s="9">
        <v>0</v>
      </c>
      <c r="BQ320" s="9">
        <v>0</v>
      </c>
      <c r="BR320" s="9">
        <v>0</v>
      </c>
      <c r="BS320" s="9">
        <v>0</v>
      </c>
      <c r="BT320" s="9">
        <v>0</v>
      </c>
      <c r="BU320" s="9">
        <v>0</v>
      </c>
      <c r="BV320" s="9">
        <v>0</v>
      </c>
      <c r="BW320" s="9">
        <v>0</v>
      </c>
      <c r="BX320" s="9">
        <v>0</v>
      </c>
      <c r="BY320" s="9">
        <v>0</v>
      </c>
      <c r="BZ320" s="9">
        <v>0</v>
      </c>
      <c r="CA320" s="9">
        <v>0</v>
      </c>
      <c r="CB320" s="9">
        <v>0</v>
      </c>
      <c r="CC320" s="9">
        <v>0</v>
      </c>
      <c r="CD320" s="9">
        <v>0</v>
      </c>
      <c r="CE320" s="9">
        <v>0</v>
      </c>
      <c r="CF320" s="9">
        <v>0</v>
      </c>
      <c r="CG320" s="9">
        <v>0</v>
      </c>
      <c r="CH320" s="10">
        <v>1</v>
      </c>
      <c r="CI320" s="11">
        <v>0</v>
      </c>
      <c r="CJ320" s="38">
        <v>1</v>
      </c>
      <c r="CK320" s="11">
        <v>0</v>
      </c>
      <c r="CL320" s="11">
        <v>0</v>
      </c>
      <c r="CM320" s="11">
        <v>0</v>
      </c>
      <c r="CN320" s="10">
        <v>0</v>
      </c>
      <c r="CO320" s="11">
        <v>0</v>
      </c>
      <c r="CP320" s="11">
        <v>0</v>
      </c>
      <c r="CQ320" s="10">
        <v>0</v>
      </c>
      <c r="CR320" s="11">
        <v>0</v>
      </c>
      <c r="CS320" s="11">
        <v>0</v>
      </c>
      <c r="CT320" s="71">
        <v>0</v>
      </c>
      <c r="CU320" s="11">
        <v>0</v>
      </c>
      <c r="CV320" s="11">
        <v>0</v>
      </c>
      <c r="CW320" s="11">
        <v>0</v>
      </c>
      <c r="CX320" s="10">
        <v>0</v>
      </c>
      <c r="CY320" s="10">
        <v>0</v>
      </c>
      <c r="CZ320" s="10">
        <v>0</v>
      </c>
      <c r="DA320" s="11">
        <v>0</v>
      </c>
      <c r="DB320" s="11">
        <v>0</v>
      </c>
      <c r="DC320" s="11">
        <v>0</v>
      </c>
      <c r="DD320" s="10">
        <v>0</v>
      </c>
      <c r="DE320" s="11">
        <v>0</v>
      </c>
      <c r="DF320" s="11">
        <v>0</v>
      </c>
      <c r="DG320" s="11">
        <v>0</v>
      </c>
      <c r="DH320" s="10">
        <v>0</v>
      </c>
      <c r="DI320" s="2">
        <f t="shared" si="88"/>
        <v>0</v>
      </c>
      <c r="DJ320" s="2">
        <f t="shared" si="89"/>
        <v>0</v>
      </c>
      <c r="DK320" s="38">
        <f t="shared" si="90"/>
        <v>1</v>
      </c>
      <c r="DL320" s="2">
        <f t="shared" si="90"/>
        <v>0</v>
      </c>
      <c r="DM320" s="2">
        <f t="shared" si="91"/>
        <v>0</v>
      </c>
      <c r="DN320" s="2">
        <f t="shared" si="92"/>
        <v>0</v>
      </c>
      <c r="DO320" s="2">
        <f t="shared" si="93"/>
        <v>0</v>
      </c>
      <c r="DP320" s="2">
        <f t="shared" si="94"/>
        <v>0</v>
      </c>
    </row>
    <row r="321" spans="1:120" x14ac:dyDescent="0.25">
      <c r="A321">
        <v>1756</v>
      </c>
      <c r="B321" t="s">
        <v>114</v>
      </c>
      <c r="C321" t="s">
        <v>2595</v>
      </c>
      <c r="D321" t="s">
        <v>2596</v>
      </c>
      <c r="E321" t="s">
        <v>2597</v>
      </c>
      <c r="F321" t="s">
        <v>2555</v>
      </c>
      <c r="G321" t="s">
        <v>2598</v>
      </c>
      <c r="H321" t="s">
        <v>2599</v>
      </c>
      <c r="I321">
        <v>2019</v>
      </c>
      <c r="J321" t="s">
        <v>2600</v>
      </c>
      <c r="K321" t="s">
        <v>2601</v>
      </c>
      <c r="L321">
        <v>119</v>
      </c>
      <c r="M321">
        <v>3</v>
      </c>
      <c r="N321" t="s">
        <v>2602</v>
      </c>
      <c r="O321" t="s">
        <v>108</v>
      </c>
      <c r="P321" t="s">
        <v>2603</v>
      </c>
      <c r="Q321" t="s">
        <v>110</v>
      </c>
      <c r="R321" t="s">
        <v>111</v>
      </c>
      <c r="S321" t="s">
        <v>112</v>
      </c>
      <c r="T321" t="s">
        <v>1754</v>
      </c>
      <c r="U321">
        <v>0</v>
      </c>
      <c r="V321">
        <v>0</v>
      </c>
      <c r="W321">
        <v>0</v>
      </c>
      <c r="X321" s="44">
        <v>1</v>
      </c>
      <c r="Y321" s="44">
        <v>0</v>
      </c>
      <c r="Z321" s="44">
        <v>0</v>
      </c>
      <c r="AA321" s="44">
        <v>0</v>
      </c>
      <c r="AB321" s="14">
        <f t="shared" si="77"/>
        <v>1</v>
      </c>
      <c r="AC321" s="15">
        <f t="shared" si="78"/>
        <v>1</v>
      </c>
      <c r="AD321" s="45">
        <v>0</v>
      </c>
      <c r="AE321" s="45">
        <v>0</v>
      </c>
      <c r="AF321" s="20">
        <f t="shared" si="79"/>
        <v>0</v>
      </c>
      <c r="AG321" s="21">
        <f t="shared" si="80"/>
        <v>0</v>
      </c>
      <c r="AH321" s="23">
        <f t="shared" si="81"/>
        <v>1</v>
      </c>
      <c r="AI321" s="46">
        <v>0</v>
      </c>
      <c r="AJ321" s="46">
        <v>0</v>
      </c>
      <c r="AK321" s="28">
        <f t="shared" si="82"/>
        <v>0</v>
      </c>
      <c r="AL321" s="29">
        <f t="shared" si="83"/>
        <v>0</v>
      </c>
      <c r="AM321" s="47">
        <v>0</v>
      </c>
      <c r="AN321" s="47">
        <v>0</v>
      </c>
      <c r="AO321" s="47">
        <v>0</v>
      </c>
      <c r="AP321" s="32">
        <f t="shared" si="84"/>
        <v>0</v>
      </c>
      <c r="AQ321" s="10">
        <f t="shared" si="85"/>
        <v>0</v>
      </c>
      <c r="AR321" s="23">
        <f t="shared" si="86"/>
        <v>0</v>
      </c>
      <c r="AS321" s="37">
        <f t="shared" si="76"/>
        <v>1</v>
      </c>
      <c r="AT321" s="38">
        <f t="shared" si="87"/>
        <v>1</v>
      </c>
      <c r="AU321" s="9">
        <v>0</v>
      </c>
      <c r="AV321" s="9">
        <v>0</v>
      </c>
      <c r="AW321" s="9">
        <v>0</v>
      </c>
      <c r="AX321" s="9">
        <v>0</v>
      </c>
      <c r="AY321" s="9">
        <v>0</v>
      </c>
      <c r="AZ321" s="9">
        <v>0</v>
      </c>
      <c r="BA321" s="9">
        <v>0</v>
      </c>
      <c r="BB321" s="9">
        <v>0</v>
      </c>
      <c r="BC321" s="9">
        <v>0</v>
      </c>
      <c r="BD321" s="9">
        <v>0</v>
      </c>
      <c r="BE321" s="9">
        <v>0</v>
      </c>
      <c r="BF321" s="9">
        <v>0</v>
      </c>
      <c r="BG321" s="9">
        <v>0</v>
      </c>
      <c r="BH321" s="9">
        <v>0</v>
      </c>
      <c r="BI321" s="9">
        <v>0</v>
      </c>
      <c r="BJ321" s="9">
        <v>0</v>
      </c>
      <c r="BK321" s="9">
        <v>0</v>
      </c>
      <c r="BL321" s="9">
        <v>0</v>
      </c>
      <c r="BM321" s="9">
        <v>0</v>
      </c>
      <c r="BN321" s="9">
        <v>0</v>
      </c>
      <c r="BO321" s="9">
        <v>0</v>
      </c>
      <c r="BP321" s="9">
        <v>0</v>
      </c>
      <c r="BQ321" s="9">
        <v>0</v>
      </c>
      <c r="BR321" s="9">
        <v>0</v>
      </c>
      <c r="BS321" s="9">
        <v>0</v>
      </c>
      <c r="BT321" s="9">
        <v>0</v>
      </c>
      <c r="BU321" s="9">
        <v>0</v>
      </c>
      <c r="BV321" s="9">
        <v>0</v>
      </c>
      <c r="BW321" s="9">
        <v>0</v>
      </c>
      <c r="BX321" s="9">
        <v>0</v>
      </c>
      <c r="BY321" s="9">
        <v>0</v>
      </c>
      <c r="BZ321" s="9">
        <v>0</v>
      </c>
      <c r="CA321" s="9">
        <v>0</v>
      </c>
      <c r="CB321" s="9">
        <v>0</v>
      </c>
      <c r="CC321" s="9">
        <v>0</v>
      </c>
      <c r="CD321" s="9">
        <v>0</v>
      </c>
      <c r="CE321" s="9">
        <v>0</v>
      </c>
      <c r="CF321" s="9">
        <v>0</v>
      </c>
      <c r="CG321" s="9">
        <v>0</v>
      </c>
      <c r="CH321" s="10">
        <v>1</v>
      </c>
      <c r="CI321" s="11">
        <v>0</v>
      </c>
      <c r="CJ321" s="38">
        <v>1</v>
      </c>
      <c r="CK321" s="11">
        <v>0</v>
      </c>
      <c r="CL321" s="11">
        <v>0</v>
      </c>
      <c r="CM321" s="11">
        <v>0</v>
      </c>
      <c r="CN321" s="10">
        <v>0</v>
      </c>
      <c r="CO321" s="11">
        <v>0</v>
      </c>
      <c r="CP321" s="11">
        <v>0</v>
      </c>
      <c r="CQ321" s="10">
        <v>0</v>
      </c>
      <c r="CR321" s="11">
        <v>0</v>
      </c>
      <c r="CS321" s="11">
        <v>0</v>
      </c>
      <c r="CT321" s="71">
        <v>0</v>
      </c>
      <c r="CU321" s="11">
        <v>0</v>
      </c>
      <c r="CV321" s="11">
        <v>0</v>
      </c>
      <c r="CW321" s="11">
        <v>0</v>
      </c>
      <c r="CX321" s="10">
        <v>0</v>
      </c>
      <c r="CY321" s="10">
        <v>0</v>
      </c>
      <c r="CZ321" s="10">
        <v>0</v>
      </c>
      <c r="DA321" s="11">
        <v>0</v>
      </c>
      <c r="DB321" s="11">
        <v>0</v>
      </c>
      <c r="DC321" s="11">
        <v>0</v>
      </c>
      <c r="DD321" s="10">
        <v>0</v>
      </c>
      <c r="DE321" s="11">
        <v>0</v>
      </c>
      <c r="DF321" s="11">
        <v>0</v>
      </c>
      <c r="DG321" s="11">
        <v>0</v>
      </c>
      <c r="DH321" s="10">
        <v>0</v>
      </c>
      <c r="DI321" s="2">
        <f t="shared" si="88"/>
        <v>0</v>
      </c>
      <c r="DJ321" s="2">
        <f t="shared" si="89"/>
        <v>0</v>
      </c>
      <c r="DK321" s="38">
        <f t="shared" si="90"/>
        <v>1</v>
      </c>
      <c r="DL321" s="2">
        <f t="shared" si="90"/>
        <v>0</v>
      </c>
      <c r="DM321" s="2">
        <f t="shared" si="91"/>
        <v>0</v>
      </c>
      <c r="DN321" s="2">
        <f t="shared" si="92"/>
        <v>0</v>
      </c>
      <c r="DO321" s="2">
        <f t="shared" si="93"/>
        <v>0</v>
      </c>
      <c r="DP321" s="2">
        <f t="shared" si="94"/>
        <v>0</v>
      </c>
    </row>
    <row r="322" spans="1:120" x14ac:dyDescent="0.25">
      <c r="A322">
        <v>1757</v>
      </c>
      <c r="B322" t="s">
        <v>114</v>
      </c>
      <c r="C322" t="s">
        <v>2604</v>
      </c>
      <c r="D322" t="s">
        <v>2605</v>
      </c>
      <c r="E322" t="s">
        <v>2606</v>
      </c>
      <c r="F322" t="s">
        <v>2606</v>
      </c>
      <c r="H322" t="s">
        <v>1130</v>
      </c>
      <c r="I322">
        <v>2019</v>
      </c>
      <c r="J322" t="s">
        <v>2607</v>
      </c>
      <c r="K322" t="s">
        <v>2057</v>
      </c>
      <c r="L322">
        <v>4</v>
      </c>
      <c r="M322">
        <v>1</v>
      </c>
      <c r="O322" t="s">
        <v>108</v>
      </c>
      <c r="P322" t="s">
        <v>2608</v>
      </c>
      <c r="Q322" t="s">
        <v>208</v>
      </c>
      <c r="R322" t="s">
        <v>111</v>
      </c>
      <c r="S322" t="s">
        <v>112</v>
      </c>
      <c r="T322" t="s">
        <v>485</v>
      </c>
      <c r="U322">
        <v>0</v>
      </c>
      <c r="V322">
        <v>0</v>
      </c>
      <c r="W322">
        <v>0</v>
      </c>
      <c r="X322" s="44">
        <v>0</v>
      </c>
      <c r="Y322" s="44">
        <v>0</v>
      </c>
      <c r="Z322" s="44">
        <v>0</v>
      </c>
      <c r="AA322" s="44">
        <v>0</v>
      </c>
      <c r="AB322" s="14">
        <f t="shared" si="77"/>
        <v>0</v>
      </c>
      <c r="AC322" s="15">
        <f t="shared" si="78"/>
        <v>0</v>
      </c>
      <c r="AD322" s="45">
        <v>0</v>
      </c>
      <c r="AE322" s="45">
        <v>0</v>
      </c>
      <c r="AF322" s="20">
        <f t="shared" si="79"/>
        <v>0</v>
      </c>
      <c r="AG322" s="21">
        <f t="shared" si="80"/>
        <v>0</v>
      </c>
      <c r="AH322" s="23">
        <f t="shared" si="81"/>
        <v>0</v>
      </c>
      <c r="AI322" s="46">
        <v>0</v>
      </c>
      <c r="AJ322" s="46">
        <v>0</v>
      </c>
      <c r="AK322" s="28">
        <f t="shared" si="82"/>
        <v>0</v>
      </c>
      <c r="AL322" s="29">
        <f t="shared" si="83"/>
        <v>0</v>
      </c>
      <c r="AM322" s="47">
        <v>0</v>
      </c>
      <c r="AN322" s="47">
        <v>1</v>
      </c>
      <c r="AO322" s="47">
        <v>0</v>
      </c>
      <c r="AP322" s="32">
        <f t="shared" si="84"/>
        <v>1</v>
      </c>
      <c r="AQ322" s="10">
        <f t="shared" si="85"/>
        <v>1</v>
      </c>
      <c r="AR322" s="23">
        <f t="shared" si="86"/>
        <v>1</v>
      </c>
      <c r="AS322" s="37">
        <f t="shared" ref="AS322:AS385" si="95">SUM(X322:AA322,AD322:AE322,AI322:AJ322,AM322:AO322)</f>
        <v>1</v>
      </c>
      <c r="AT322" s="38">
        <f t="shared" si="87"/>
        <v>1</v>
      </c>
      <c r="AU322" s="9">
        <v>0</v>
      </c>
      <c r="AV322" s="9">
        <v>0</v>
      </c>
      <c r="AW322" s="9">
        <v>0</v>
      </c>
      <c r="AX322" s="9">
        <v>0</v>
      </c>
      <c r="AY322" s="9">
        <v>0</v>
      </c>
      <c r="AZ322" s="9">
        <v>0</v>
      </c>
      <c r="BA322" s="9">
        <v>0</v>
      </c>
      <c r="BB322" s="9">
        <v>0</v>
      </c>
      <c r="BC322" s="9">
        <v>0</v>
      </c>
      <c r="BD322" s="9">
        <v>0</v>
      </c>
      <c r="BE322" s="9">
        <v>0</v>
      </c>
      <c r="BF322" s="9">
        <v>0</v>
      </c>
      <c r="BG322" s="9">
        <v>0</v>
      </c>
      <c r="BH322" s="9">
        <v>0</v>
      </c>
      <c r="BI322" s="9">
        <v>0</v>
      </c>
      <c r="BJ322" s="9">
        <v>0</v>
      </c>
      <c r="BK322" s="9">
        <v>0</v>
      </c>
      <c r="BL322" s="9">
        <v>0</v>
      </c>
      <c r="BM322" s="9">
        <v>0</v>
      </c>
      <c r="BN322" s="9">
        <v>0</v>
      </c>
      <c r="BO322" s="9">
        <v>0</v>
      </c>
      <c r="BP322" s="9">
        <v>0</v>
      </c>
      <c r="BQ322" s="9">
        <v>0</v>
      </c>
      <c r="BR322" s="9">
        <v>0</v>
      </c>
      <c r="BS322" s="9">
        <v>0</v>
      </c>
      <c r="BT322" s="9">
        <v>0</v>
      </c>
      <c r="BU322" s="9">
        <v>0</v>
      </c>
      <c r="BV322" s="9">
        <v>0</v>
      </c>
      <c r="BW322" s="9">
        <v>0</v>
      </c>
      <c r="BX322" s="9">
        <v>0</v>
      </c>
      <c r="BY322" s="9">
        <v>0</v>
      </c>
      <c r="BZ322" s="9">
        <v>0</v>
      </c>
      <c r="CA322" s="9">
        <v>0</v>
      </c>
      <c r="CB322" s="9">
        <v>0</v>
      </c>
      <c r="CC322" s="9">
        <v>0</v>
      </c>
      <c r="CD322" s="9">
        <v>0</v>
      </c>
      <c r="CE322" s="9">
        <v>0</v>
      </c>
      <c r="CF322" s="9">
        <v>0</v>
      </c>
      <c r="CG322" s="9">
        <v>0</v>
      </c>
      <c r="CH322" s="10">
        <v>1</v>
      </c>
      <c r="CI322" s="11">
        <v>0</v>
      </c>
      <c r="CJ322" s="38">
        <v>1</v>
      </c>
      <c r="CK322" s="11">
        <v>0</v>
      </c>
      <c r="CL322" s="11">
        <v>0</v>
      </c>
      <c r="CM322" s="11">
        <v>0</v>
      </c>
      <c r="CN322" s="10">
        <v>0</v>
      </c>
      <c r="CO322" s="11">
        <v>0</v>
      </c>
      <c r="CP322" s="11">
        <v>0</v>
      </c>
      <c r="CQ322" s="10">
        <v>0</v>
      </c>
      <c r="CR322" s="11">
        <v>0</v>
      </c>
      <c r="CS322" s="11">
        <v>0</v>
      </c>
      <c r="CT322" s="71">
        <v>0</v>
      </c>
      <c r="CU322" s="11">
        <v>0</v>
      </c>
      <c r="CV322" s="11">
        <v>0</v>
      </c>
      <c r="CW322" s="11">
        <v>0</v>
      </c>
      <c r="CX322" s="10">
        <v>0</v>
      </c>
      <c r="CY322" s="10">
        <v>0</v>
      </c>
      <c r="CZ322" s="10">
        <v>0</v>
      </c>
      <c r="DA322" s="11">
        <v>0</v>
      </c>
      <c r="DB322" s="11">
        <v>0</v>
      </c>
      <c r="DC322" s="11">
        <v>0</v>
      </c>
      <c r="DD322" s="10">
        <v>0</v>
      </c>
      <c r="DE322" s="11">
        <v>0</v>
      </c>
      <c r="DF322" s="11">
        <v>0</v>
      </c>
      <c r="DG322" s="11">
        <v>0</v>
      </c>
      <c r="DH322" s="10">
        <v>0</v>
      </c>
      <c r="DI322" s="2">
        <f t="shared" si="88"/>
        <v>0</v>
      </c>
      <c r="DJ322" s="2">
        <f t="shared" si="89"/>
        <v>0</v>
      </c>
      <c r="DK322" s="38">
        <f t="shared" si="90"/>
        <v>1</v>
      </c>
      <c r="DL322" s="2">
        <f t="shared" si="90"/>
        <v>0</v>
      </c>
      <c r="DM322" s="2">
        <f t="shared" si="91"/>
        <v>0</v>
      </c>
      <c r="DN322" s="2">
        <f t="shared" si="92"/>
        <v>0</v>
      </c>
      <c r="DO322" s="2">
        <f t="shared" si="93"/>
        <v>0</v>
      </c>
      <c r="DP322" s="2">
        <f t="shared" si="94"/>
        <v>0</v>
      </c>
    </row>
    <row r="323" spans="1:120" x14ac:dyDescent="0.25">
      <c r="A323">
        <v>1758</v>
      </c>
      <c r="B323" t="s">
        <v>2609</v>
      </c>
      <c r="C323" t="s">
        <v>2610</v>
      </c>
      <c r="D323" t="s">
        <v>2611</v>
      </c>
      <c r="E323" t="s">
        <v>478</v>
      </c>
      <c r="F323" t="s">
        <v>478</v>
      </c>
      <c r="H323" t="s">
        <v>409</v>
      </c>
      <c r="I323">
        <v>2019</v>
      </c>
      <c r="J323" t="s">
        <v>2612</v>
      </c>
      <c r="O323" t="s">
        <v>120</v>
      </c>
      <c r="P323" t="s">
        <v>2613</v>
      </c>
      <c r="R323" t="s">
        <v>122</v>
      </c>
      <c r="S323" t="s">
        <v>1146</v>
      </c>
      <c r="T323" t="s">
        <v>485</v>
      </c>
      <c r="U323">
        <v>0</v>
      </c>
      <c r="V323">
        <v>0</v>
      </c>
      <c r="W323">
        <v>0</v>
      </c>
      <c r="X323" s="44">
        <v>0</v>
      </c>
      <c r="Y323" s="44">
        <v>0</v>
      </c>
      <c r="Z323" s="44">
        <v>0</v>
      </c>
      <c r="AA323" s="44">
        <v>0</v>
      </c>
      <c r="AB323" s="14">
        <f t="shared" ref="AB323:AB386" si="96">SUM(X323:AA323)</f>
        <v>0</v>
      </c>
      <c r="AC323" s="15">
        <f t="shared" ref="AC323:AC386" si="97">IF((SUM(X323:AA323)&gt;=1),1,0)</f>
        <v>0</v>
      </c>
      <c r="AD323" s="45">
        <v>0</v>
      </c>
      <c r="AE323" s="45">
        <v>0</v>
      </c>
      <c r="AF323" s="20">
        <f t="shared" ref="AF323:AF386" si="98">SUM(AD323:AE323)</f>
        <v>0</v>
      </c>
      <c r="AG323" s="21">
        <f t="shared" ref="AG323:AG386" si="99">IF((SUM(AD323:AE323)&gt;=1),1,0)</f>
        <v>0</v>
      </c>
      <c r="AH323" s="23">
        <f t="shared" ref="AH323:AH386" si="100">IF((SUM(AC323,AG323)&gt;=1),1,0)</f>
        <v>0</v>
      </c>
      <c r="AI323" s="46">
        <v>0</v>
      </c>
      <c r="AJ323" s="46">
        <v>0</v>
      </c>
      <c r="AK323" s="28">
        <f t="shared" ref="AK323:AK386" si="101">SUM(AI323:AJ323)</f>
        <v>0</v>
      </c>
      <c r="AL323" s="29">
        <f t="shared" ref="AL323:AL386" si="102">IF((SUM(AI323:AJ323)&gt;=1),1,0)</f>
        <v>0</v>
      </c>
      <c r="AM323" s="47">
        <v>0</v>
      </c>
      <c r="AN323" s="47">
        <v>1</v>
      </c>
      <c r="AO323" s="47">
        <v>0</v>
      </c>
      <c r="AP323" s="32">
        <f t="shared" ref="AP323:AP386" si="103">SUM(AM323:AO323)</f>
        <v>1</v>
      </c>
      <c r="AQ323" s="10">
        <f t="shared" ref="AQ323:AQ386" si="104">IF((SUM(AM323:AO323)&gt;=1),1,0)</f>
        <v>1</v>
      </c>
      <c r="AR323" s="23">
        <f t="shared" ref="AR323:AR386" si="105">IF((SUM(AL323,AQ323)&gt;=1),1,0)</f>
        <v>1</v>
      </c>
      <c r="AS323" s="37">
        <f t="shared" si="95"/>
        <v>1</v>
      </c>
      <c r="AT323" s="38">
        <f t="shared" ref="AT323:AT386" si="106">IF((SUM(AC323,AG323,AL323,AQ323)&gt;=1),1,0)</f>
        <v>1</v>
      </c>
      <c r="AU323" s="9">
        <v>0</v>
      </c>
      <c r="AV323" s="9">
        <v>0</v>
      </c>
      <c r="AW323" s="9">
        <v>0</v>
      </c>
      <c r="AX323" s="9">
        <v>0</v>
      </c>
      <c r="AY323" s="9">
        <v>0</v>
      </c>
      <c r="AZ323" s="9">
        <v>0</v>
      </c>
      <c r="BA323" s="9">
        <v>0</v>
      </c>
      <c r="BB323" s="9">
        <v>0</v>
      </c>
      <c r="BC323" s="9">
        <v>0</v>
      </c>
      <c r="BD323" s="9">
        <v>0</v>
      </c>
      <c r="BE323" s="9">
        <v>0</v>
      </c>
      <c r="BF323" s="9">
        <v>0</v>
      </c>
      <c r="BG323" s="9">
        <v>0</v>
      </c>
      <c r="BH323" s="9">
        <v>0</v>
      </c>
      <c r="BI323" s="9">
        <v>0</v>
      </c>
      <c r="BJ323" s="9">
        <v>0</v>
      </c>
      <c r="BK323" s="9">
        <v>0</v>
      </c>
      <c r="BL323" s="9">
        <v>0</v>
      </c>
      <c r="BM323" s="9">
        <v>0</v>
      </c>
      <c r="BN323" s="9">
        <v>0</v>
      </c>
      <c r="BO323" s="9">
        <v>0</v>
      </c>
      <c r="BP323" s="9">
        <v>0</v>
      </c>
      <c r="BQ323" s="9">
        <v>0</v>
      </c>
      <c r="BR323" s="9">
        <v>0</v>
      </c>
      <c r="BS323" s="9">
        <v>0</v>
      </c>
      <c r="BT323" s="9">
        <v>0</v>
      </c>
      <c r="BU323" s="9">
        <v>0</v>
      </c>
      <c r="BV323" s="9">
        <v>0</v>
      </c>
      <c r="BW323" s="9">
        <v>0</v>
      </c>
      <c r="BX323" s="9">
        <v>0</v>
      </c>
      <c r="BY323" s="9">
        <v>0</v>
      </c>
      <c r="BZ323" s="9">
        <v>0</v>
      </c>
      <c r="CA323" s="9">
        <v>0</v>
      </c>
      <c r="CB323" s="9">
        <v>0</v>
      </c>
      <c r="CC323" s="9">
        <v>0</v>
      </c>
      <c r="CD323" s="9">
        <v>0</v>
      </c>
      <c r="CE323" s="9">
        <v>0</v>
      </c>
      <c r="CF323" s="9">
        <v>0</v>
      </c>
      <c r="CG323" s="9">
        <v>0</v>
      </c>
      <c r="CH323" s="10">
        <v>0</v>
      </c>
      <c r="CI323" s="11">
        <v>0</v>
      </c>
      <c r="CJ323" s="38">
        <v>0</v>
      </c>
      <c r="CK323" s="11">
        <v>0</v>
      </c>
      <c r="CL323" s="11">
        <v>0</v>
      </c>
      <c r="CM323" s="11">
        <v>0</v>
      </c>
      <c r="CN323" s="10">
        <v>1</v>
      </c>
      <c r="CO323" s="11">
        <v>1</v>
      </c>
      <c r="CP323" s="11">
        <v>0</v>
      </c>
      <c r="CQ323" s="10">
        <v>0</v>
      </c>
      <c r="CR323" s="11">
        <v>0</v>
      </c>
      <c r="CS323" s="11">
        <v>0</v>
      </c>
      <c r="CT323" s="71">
        <v>0</v>
      </c>
      <c r="CU323" s="11">
        <v>0</v>
      </c>
      <c r="CV323" s="11">
        <v>0</v>
      </c>
      <c r="CW323" s="11">
        <v>0</v>
      </c>
      <c r="CX323" s="10">
        <v>0</v>
      </c>
      <c r="CY323" s="10">
        <v>0</v>
      </c>
      <c r="CZ323" s="10">
        <v>0</v>
      </c>
      <c r="DA323" s="11">
        <v>0</v>
      </c>
      <c r="DB323" s="11">
        <v>0</v>
      </c>
      <c r="DC323" s="11">
        <v>0</v>
      </c>
      <c r="DD323" s="10">
        <v>0</v>
      </c>
      <c r="DE323" s="11">
        <v>0</v>
      </c>
      <c r="DF323" s="11">
        <v>0</v>
      </c>
      <c r="DG323" s="11">
        <v>0</v>
      </c>
      <c r="DH323" s="10">
        <v>0</v>
      </c>
      <c r="DI323" s="2">
        <f t="shared" ref="DI323:DI386" si="107">IF(OR(CI323&gt;0,CO323&gt;0),1,0)</f>
        <v>1</v>
      </c>
      <c r="DJ323" s="2">
        <f t="shared" ref="DJ323:DJ386" si="108">CM323</f>
        <v>0</v>
      </c>
      <c r="DK323" s="38">
        <f t="shared" ref="DK323:DL386" si="109">CJ323</f>
        <v>0</v>
      </c>
      <c r="DL323" s="2">
        <f t="shared" si="109"/>
        <v>0</v>
      </c>
      <c r="DM323" s="2">
        <f t="shared" ref="DM323:DM386" si="110">CP323</f>
        <v>0</v>
      </c>
      <c r="DN323" s="2">
        <f t="shared" ref="DN323:DN386" si="111">IF(OR(CR323&gt;0,CV323&gt;0,CY323&gt;0), 1,0)</f>
        <v>0</v>
      </c>
      <c r="DO323" s="2">
        <f t="shared" ref="DO323:DO386" si="112">IF(OR(DB323&gt;0,DC323&gt;0), 1,0)</f>
        <v>0</v>
      </c>
      <c r="DP323" s="2">
        <f t="shared" ref="DP323:DP386" si="113">IF(OR(DE323&gt;0,DG323&gt;0),1,0)</f>
        <v>0</v>
      </c>
    </row>
    <row r="324" spans="1:120" x14ac:dyDescent="0.25">
      <c r="A324">
        <v>1759</v>
      </c>
      <c r="B324" t="s">
        <v>114</v>
      </c>
      <c r="C324" t="s">
        <v>2614</v>
      </c>
      <c r="D324" t="s">
        <v>2615</v>
      </c>
      <c r="E324" t="s">
        <v>2616</v>
      </c>
      <c r="F324" t="s">
        <v>2616</v>
      </c>
      <c r="H324" t="s">
        <v>2617</v>
      </c>
      <c r="I324">
        <v>2019</v>
      </c>
      <c r="J324" t="s">
        <v>2618</v>
      </c>
      <c r="K324" t="s">
        <v>2619</v>
      </c>
      <c r="N324" t="s">
        <v>1511</v>
      </c>
      <c r="O324" t="s">
        <v>108</v>
      </c>
      <c r="P324" t="s">
        <v>2620</v>
      </c>
      <c r="Q324" t="s">
        <v>208</v>
      </c>
      <c r="R324" t="s">
        <v>111</v>
      </c>
      <c r="S324" t="s">
        <v>144</v>
      </c>
      <c r="T324" t="s">
        <v>485</v>
      </c>
      <c r="U324">
        <v>0</v>
      </c>
      <c r="V324">
        <v>0</v>
      </c>
      <c r="W324">
        <v>0</v>
      </c>
      <c r="X324" s="44">
        <v>0</v>
      </c>
      <c r="Y324" s="44">
        <v>0</v>
      </c>
      <c r="Z324" s="44">
        <v>0</v>
      </c>
      <c r="AA324" s="44">
        <v>0</v>
      </c>
      <c r="AB324" s="14">
        <f t="shared" si="96"/>
        <v>0</v>
      </c>
      <c r="AC324" s="15">
        <f t="shared" si="97"/>
        <v>0</v>
      </c>
      <c r="AD324" s="45">
        <v>0</v>
      </c>
      <c r="AE324" s="45">
        <v>0</v>
      </c>
      <c r="AF324" s="20">
        <f t="shared" si="98"/>
        <v>0</v>
      </c>
      <c r="AG324" s="21">
        <f t="shared" si="99"/>
        <v>0</v>
      </c>
      <c r="AH324" s="23">
        <f t="shared" si="100"/>
        <v>0</v>
      </c>
      <c r="AI324" s="46">
        <v>0</v>
      </c>
      <c r="AJ324" s="46">
        <v>0</v>
      </c>
      <c r="AK324" s="28">
        <f t="shared" si="101"/>
        <v>0</v>
      </c>
      <c r="AL324" s="29">
        <f t="shared" si="102"/>
        <v>0</v>
      </c>
      <c r="AM324" s="47">
        <v>0</v>
      </c>
      <c r="AN324" s="47">
        <v>1</v>
      </c>
      <c r="AO324" s="47">
        <v>0</v>
      </c>
      <c r="AP324" s="32">
        <f t="shared" si="103"/>
        <v>1</v>
      </c>
      <c r="AQ324" s="10">
        <f t="shared" si="104"/>
        <v>1</v>
      </c>
      <c r="AR324" s="23">
        <f t="shared" si="105"/>
        <v>1</v>
      </c>
      <c r="AS324" s="37">
        <f t="shared" si="95"/>
        <v>1</v>
      </c>
      <c r="AT324" s="38">
        <f t="shared" si="106"/>
        <v>1</v>
      </c>
      <c r="AU324" s="9">
        <v>0</v>
      </c>
      <c r="AV324" s="9">
        <v>0</v>
      </c>
      <c r="AW324" s="9">
        <v>0</v>
      </c>
      <c r="AX324" s="9">
        <v>0</v>
      </c>
      <c r="AY324" s="9">
        <v>0</v>
      </c>
      <c r="AZ324" s="9">
        <v>0</v>
      </c>
      <c r="BA324" s="9">
        <v>0</v>
      </c>
      <c r="BB324" s="9">
        <v>0</v>
      </c>
      <c r="BC324" s="9">
        <v>0</v>
      </c>
      <c r="BD324" s="9">
        <v>0</v>
      </c>
      <c r="BE324" s="9">
        <v>0</v>
      </c>
      <c r="BF324" s="9">
        <v>0</v>
      </c>
      <c r="BG324" s="9">
        <v>0</v>
      </c>
      <c r="BH324" s="9">
        <v>0</v>
      </c>
      <c r="BI324" s="9">
        <v>0</v>
      </c>
      <c r="BJ324" s="9">
        <v>0</v>
      </c>
      <c r="BK324" s="9">
        <v>0</v>
      </c>
      <c r="BL324" s="9">
        <v>0</v>
      </c>
      <c r="BM324" s="9">
        <v>0</v>
      </c>
      <c r="BN324" s="9">
        <v>0</v>
      </c>
      <c r="BO324" s="9">
        <v>0</v>
      </c>
      <c r="BP324" s="9">
        <v>0</v>
      </c>
      <c r="BQ324" s="9">
        <v>0</v>
      </c>
      <c r="BR324" s="9">
        <v>0</v>
      </c>
      <c r="BS324" s="9">
        <v>0</v>
      </c>
      <c r="BT324" s="9">
        <v>0</v>
      </c>
      <c r="BU324" s="9">
        <v>0</v>
      </c>
      <c r="BV324" s="9">
        <v>0</v>
      </c>
      <c r="BW324" s="9">
        <v>0</v>
      </c>
      <c r="BX324" s="9">
        <v>0</v>
      </c>
      <c r="BY324" s="9">
        <v>0</v>
      </c>
      <c r="BZ324" s="9">
        <v>0</v>
      </c>
      <c r="CA324" s="9">
        <v>0</v>
      </c>
      <c r="CB324" s="9">
        <v>0</v>
      </c>
      <c r="CC324" s="9">
        <v>0</v>
      </c>
      <c r="CD324" s="9">
        <v>0</v>
      </c>
      <c r="CE324" s="9">
        <v>0</v>
      </c>
      <c r="CF324" s="9">
        <v>0</v>
      </c>
      <c r="CG324" s="9">
        <v>0</v>
      </c>
      <c r="CH324" s="10">
        <v>1</v>
      </c>
      <c r="CI324" s="11">
        <v>0</v>
      </c>
      <c r="CJ324" s="38">
        <v>0</v>
      </c>
      <c r="CK324" s="11">
        <v>1</v>
      </c>
      <c r="CL324" s="11">
        <v>0</v>
      </c>
      <c r="CM324" s="11">
        <v>0</v>
      </c>
      <c r="CN324" s="10">
        <v>0</v>
      </c>
      <c r="CO324" s="11">
        <v>0</v>
      </c>
      <c r="CP324" s="11">
        <v>0</v>
      </c>
      <c r="CQ324" s="10">
        <v>0</v>
      </c>
      <c r="CR324" s="11">
        <v>0</v>
      </c>
      <c r="CS324" s="11">
        <v>0</v>
      </c>
      <c r="CT324" s="71">
        <v>0</v>
      </c>
      <c r="CU324" s="11">
        <v>0</v>
      </c>
      <c r="CV324" s="11">
        <v>0</v>
      </c>
      <c r="CW324" s="11">
        <v>0</v>
      </c>
      <c r="CX324" s="10">
        <v>0</v>
      </c>
      <c r="CY324" s="10">
        <v>0</v>
      </c>
      <c r="CZ324" s="10">
        <v>0</v>
      </c>
      <c r="DA324" s="11">
        <v>0</v>
      </c>
      <c r="DB324" s="11">
        <v>0</v>
      </c>
      <c r="DC324" s="11">
        <v>0</v>
      </c>
      <c r="DD324" s="10">
        <v>0</v>
      </c>
      <c r="DE324" s="11">
        <v>0</v>
      </c>
      <c r="DF324" s="11">
        <v>0</v>
      </c>
      <c r="DG324" s="11">
        <v>0</v>
      </c>
      <c r="DH324" s="10">
        <v>0</v>
      </c>
      <c r="DI324" s="2">
        <f t="shared" si="107"/>
        <v>0</v>
      </c>
      <c r="DJ324" s="2">
        <f t="shared" si="108"/>
        <v>0</v>
      </c>
      <c r="DK324" s="38">
        <f t="shared" si="109"/>
        <v>0</v>
      </c>
      <c r="DL324" s="2">
        <f t="shared" si="109"/>
        <v>1</v>
      </c>
      <c r="DM324" s="2">
        <f t="shared" si="110"/>
        <v>0</v>
      </c>
      <c r="DN324" s="2">
        <f t="shared" si="111"/>
        <v>0</v>
      </c>
      <c r="DO324" s="2">
        <f t="shared" si="112"/>
        <v>0</v>
      </c>
      <c r="DP324" s="2">
        <f t="shared" si="113"/>
        <v>0</v>
      </c>
    </row>
    <row r="325" spans="1:120" x14ac:dyDescent="0.25">
      <c r="A325">
        <v>1760</v>
      </c>
      <c r="B325" t="s">
        <v>2609</v>
      </c>
      <c r="C325" t="s">
        <v>2621</v>
      </c>
      <c r="D325" t="s">
        <v>2622</v>
      </c>
      <c r="E325" t="s">
        <v>478</v>
      </c>
      <c r="F325" t="s">
        <v>478</v>
      </c>
      <c r="H325" t="s">
        <v>1039</v>
      </c>
      <c r="I325">
        <v>2019</v>
      </c>
      <c r="J325" t="s">
        <v>2623</v>
      </c>
      <c r="K325" t="s">
        <v>2624</v>
      </c>
      <c r="O325" t="s">
        <v>120</v>
      </c>
      <c r="P325" t="s">
        <v>2625</v>
      </c>
      <c r="Q325" t="s">
        <v>208</v>
      </c>
      <c r="R325" t="s">
        <v>111</v>
      </c>
      <c r="S325" t="s">
        <v>484</v>
      </c>
      <c r="T325" t="s">
        <v>485</v>
      </c>
      <c r="U325">
        <v>0</v>
      </c>
      <c r="V325">
        <v>0</v>
      </c>
      <c r="W325">
        <v>0</v>
      </c>
      <c r="X325" s="44">
        <v>0</v>
      </c>
      <c r="Y325" s="44">
        <v>0</v>
      </c>
      <c r="Z325" s="44">
        <v>0</v>
      </c>
      <c r="AA325" s="44">
        <v>0</v>
      </c>
      <c r="AB325" s="14">
        <f t="shared" si="96"/>
        <v>0</v>
      </c>
      <c r="AC325" s="15">
        <f t="shared" si="97"/>
        <v>0</v>
      </c>
      <c r="AD325" s="45">
        <v>0</v>
      </c>
      <c r="AE325" s="45">
        <v>0</v>
      </c>
      <c r="AF325" s="20">
        <f t="shared" si="98"/>
        <v>0</v>
      </c>
      <c r="AG325" s="21">
        <f t="shared" si="99"/>
        <v>0</v>
      </c>
      <c r="AH325" s="23">
        <f t="shared" si="100"/>
        <v>0</v>
      </c>
      <c r="AI325" s="46">
        <v>0</v>
      </c>
      <c r="AJ325" s="46">
        <v>0</v>
      </c>
      <c r="AK325" s="28">
        <f t="shared" si="101"/>
        <v>0</v>
      </c>
      <c r="AL325" s="29">
        <f t="shared" si="102"/>
        <v>0</v>
      </c>
      <c r="AM325" s="47">
        <v>0</v>
      </c>
      <c r="AN325" s="47">
        <v>1</v>
      </c>
      <c r="AO325" s="47">
        <v>0</v>
      </c>
      <c r="AP325" s="32">
        <f t="shared" si="103"/>
        <v>1</v>
      </c>
      <c r="AQ325" s="10">
        <f t="shared" si="104"/>
        <v>1</v>
      </c>
      <c r="AR325" s="23">
        <f t="shared" si="105"/>
        <v>1</v>
      </c>
      <c r="AS325" s="37">
        <f t="shared" si="95"/>
        <v>1</v>
      </c>
      <c r="AT325" s="38">
        <f t="shared" si="106"/>
        <v>1</v>
      </c>
      <c r="AU325" s="9">
        <v>0</v>
      </c>
      <c r="AV325" s="9">
        <v>0</v>
      </c>
      <c r="AW325" s="9">
        <v>0</v>
      </c>
      <c r="AX325" s="9">
        <v>0</v>
      </c>
      <c r="AY325" s="9">
        <v>0</v>
      </c>
      <c r="AZ325" s="9">
        <v>0</v>
      </c>
      <c r="BA325" s="9">
        <v>0</v>
      </c>
      <c r="BB325" s="9">
        <v>0</v>
      </c>
      <c r="BC325" s="9">
        <v>0</v>
      </c>
      <c r="BD325" s="9">
        <v>0</v>
      </c>
      <c r="BE325" s="9">
        <v>0</v>
      </c>
      <c r="BF325" s="9">
        <v>0</v>
      </c>
      <c r="BG325" s="9">
        <v>0</v>
      </c>
      <c r="BH325" s="9">
        <v>0</v>
      </c>
      <c r="BI325" s="9">
        <v>0</v>
      </c>
      <c r="BJ325" s="9">
        <v>0</v>
      </c>
      <c r="BK325" s="9">
        <v>0</v>
      </c>
      <c r="BL325" s="9">
        <v>0</v>
      </c>
      <c r="BM325" s="9">
        <v>0</v>
      </c>
      <c r="BN325" s="9">
        <v>0</v>
      </c>
      <c r="BO325" s="9">
        <v>0</v>
      </c>
      <c r="BP325" s="9">
        <v>0</v>
      </c>
      <c r="BQ325" s="9">
        <v>0</v>
      </c>
      <c r="BR325" s="9">
        <v>0</v>
      </c>
      <c r="BS325" s="9">
        <v>0</v>
      </c>
      <c r="BT325" s="9">
        <v>0</v>
      </c>
      <c r="BU325" s="9">
        <v>0</v>
      </c>
      <c r="BV325" s="9">
        <v>0</v>
      </c>
      <c r="BW325" s="9">
        <v>0</v>
      </c>
      <c r="BX325" s="9">
        <v>0</v>
      </c>
      <c r="BY325" s="9">
        <v>0</v>
      </c>
      <c r="BZ325" s="9">
        <v>0</v>
      </c>
      <c r="CA325" s="9">
        <v>0</v>
      </c>
      <c r="CB325" s="9">
        <v>0</v>
      </c>
      <c r="CC325" s="9">
        <v>0</v>
      </c>
      <c r="CD325" s="9">
        <v>0</v>
      </c>
      <c r="CE325" s="9">
        <v>0</v>
      </c>
      <c r="CF325" s="9">
        <v>0</v>
      </c>
      <c r="CG325" s="9">
        <v>0</v>
      </c>
      <c r="CH325" s="10">
        <v>1</v>
      </c>
      <c r="CI325" s="11">
        <v>0</v>
      </c>
      <c r="CJ325" s="38">
        <v>0</v>
      </c>
      <c r="CK325" s="11">
        <v>0</v>
      </c>
      <c r="CL325" s="11">
        <v>1</v>
      </c>
      <c r="CM325" s="11">
        <v>0</v>
      </c>
      <c r="CN325" s="10">
        <v>0</v>
      </c>
      <c r="CO325" s="11">
        <v>0</v>
      </c>
      <c r="CP325" s="11">
        <v>0</v>
      </c>
      <c r="CQ325" s="10">
        <v>0</v>
      </c>
      <c r="CR325" s="11">
        <v>0</v>
      </c>
      <c r="CS325" s="11">
        <v>0</v>
      </c>
      <c r="CT325" s="71">
        <v>0</v>
      </c>
      <c r="CU325" s="11">
        <v>0</v>
      </c>
      <c r="CV325" s="11">
        <v>0</v>
      </c>
      <c r="CW325" s="11">
        <v>0</v>
      </c>
      <c r="CX325" s="10">
        <v>0</v>
      </c>
      <c r="CY325" s="10">
        <v>0</v>
      </c>
      <c r="CZ325" s="10">
        <v>0</v>
      </c>
      <c r="DA325" s="11">
        <v>0</v>
      </c>
      <c r="DB325" s="11">
        <v>0</v>
      </c>
      <c r="DC325" s="11">
        <v>0</v>
      </c>
      <c r="DD325" s="10">
        <v>0</v>
      </c>
      <c r="DE325" s="11">
        <v>0</v>
      </c>
      <c r="DF325" s="11">
        <v>0</v>
      </c>
      <c r="DG325" s="11">
        <v>0</v>
      </c>
      <c r="DH325" s="10">
        <v>0</v>
      </c>
      <c r="DI325" s="2">
        <f t="shared" si="107"/>
        <v>0</v>
      </c>
      <c r="DJ325" s="2">
        <f t="shared" si="108"/>
        <v>0</v>
      </c>
      <c r="DK325" s="38">
        <f t="shared" si="109"/>
        <v>0</v>
      </c>
      <c r="DL325" s="2">
        <f t="shared" si="109"/>
        <v>0</v>
      </c>
      <c r="DM325" s="2">
        <f t="shared" si="110"/>
        <v>0</v>
      </c>
      <c r="DN325" s="2">
        <f t="shared" si="111"/>
        <v>0</v>
      </c>
      <c r="DO325" s="2">
        <f t="shared" si="112"/>
        <v>0</v>
      </c>
      <c r="DP325" s="2">
        <f t="shared" si="113"/>
        <v>0</v>
      </c>
    </row>
    <row r="326" spans="1:120" x14ac:dyDescent="0.25">
      <c r="A326">
        <v>1761</v>
      </c>
      <c r="B326" t="s">
        <v>114</v>
      </c>
      <c r="C326" t="s">
        <v>2626</v>
      </c>
      <c r="D326" t="s">
        <v>2627</v>
      </c>
      <c r="E326" t="s">
        <v>2628</v>
      </c>
      <c r="F326" t="s">
        <v>2629</v>
      </c>
      <c r="G326" t="s">
        <v>2630</v>
      </c>
      <c r="H326" t="s">
        <v>2631</v>
      </c>
      <c r="I326">
        <v>2019</v>
      </c>
      <c r="J326" t="s">
        <v>2632</v>
      </c>
      <c r="K326" t="s">
        <v>2633</v>
      </c>
      <c r="L326">
        <v>215</v>
      </c>
      <c r="M326">
        <v>6</v>
      </c>
      <c r="O326" t="s">
        <v>108</v>
      </c>
      <c r="P326" t="s">
        <v>2634</v>
      </c>
      <c r="Q326" t="s">
        <v>110</v>
      </c>
      <c r="R326" t="s">
        <v>111</v>
      </c>
      <c r="S326" t="s">
        <v>112</v>
      </c>
      <c r="T326" t="s">
        <v>221</v>
      </c>
      <c r="U326">
        <v>0</v>
      </c>
      <c r="V326">
        <v>0</v>
      </c>
      <c r="W326">
        <v>0</v>
      </c>
      <c r="X326" s="44">
        <v>0</v>
      </c>
      <c r="Y326" s="44">
        <v>0</v>
      </c>
      <c r="Z326" s="44">
        <v>0</v>
      </c>
      <c r="AA326" s="44">
        <v>1</v>
      </c>
      <c r="AB326" s="14">
        <f t="shared" si="96"/>
        <v>1</v>
      </c>
      <c r="AC326" s="15">
        <f t="shared" si="97"/>
        <v>1</v>
      </c>
      <c r="AD326" s="45">
        <v>0</v>
      </c>
      <c r="AE326" s="45">
        <v>0</v>
      </c>
      <c r="AF326" s="20">
        <f t="shared" si="98"/>
        <v>0</v>
      </c>
      <c r="AG326" s="21">
        <f t="shared" si="99"/>
        <v>0</v>
      </c>
      <c r="AH326" s="23">
        <f t="shared" si="100"/>
        <v>1</v>
      </c>
      <c r="AI326" s="46">
        <v>0</v>
      </c>
      <c r="AJ326" s="46">
        <v>0</v>
      </c>
      <c r="AK326" s="28">
        <f t="shared" si="101"/>
        <v>0</v>
      </c>
      <c r="AL326" s="29">
        <f t="shared" si="102"/>
        <v>0</v>
      </c>
      <c r="AM326" s="47">
        <v>0</v>
      </c>
      <c r="AN326" s="47">
        <v>0</v>
      </c>
      <c r="AO326" s="47">
        <v>0</v>
      </c>
      <c r="AP326" s="32">
        <f t="shared" si="103"/>
        <v>0</v>
      </c>
      <c r="AQ326" s="10">
        <f t="shared" si="104"/>
        <v>0</v>
      </c>
      <c r="AR326" s="23">
        <f t="shared" si="105"/>
        <v>0</v>
      </c>
      <c r="AS326" s="37">
        <f t="shared" si="95"/>
        <v>1</v>
      </c>
      <c r="AT326" s="38">
        <f t="shared" si="106"/>
        <v>1</v>
      </c>
      <c r="AU326" s="9">
        <v>0</v>
      </c>
      <c r="AV326" s="9">
        <v>0</v>
      </c>
      <c r="AW326" s="9">
        <v>0</v>
      </c>
      <c r="AX326" s="9">
        <v>0</v>
      </c>
      <c r="AY326" s="9">
        <v>0</v>
      </c>
      <c r="AZ326" s="9">
        <v>0</v>
      </c>
      <c r="BA326" s="9">
        <v>0</v>
      </c>
      <c r="BB326" s="9">
        <v>0</v>
      </c>
      <c r="BC326" s="9">
        <v>0</v>
      </c>
      <c r="BD326" s="9">
        <v>0</v>
      </c>
      <c r="BE326" s="9">
        <v>0</v>
      </c>
      <c r="BF326" s="9">
        <v>0</v>
      </c>
      <c r="BG326" s="9">
        <v>0</v>
      </c>
      <c r="BH326" s="9">
        <v>0</v>
      </c>
      <c r="BI326" s="9">
        <v>0</v>
      </c>
      <c r="BJ326" s="9">
        <v>0</v>
      </c>
      <c r="BK326" s="9">
        <v>0</v>
      </c>
      <c r="BL326" s="9">
        <v>0</v>
      </c>
      <c r="BM326" s="9">
        <v>0</v>
      </c>
      <c r="BN326" s="9">
        <v>0</v>
      </c>
      <c r="BO326" s="9">
        <v>0</v>
      </c>
      <c r="BP326" s="9">
        <v>0</v>
      </c>
      <c r="BQ326" s="9">
        <v>0</v>
      </c>
      <c r="BR326" s="9">
        <v>0</v>
      </c>
      <c r="BS326" s="9">
        <v>0</v>
      </c>
      <c r="BT326" s="9">
        <v>0</v>
      </c>
      <c r="BU326" s="9">
        <v>0</v>
      </c>
      <c r="BV326" s="9">
        <v>0</v>
      </c>
      <c r="BW326" s="9">
        <v>0</v>
      </c>
      <c r="BX326" s="9">
        <v>0</v>
      </c>
      <c r="BY326" s="9">
        <v>0</v>
      </c>
      <c r="BZ326" s="9">
        <v>0</v>
      </c>
      <c r="CA326" s="9">
        <v>0</v>
      </c>
      <c r="CB326" s="9">
        <v>0</v>
      </c>
      <c r="CC326" s="9">
        <v>0</v>
      </c>
      <c r="CD326" s="9">
        <v>0</v>
      </c>
      <c r="CE326" s="9">
        <v>0</v>
      </c>
      <c r="CF326" s="9">
        <v>0</v>
      </c>
      <c r="CG326" s="9">
        <v>0</v>
      </c>
      <c r="CH326" s="10">
        <v>1</v>
      </c>
      <c r="CI326" s="11">
        <v>0</v>
      </c>
      <c r="CJ326" s="38">
        <v>1</v>
      </c>
      <c r="CK326" s="11">
        <v>0</v>
      </c>
      <c r="CL326" s="11">
        <v>0</v>
      </c>
      <c r="CM326" s="11">
        <v>0</v>
      </c>
      <c r="CN326" s="10">
        <v>0</v>
      </c>
      <c r="CO326" s="11">
        <v>0</v>
      </c>
      <c r="CP326" s="11">
        <v>0</v>
      </c>
      <c r="CQ326" s="10">
        <v>0</v>
      </c>
      <c r="CR326" s="11">
        <v>0</v>
      </c>
      <c r="CS326" s="11">
        <v>0</v>
      </c>
      <c r="CT326" s="71">
        <v>0</v>
      </c>
      <c r="CU326" s="11">
        <v>0</v>
      </c>
      <c r="CV326" s="11">
        <v>0</v>
      </c>
      <c r="CW326" s="11">
        <v>0</v>
      </c>
      <c r="CX326" s="10">
        <v>0</v>
      </c>
      <c r="CY326" s="10">
        <v>0</v>
      </c>
      <c r="CZ326" s="10">
        <v>0</v>
      </c>
      <c r="DA326" s="11">
        <v>0</v>
      </c>
      <c r="DB326" s="11">
        <v>0</v>
      </c>
      <c r="DC326" s="11">
        <v>0</v>
      </c>
      <c r="DD326" s="10">
        <v>0</v>
      </c>
      <c r="DE326" s="11">
        <v>0</v>
      </c>
      <c r="DF326" s="11">
        <v>0</v>
      </c>
      <c r="DG326" s="11">
        <v>0</v>
      </c>
      <c r="DH326" s="10">
        <v>0</v>
      </c>
      <c r="DI326" s="2">
        <f t="shared" si="107"/>
        <v>0</v>
      </c>
      <c r="DJ326" s="2">
        <f t="shared" si="108"/>
        <v>0</v>
      </c>
      <c r="DK326" s="38">
        <f t="shared" si="109"/>
        <v>1</v>
      </c>
      <c r="DL326" s="2">
        <f t="shared" si="109"/>
        <v>0</v>
      </c>
      <c r="DM326" s="2">
        <f t="shared" si="110"/>
        <v>0</v>
      </c>
      <c r="DN326" s="2">
        <f t="shared" si="111"/>
        <v>0</v>
      </c>
      <c r="DO326" s="2">
        <f t="shared" si="112"/>
        <v>0</v>
      </c>
      <c r="DP326" s="2">
        <f t="shared" si="113"/>
        <v>0</v>
      </c>
    </row>
    <row r="327" spans="1:120" x14ac:dyDescent="0.25">
      <c r="A327">
        <v>1762</v>
      </c>
      <c r="B327" t="s">
        <v>114</v>
      </c>
      <c r="C327" t="s">
        <v>2635</v>
      </c>
      <c r="D327" t="s">
        <v>2636</v>
      </c>
      <c r="E327" t="s">
        <v>2637</v>
      </c>
      <c r="F327" t="s">
        <v>2638</v>
      </c>
      <c r="G327" t="s">
        <v>2639</v>
      </c>
      <c r="H327" t="s">
        <v>1455</v>
      </c>
      <c r="I327">
        <v>2019</v>
      </c>
      <c r="J327" t="s">
        <v>2640</v>
      </c>
      <c r="K327" t="s">
        <v>453</v>
      </c>
      <c r="L327">
        <v>54</v>
      </c>
      <c r="M327">
        <v>10</v>
      </c>
      <c r="N327" t="s">
        <v>2641</v>
      </c>
      <c r="O327" t="s">
        <v>108</v>
      </c>
      <c r="P327" t="s">
        <v>2642</v>
      </c>
      <c r="Q327" t="s">
        <v>110</v>
      </c>
      <c r="R327" t="s">
        <v>111</v>
      </c>
      <c r="S327" t="s">
        <v>112</v>
      </c>
      <c r="T327" t="s">
        <v>221</v>
      </c>
      <c r="U327">
        <v>0</v>
      </c>
      <c r="V327">
        <v>0</v>
      </c>
      <c r="W327">
        <v>0</v>
      </c>
      <c r="X327" s="44">
        <v>0</v>
      </c>
      <c r="Y327" s="44">
        <v>0</v>
      </c>
      <c r="Z327" s="44">
        <v>0</v>
      </c>
      <c r="AA327" s="44">
        <v>1</v>
      </c>
      <c r="AB327" s="14">
        <f t="shared" si="96"/>
        <v>1</v>
      </c>
      <c r="AC327" s="15">
        <f t="shared" si="97"/>
        <v>1</v>
      </c>
      <c r="AD327" s="45">
        <v>0</v>
      </c>
      <c r="AE327" s="45">
        <v>0</v>
      </c>
      <c r="AF327" s="20">
        <f t="shared" si="98"/>
        <v>0</v>
      </c>
      <c r="AG327" s="21">
        <f t="shared" si="99"/>
        <v>0</v>
      </c>
      <c r="AH327" s="23">
        <f t="shared" si="100"/>
        <v>1</v>
      </c>
      <c r="AI327" s="46">
        <v>0</v>
      </c>
      <c r="AJ327" s="46">
        <v>0</v>
      </c>
      <c r="AK327" s="28">
        <f t="shared" si="101"/>
        <v>0</v>
      </c>
      <c r="AL327" s="29">
        <f t="shared" si="102"/>
        <v>0</v>
      </c>
      <c r="AM327" s="47">
        <v>0</v>
      </c>
      <c r="AN327" s="47">
        <v>0</v>
      </c>
      <c r="AO327" s="47">
        <v>0</v>
      </c>
      <c r="AP327" s="32">
        <f t="shared" si="103"/>
        <v>0</v>
      </c>
      <c r="AQ327" s="10">
        <f t="shared" si="104"/>
        <v>0</v>
      </c>
      <c r="AR327" s="23">
        <f t="shared" si="105"/>
        <v>0</v>
      </c>
      <c r="AS327" s="37">
        <f t="shared" si="95"/>
        <v>1</v>
      </c>
      <c r="AT327" s="38">
        <f t="shared" si="106"/>
        <v>1</v>
      </c>
      <c r="AU327" s="9">
        <v>0</v>
      </c>
      <c r="AV327" s="9">
        <v>0</v>
      </c>
      <c r="AW327" s="9">
        <v>0</v>
      </c>
      <c r="AX327" s="9">
        <v>0</v>
      </c>
      <c r="AY327" s="9">
        <v>0</v>
      </c>
      <c r="AZ327" s="9">
        <v>0</v>
      </c>
      <c r="BA327" s="9">
        <v>0</v>
      </c>
      <c r="BB327" s="9">
        <v>0</v>
      </c>
      <c r="BC327" s="9">
        <v>0</v>
      </c>
      <c r="BD327" s="9">
        <v>0</v>
      </c>
      <c r="BE327" s="9">
        <v>0</v>
      </c>
      <c r="BF327" s="9">
        <v>0</v>
      </c>
      <c r="BG327" s="9">
        <v>0</v>
      </c>
      <c r="BH327" s="9">
        <v>0</v>
      </c>
      <c r="BI327" s="9">
        <v>0</v>
      </c>
      <c r="BJ327" s="9">
        <v>0</v>
      </c>
      <c r="BK327" s="9">
        <v>0</v>
      </c>
      <c r="BL327" s="9">
        <v>0</v>
      </c>
      <c r="BM327" s="9">
        <v>0</v>
      </c>
      <c r="BN327" s="9">
        <v>0</v>
      </c>
      <c r="BO327" s="9">
        <v>0</v>
      </c>
      <c r="BP327" s="9">
        <v>0</v>
      </c>
      <c r="BQ327" s="9">
        <v>0</v>
      </c>
      <c r="BR327" s="9">
        <v>0</v>
      </c>
      <c r="BS327" s="9">
        <v>0</v>
      </c>
      <c r="BT327" s="9">
        <v>0</v>
      </c>
      <c r="BU327" s="9">
        <v>0</v>
      </c>
      <c r="BV327" s="9">
        <v>0</v>
      </c>
      <c r="BW327" s="9">
        <v>0</v>
      </c>
      <c r="BX327" s="9">
        <v>0</v>
      </c>
      <c r="BY327" s="9">
        <v>0</v>
      </c>
      <c r="BZ327" s="9">
        <v>0</v>
      </c>
      <c r="CA327" s="9">
        <v>0</v>
      </c>
      <c r="CB327" s="9">
        <v>0</v>
      </c>
      <c r="CC327" s="9">
        <v>0</v>
      </c>
      <c r="CD327" s="9">
        <v>0</v>
      </c>
      <c r="CE327" s="9">
        <v>0</v>
      </c>
      <c r="CF327" s="9">
        <v>0</v>
      </c>
      <c r="CG327" s="9">
        <v>0</v>
      </c>
      <c r="CH327" s="10">
        <v>1</v>
      </c>
      <c r="CI327" s="11">
        <v>0</v>
      </c>
      <c r="CJ327" s="38">
        <v>1</v>
      </c>
      <c r="CK327" s="11">
        <v>0</v>
      </c>
      <c r="CL327" s="11">
        <v>0</v>
      </c>
      <c r="CM327" s="11">
        <v>0</v>
      </c>
      <c r="CN327" s="10">
        <v>0</v>
      </c>
      <c r="CO327" s="11">
        <v>0</v>
      </c>
      <c r="CP327" s="11">
        <v>0</v>
      </c>
      <c r="CQ327" s="10">
        <v>0</v>
      </c>
      <c r="CR327" s="11">
        <v>0</v>
      </c>
      <c r="CS327" s="11">
        <v>0</v>
      </c>
      <c r="CT327" s="71">
        <v>0</v>
      </c>
      <c r="CU327" s="11">
        <v>0</v>
      </c>
      <c r="CV327" s="11">
        <v>0</v>
      </c>
      <c r="CW327" s="11">
        <v>0</v>
      </c>
      <c r="CX327" s="10">
        <v>0</v>
      </c>
      <c r="CY327" s="10">
        <v>0</v>
      </c>
      <c r="CZ327" s="10">
        <v>0</v>
      </c>
      <c r="DA327" s="11">
        <v>0</v>
      </c>
      <c r="DB327" s="11">
        <v>0</v>
      </c>
      <c r="DC327" s="11">
        <v>0</v>
      </c>
      <c r="DD327" s="10">
        <v>0</v>
      </c>
      <c r="DE327" s="11">
        <v>0</v>
      </c>
      <c r="DF327" s="11">
        <v>0</v>
      </c>
      <c r="DG327" s="11">
        <v>0</v>
      </c>
      <c r="DH327" s="10">
        <v>0</v>
      </c>
      <c r="DI327" s="2">
        <f t="shared" si="107"/>
        <v>0</v>
      </c>
      <c r="DJ327" s="2">
        <f t="shared" si="108"/>
        <v>0</v>
      </c>
      <c r="DK327" s="38">
        <f t="shared" si="109"/>
        <v>1</v>
      </c>
      <c r="DL327" s="2">
        <f t="shared" si="109"/>
        <v>0</v>
      </c>
      <c r="DM327" s="2">
        <f t="shared" si="110"/>
        <v>0</v>
      </c>
      <c r="DN327" s="2">
        <f t="shared" si="111"/>
        <v>0</v>
      </c>
      <c r="DO327" s="2">
        <f t="shared" si="112"/>
        <v>0</v>
      </c>
      <c r="DP327" s="2">
        <f t="shared" si="113"/>
        <v>0</v>
      </c>
    </row>
    <row r="328" spans="1:120" x14ac:dyDescent="0.25">
      <c r="A328">
        <v>1763</v>
      </c>
      <c r="B328" t="s">
        <v>114</v>
      </c>
      <c r="C328" t="s">
        <v>2643</v>
      </c>
      <c r="D328" t="s">
        <v>2644</v>
      </c>
      <c r="E328" t="s">
        <v>2645</v>
      </c>
      <c r="F328" t="s">
        <v>2629</v>
      </c>
      <c r="G328" t="s">
        <v>2646</v>
      </c>
      <c r="H328" t="s">
        <v>851</v>
      </c>
      <c r="I328">
        <v>2019</v>
      </c>
      <c r="J328" t="s">
        <v>2647</v>
      </c>
      <c r="K328" t="s">
        <v>1132</v>
      </c>
      <c r="L328">
        <v>571</v>
      </c>
      <c r="N328" t="s">
        <v>2648</v>
      </c>
      <c r="O328" t="s">
        <v>108</v>
      </c>
      <c r="P328" t="s">
        <v>2649</v>
      </c>
      <c r="Q328" t="s">
        <v>110</v>
      </c>
      <c r="R328" t="s">
        <v>111</v>
      </c>
      <c r="S328" t="s">
        <v>112</v>
      </c>
      <c r="T328" t="s">
        <v>221</v>
      </c>
      <c r="U328">
        <v>0</v>
      </c>
      <c r="V328">
        <v>0</v>
      </c>
      <c r="W328">
        <v>0</v>
      </c>
      <c r="X328" s="44">
        <v>0</v>
      </c>
      <c r="Y328" s="44">
        <v>0</v>
      </c>
      <c r="Z328" s="44">
        <v>0</v>
      </c>
      <c r="AA328" s="44">
        <v>1</v>
      </c>
      <c r="AB328" s="14">
        <f t="shared" si="96"/>
        <v>1</v>
      </c>
      <c r="AC328" s="15">
        <f t="shared" si="97"/>
        <v>1</v>
      </c>
      <c r="AD328" s="45">
        <v>0</v>
      </c>
      <c r="AE328" s="45">
        <v>0</v>
      </c>
      <c r="AF328" s="20">
        <f t="shared" si="98"/>
        <v>0</v>
      </c>
      <c r="AG328" s="21">
        <f t="shared" si="99"/>
        <v>0</v>
      </c>
      <c r="AH328" s="23">
        <f t="shared" si="100"/>
        <v>1</v>
      </c>
      <c r="AI328" s="46">
        <v>0</v>
      </c>
      <c r="AJ328" s="46">
        <v>0</v>
      </c>
      <c r="AK328" s="28">
        <f t="shared" si="101"/>
        <v>0</v>
      </c>
      <c r="AL328" s="29">
        <f t="shared" si="102"/>
        <v>0</v>
      </c>
      <c r="AM328" s="47">
        <v>0</v>
      </c>
      <c r="AN328" s="47">
        <v>0</v>
      </c>
      <c r="AO328" s="47">
        <v>0</v>
      </c>
      <c r="AP328" s="32">
        <f t="shared" si="103"/>
        <v>0</v>
      </c>
      <c r="AQ328" s="10">
        <f t="shared" si="104"/>
        <v>0</v>
      </c>
      <c r="AR328" s="23">
        <f t="shared" si="105"/>
        <v>0</v>
      </c>
      <c r="AS328" s="37">
        <f t="shared" si="95"/>
        <v>1</v>
      </c>
      <c r="AT328" s="38">
        <f t="shared" si="106"/>
        <v>1</v>
      </c>
      <c r="AU328" s="9">
        <v>0</v>
      </c>
      <c r="AV328" s="9">
        <v>0</v>
      </c>
      <c r="AW328" s="9">
        <v>0</v>
      </c>
      <c r="AX328" s="9">
        <v>0</v>
      </c>
      <c r="AY328" s="9">
        <v>0</v>
      </c>
      <c r="AZ328" s="9">
        <v>0</v>
      </c>
      <c r="BA328" s="9">
        <v>0</v>
      </c>
      <c r="BB328" s="9">
        <v>0</v>
      </c>
      <c r="BC328" s="9">
        <v>0</v>
      </c>
      <c r="BD328" s="9">
        <v>0</v>
      </c>
      <c r="BE328" s="9">
        <v>0</v>
      </c>
      <c r="BF328" s="9">
        <v>0</v>
      </c>
      <c r="BG328" s="9">
        <v>0</v>
      </c>
      <c r="BH328" s="9">
        <v>0</v>
      </c>
      <c r="BI328" s="9">
        <v>0</v>
      </c>
      <c r="BJ328" s="9">
        <v>0</v>
      </c>
      <c r="BK328" s="9">
        <v>0</v>
      </c>
      <c r="BL328" s="9">
        <v>0</v>
      </c>
      <c r="BM328" s="9">
        <v>0</v>
      </c>
      <c r="BN328" s="9">
        <v>0</v>
      </c>
      <c r="BO328" s="9">
        <v>0</v>
      </c>
      <c r="BP328" s="9">
        <v>0</v>
      </c>
      <c r="BQ328" s="9">
        <v>0</v>
      </c>
      <c r="BR328" s="9">
        <v>0</v>
      </c>
      <c r="BS328" s="9">
        <v>0</v>
      </c>
      <c r="BT328" s="9">
        <v>0</v>
      </c>
      <c r="BU328" s="9">
        <v>0</v>
      </c>
      <c r="BV328" s="9">
        <v>0</v>
      </c>
      <c r="BW328" s="9">
        <v>0</v>
      </c>
      <c r="BX328" s="9">
        <v>0</v>
      </c>
      <c r="BY328" s="9">
        <v>0</v>
      </c>
      <c r="BZ328" s="9">
        <v>0</v>
      </c>
      <c r="CA328" s="9">
        <v>0</v>
      </c>
      <c r="CB328" s="9">
        <v>0</v>
      </c>
      <c r="CC328" s="9">
        <v>0</v>
      </c>
      <c r="CD328" s="9">
        <v>0</v>
      </c>
      <c r="CE328" s="9">
        <v>0</v>
      </c>
      <c r="CF328" s="9">
        <v>0</v>
      </c>
      <c r="CG328" s="9">
        <v>0</v>
      </c>
      <c r="CH328" s="10">
        <v>1</v>
      </c>
      <c r="CI328" s="11">
        <v>0</v>
      </c>
      <c r="CJ328" s="38">
        <v>1</v>
      </c>
      <c r="CK328" s="11">
        <v>0</v>
      </c>
      <c r="CL328" s="11">
        <v>0</v>
      </c>
      <c r="CM328" s="11">
        <v>0</v>
      </c>
      <c r="CN328" s="10">
        <v>0</v>
      </c>
      <c r="CO328" s="11">
        <v>0</v>
      </c>
      <c r="CP328" s="11">
        <v>0</v>
      </c>
      <c r="CQ328" s="10">
        <v>0</v>
      </c>
      <c r="CR328" s="11">
        <v>0</v>
      </c>
      <c r="CS328" s="11">
        <v>0</v>
      </c>
      <c r="CT328" s="71">
        <v>0</v>
      </c>
      <c r="CU328" s="11">
        <v>0</v>
      </c>
      <c r="CV328" s="11">
        <v>0</v>
      </c>
      <c r="CW328" s="11">
        <v>0</v>
      </c>
      <c r="CX328" s="10">
        <v>0</v>
      </c>
      <c r="CY328" s="10">
        <v>0</v>
      </c>
      <c r="CZ328" s="10">
        <v>0</v>
      </c>
      <c r="DA328" s="11">
        <v>0</v>
      </c>
      <c r="DB328" s="11">
        <v>0</v>
      </c>
      <c r="DC328" s="11">
        <v>0</v>
      </c>
      <c r="DD328" s="10">
        <v>0</v>
      </c>
      <c r="DE328" s="11">
        <v>0</v>
      </c>
      <c r="DF328" s="11">
        <v>0</v>
      </c>
      <c r="DG328" s="11">
        <v>0</v>
      </c>
      <c r="DH328" s="10">
        <v>0</v>
      </c>
      <c r="DI328" s="2">
        <f t="shared" si="107"/>
        <v>0</v>
      </c>
      <c r="DJ328" s="2">
        <f t="shared" si="108"/>
        <v>0</v>
      </c>
      <c r="DK328" s="38">
        <f t="shared" si="109"/>
        <v>1</v>
      </c>
      <c r="DL328" s="2">
        <f t="shared" si="109"/>
        <v>0</v>
      </c>
      <c r="DM328" s="2">
        <f t="shared" si="110"/>
        <v>0</v>
      </c>
      <c r="DN328" s="2">
        <f t="shared" si="111"/>
        <v>0</v>
      </c>
      <c r="DO328" s="2">
        <f t="shared" si="112"/>
        <v>0</v>
      </c>
      <c r="DP328" s="2">
        <f t="shared" si="113"/>
        <v>0</v>
      </c>
    </row>
    <row r="329" spans="1:120" x14ac:dyDescent="0.25">
      <c r="A329">
        <v>1764</v>
      </c>
      <c r="B329" t="s">
        <v>114</v>
      </c>
      <c r="C329" t="s">
        <v>2650</v>
      </c>
      <c r="D329" t="s">
        <v>2651</v>
      </c>
      <c r="E329" t="s">
        <v>2652</v>
      </c>
      <c r="F329" t="s">
        <v>2629</v>
      </c>
      <c r="G329" t="s">
        <v>2653</v>
      </c>
      <c r="H329" t="s">
        <v>2654</v>
      </c>
      <c r="I329">
        <v>2019</v>
      </c>
      <c r="J329" t="s">
        <v>2655</v>
      </c>
      <c r="K329" t="s">
        <v>1107</v>
      </c>
      <c r="L329">
        <v>332</v>
      </c>
      <c r="N329" t="s">
        <v>2656</v>
      </c>
      <c r="O329" t="s">
        <v>108</v>
      </c>
      <c r="P329" t="s">
        <v>2657</v>
      </c>
      <c r="Q329" t="s">
        <v>208</v>
      </c>
      <c r="R329" t="s">
        <v>111</v>
      </c>
      <c r="S329" t="s">
        <v>112</v>
      </c>
      <c r="T329" t="s">
        <v>221</v>
      </c>
      <c r="U329">
        <v>0</v>
      </c>
      <c r="V329">
        <v>0</v>
      </c>
      <c r="W329">
        <v>0</v>
      </c>
      <c r="X329" s="44">
        <v>0</v>
      </c>
      <c r="Y329" s="44">
        <v>0</v>
      </c>
      <c r="Z329" s="44">
        <v>0</v>
      </c>
      <c r="AA329" s="44">
        <v>1</v>
      </c>
      <c r="AB329" s="14">
        <f t="shared" si="96"/>
        <v>1</v>
      </c>
      <c r="AC329" s="15">
        <f t="shared" si="97"/>
        <v>1</v>
      </c>
      <c r="AD329" s="45">
        <v>0</v>
      </c>
      <c r="AE329" s="45">
        <v>0</v>
      </c>
      <c r="AF329" s="20">
        <f t="shared" si="98"/>
        <v>0</v>
      </c>
      <c r="AG329" s="21">
        <f t="shared" si="99"/>
        <v>0</v>
      </c>
      <c r="AH329" s="23">
        <f t="shared" si="100"/>
        <v>1</v>
      </c>
      <c r="AI329" s="46">
        <v>0</v>
      </c>
      <c r="AJ329" s="46">
        <v>0</v>
      </c>
      <c r="AK329" s="28">
        <f t="shared" si="101"/>
        <v>0</v>
      </c>
      <c r="AL329" s="29">
        <f t="shared" si="102"/>
        <v>0</v>
      </c>
      <c r="AM329" s="47">
        <v>0</v>
      </c>
      <c r="AN329" s="47">
        <v>0</v>
      </c>
      <c r="AO329" s="47">
        <v>0</v>
      </c>
      <c r="AP329" s="32">
        <f t="shared" si="103"/>
        <v>0</v>
      </c>
      <c r="AQ329" s="10">
        <f t="shared" si="104"/>
        <v>0</v>
      </c>
      <c r="AR329" s="23">
        <f t="shared" si="105"/>
        <v>0</v>
      </c>
      <c r="AS329" s="37">
        <f t="shared" si="95"/>
        <v>1</v>
      </c>
      <c r="AT329" s="38">
        <f t="shared" si="106"/>
        <v>1</v>
      </c>
      <c r="AU329" s="9">
        <v>0</v>
      </c>
      <c r="AV329" s="9">
        <v>0</v>
      </c>
      <c r="AW329" s="9">
        <v>0</v>
      </c>
      <c r="AX329" s="9">
        <v>0</v>
      </c>
      <c r="AY329" s="9">
        <v>0</v>
      </c>
      <c r="AZ329" s="9">
        <v>0</v>
      </c>
      <c r="BA329" s="9">
        <v>0</v>
      </c>
      <c r="BB329" s="9">
        <v>0</v>
      </c>
      <c r="BC329" s="9">
        <v>0</v>
      </c>
      <c r="BD329" s="9">
        <v>0</v>
      </c>
      <c r="BE329" s="9">
        <v>0</v>
      </c>
      <c r="BF329" s="9">
        <v>0</v>
      </c>
      <c r="BG329" s="9">
        <v>0</v>
      </c>
      <c r="BH329" s="9">
        <v>0</v>
      </c>
      <c r="BI329" s="9">
        <v>0</v>
      </c>
      <c r="BJ329" s="9">
        <v>0</v>
      </c>
      <c r="BK329" s="9">
        <v>0</v>
      </c>
      <c r="BL329" s="9">
        <v>0</v>
      </c>
      <c r="BM329" s="9">
        <v>0</v>
      </c>
      <c r="BN329" s="9">
        <v>0</v>
      </c>
      <c r="BO329" s="9">
        <v>0</v>
      </c>
      <c r="BP329" s="9">
        <v>0</v>
      </c>
      <c r="BQ329" s="9">
        <v>0</v>
      </c>
      <c r="BR329" s="9">
        <v>0</v>
      </c>
      <c r="BS329" s="9">
        <v>0</v>
      </c>
      <c r="BT329" s="9">
        <v>0</v>
      </c>
      <c r="BU329" s="9">
        <v>0</v>
      </c>
      <c r="BV329" s="9">
        <v>0</v>
      </c>
      <c r="BW329" s="9">
        <v>0</v>
      </c>
      <c r="BX329" s="9">
        <v>0</v>
      </c>
      <c r="BY329" s="9">
        <v>0</v>
      </c>
      <c r="BZ329" s="9">
        <v>0</v>
      </c>
      <c r="CA329" s="9">
        <v>0</v>
      </c>
      <c r="CB329" s="9">
        <v>0</v>
      </c>
      <c r="CC329" s="9">
        <v>0</v>
      </c>
      <c r="CD329" s="9">
        <v>0</v>
      </c>
      <c r="CE329" s="9">
        <v>0</v>
      </c>
      <c r="CF329" s="9">
        <v>0</v>
      </c>
      <c r="CG329" s="9">
        <v>0</v>
      </c>
      <c r="CH329" s="10">
        <v>1</v>
      </c>
      <c r="CI329" s="11">
        <v>0</v>
      </c>
      <c r="CJ329" s="38">
        <v>1</v>
      </c>
      <c r="CK329" s="11">
        <v>0</v>
      </c>
      <c r="CL329" s="11">
        <v>0</v>
      </c>
      <c r="CM329" s="11">
        <v>0</v>
      </c>
      <c r="CN329" s="10">
        <v>0</v>
      </c>
      <c r="CO329" s="11">
        <v>0</v>
      </c>
      <c r="CP329" s="11">
        <v>0</v>
      </c>
      <c r="CQ329" s="10">
        <v>0</v>
      </c>
      <c r="CR329" s="11">
        <v>0</v>
      </c>
      <c r="CS329" s="11">
        <v>0</v>
      </c>
      <c r="CT329" s="71">
        <v>0</v>
      </c>
      <c r="CU329" s="11">
        <v>0</v>
      </c>
      <c r="CV329" s="11">
        <v>0</v>
      </c>
      <c r="CW329" s="11">
        <v>0</v>
      </c>
      <c r="CX329" s="10">
        <v>0</v>
      </c>
      <c r="CY329" s="10">
        <v>0</v>
      </c>
      <c r="CZ329" s="10">
        <v>0</v>
      </c>
      <c r="DA329" s="11">
        <v>0</v>
      </c>
      <c r="DB329" s="11">
        <v>0</v>
      </c>
      <c r="DC329" s="11">
        <v>0</v>
      </c>
      <c r="DD329" s="10">
        <v>0</v>
      </c>
      <c r="DE329" s="11">
        <v>0</v>
      </c>
      <c r="DF329" s="11">
        <v>0</v>
      </c>
      <c r="DG329" s="11">
        <v>0</v>
      </c>
      <c r="DH329" s="10">
        <v>0</v>
      </c>
      <c r="DI329" s="2">
        <f t="shared" si="107"/>
        <v>0</v>
      </c>
      <c r="DJ329" s="2">
        <f t="shared" si="108"/>
        <v>0</v>
      </c>
      <c r="DK329" s="38">
        <f t="shared" si="109"/>
        <v>1</v>
      </c>
      <c r="DL329" s="2">
        <f t="shared" si="109"/>
        <v>0</v>
      </c>
      <c r="DM329" s="2">
        <f t="shared" si="110"/>
        <v>0</v>
      </c>
      <c r="DN329" s="2">
        <f t="shared" si="111"/>
        <v>0</v>
      </c>
      <c r="DO329" s="2">
        <f t="shared" si="112"/>
        <v>0</v>
      </c>
      <c r="DP329" s="2">
        <f t="shared" si="113"/>
        <v>0</v>
      </c>
    </row>
    <row r="330" spans="1:120" x14ac:dyDescent="0.25">
      <c r="A330">
        <v>1766</v>
      </c>
      <c r="B330" t="s">
        <v>114</v>
      </c>
      <c r="C330" t="s">
        <v>2658</v>
      </c>
      <c r="D330" t="s">
        <v>2659</v>
      </c>
      <c r="E330" t="s">
        <v>2660</v>
      </c>
      <c r="F330" t="s">
        <v>2629</v>
      </c>
      <c r="G330" t="s">
        <v>2661</v>
      </c>
      <c r="H330" t="s">
        <v>2662</v>
      </c>
      <c r="I330">
        <v>2019</v>
      </c>
      <c r="J330" t="s">
        <v>2663</v>
      </c>
      <c r="K330" t="s">
        <v>2664</v>
      </c>
      <c r="L330">
        <v>123</v>
      </c>
      <c r="M330">
        <v>8</v>
      </c>
      <c r="N330" t="s">
        <v>2665</v>
      </c>
      <c r="O330" t="s">
        <v>108</v>
      </c>
      <c r="P330" t="s">
        <v>2666</v>
      </c>
      <c r="Q330" t="s">
        <v>110</v>
      </c>
      <c r="R330" t="s">
        <v>111</v>
      </c>
      <c r="S330" t="s">
        <v>112</v>
      </c>
      <c r="T330" t="s">
        <v>221</v>
      </c>
      <c r="U330">
        <v>0</v>
      </c>
      <c r="V330">
        <v>0</v>
      </c>
      <c r="W330">
        <v>0</v>
      </c>
      <c r="X330" s="44">
        <v>0</v>
      </c>
      <c r="Y330" s="44">
        <v>0</v>
      </c>
      <c r="Z330" s="44">
        <v>0</v>
      </c>
      <c r="AA330" s="44">
        <v>1</v>
      </c>
      <c r="AB330" s="14">
        <f t="shared" si="96"/>
        <v>1</v>
      </c>
      <c r="AC330" s="15">
        <f t="shared" si="97"/>
        <v>1</v>
      </c>
      <c r="AD330" s="45">
        <v>0</v>
      </c>
      <c r="AE330" s="45">
        <v>0</v>
      </c>
      <c r="AF330" s="20">
        <f t="shared" si="98"/>
        <v>0</v>
      </c>
      <c r="AG330" s="21">
        <f t="shared" si="99"/>
        <v>0</v>
      </c>
      <c r="AH330" s="23">
        <f t="shared" si="100"/>
        <v>1</v>
      </c>
      <c r="AI330" s="46">
        <v>0</v>
      </c>
      <c r="AJ330" s="46">
        <v>0</v>
      </c>
      <c r="AK330" s="28">
        <f t="shared" si="101"/>
        <v>0</v>
      </c>
      <c r="AL330" s="29">
        <f t="shared" si="102"/>
        <v>0</v>
      </c>
      <c r="AM330" s="47">
        <v>0</v>
      </c>
      <c r="AN330" s="47">
        <v>0</v>
      </c>
      <c r="AO330" s="47">
        <v>0</v>
      </c>
      <c r="AP330" s="32">
        <f t="shared" si="103"/>
        <v>0</v>
      </c>
      <c r="AQ330" s="10">
        <f t="shared" si="104"/>
        <v>0</v>
      </c>
      <c r="AR330" s="23">
        <f t="shared" si="105"/>
        <v>0</v>
      </c>
      <c r="AS330" s="37">
        <f t="shared" si="95"/>
        <v>1</v>
      </c>
      <c r="AT330" s="38">
        <f t="shared" si="106"/>
        <v>1</v>
      </c>
      <c r="AU330" s="9">
        <v>0</v>
      </c>
      <c r="AV330" s="9">
        <v>0</v>
      </c>
      <c r="AW330" s="9">
        <v>0</v>
      </c>
      <c r="AX330" s="9">
        <v>0</v>
      </c>
      <c r="AY330" s="9">
        <v>0</v>
      </c>
      <c r="AZ330" s="9">
        <v>0</v>
      </c>
      <c r="BA330" s="9">
        <v>0</v>
      </c>
      <c r="BB330" s="9">
        <v>0</v>
      </c>
      <c r="BC330" s="9">
        <v>0</v>
      </c>
      <c r="BD330" s="9">
        <v>0</v>
      </c>
      <c r="BE330" s="9">
        <v>0</v>
      </c>
      <c r="BF330" s="9">
        <v>0</v>
      </c>
      <c r="BG330" s="9">
        <v>0</v>
      </c>
      <c r="BH330" s="9">
        <v>0</v>
      </c>
      <c r="BI330" s="9">
        <v>0</v>
      </c>
      <c r="BJ330" s="9">
        <v>0</v>
      </c>
      <c r="BK330" s="9">
        <v>0</v>
      </c>
      <c r="BL330" s="9">
        <v>0</v>
      </c>
      <c r="BM330" s="9">
        <v>0</v>
      </c>
      <c r="BN330" s="9">
        <v>0</v>
      </c>
      <c r="BO330" s="9">
        <v>0</v>
      </c>
      <c r="BP330" s="9">
        <v>0</v>
      </c>
      <c r="BQ330" s="9">
        <v>0</v>
      </c>
      <c r="BR330" s="9">
        <v>0</v>
      </c>
      <c r="BS330" s="9">
        <v>0</v>
      </c>
      <c r="BT330" s="9">
        <v>0</v>
      </c>
      <c r="BU330" s="9">
        <v>0</v>
      </c>
      <c r="BV330" s="9">
        <v>0</v>
      </c>
      <c r="BW330" s="9">
        <v>0</v>
      </c>
      <c r="BX330" s="9">
        <v>0</v>
      </c>
      <c r="BY330" s="9">
        <v>0</v>
      </c>
      <c r="BZ330" s="9">
        <v>0</v>
      </c>
      <c r="CA330" s="9">
        <v>0</v>
      </c>
      <c r="CB330" s="9">
        <v>0</v>
      </c>
      <c r="CC330" s="9">
        <v>0</v>
      </c>
      <c r="CD330" s="9">
        <v>0</v>
      </c>
      <c r="CE330" s="9">
        <v>0</v>
      </c>
      <c r="CF330" s="9">
        <v>0</v>
      </c>
      <c r="CG330" s="9">
        <v>0</v>
      </c>
      <c r="CH330" s="10">
        <v>1</v>
      </c>
      <c r="CI330" s="11">
        <v>0</v>
      </c>
      <c r="CJ330" s="38">
        <v>1</v>
      </c>
      <c r="CK330" s="11">
        <v>0</v>
      </c>
      <c r="CL330" s="11">
        <v>0</v>
      </c>
      <c r="CM330" s="11">
        <v>0</v>
      </c>
      <c r="CN330" s="10">
        <v>0</v>
      </c>
      <c r="CO330" s="11">
        <v>0</v>
      </c>
      <c r="CP330" s="11">
        <v>0</v>
      </c>
      <c r="CQ330" s="10">
        <v>0</v>
      </c>
      <c r="CR330" s="11">
        <v>0</v>
      </c>
      <c r="CS330" s="11">
        <v>0</v>
      </c>
      <c r="CT330" s="71">
        <v>0</v>
      </c>
      <c r="CU330" s="11">
        <v>0</v>
      </c>
      <c r="CV330" s="11">
        <v>0</v>
      </c>
      <c r="CW330" s="11">
        <v>0</v>
      </c>
      <c r="CX330" s="10">
        <v>0</v>
      </c>
      <c r="CY330" s="10">
        <v>0</v>
      </c>
      <c r="CZ330" s="10">
        <v>0</v>
      </c>
      <c r="DA330" s="11">
        <v>0</v>
      </c>
      <c r="DB330" s="11">
        <v>0</v>
      </c>
      <c r="DC330" s="11">
        <v>0</v>
      </c>
      <c r="DD330" s="10">
        <v>0</v>
      </c>
      <c r="DE330" s="11">
        <v>0</v>
      </c>
      <c r="DF330" s="11">
        <v>0</v>
      </c>
      <c r="DG330" s="11">
        <v>0</v>
      </c>
      <c r="DH330" s="10">
        <v>0</v>
      </c>
      <c r="DI330" s="2">
        <f t="shared" si="107"/>
        <v>0</v>
      </c>
      <c r="DJ330" s="2">
        <f t="shared" si="108"/>
        <v>0</v>
      </c>
      <c r="DK330" s="38">
        <f t="shared" si="109"/>
        <v>1</v>
      </c>
      <c r="DL330" s="2">
        <f t="shared" si="109"/>
        <v>0</v>
      </c>
      <c r="DM330" s="2">
        <f t="shared" si="110"/>
        <v>0</v>
      </c>
      <c r="DN330" s="2">
        <f t="shared" si="111"/>
        <v>0</v>
      </c>
      <c r="DO330" s="2">
        <f t="shared" si="112"/>
        <v>0</v>
      </c>
      <c r="DP330" s="2">
        <f t="shared" si="113"/>
        <v>0</v>
      </c>
    </row>
    <row r="331" spans="1:120" x14ac:dyDescent="0.25">
      <c r="A331">
        <v>1767</v>
      </c>
      <c r="B331" t="s">
        <v>222</v>
      </c>
      <c r="C331" t="s">
        <v>2667</v>
      </c>
      <c r="D331" t="s">
        <v>2668</v>
      </c>
      <c r="E331" t="s">
        <v>2669</v>
      </c>
      <c r="F331" t="s">
        <v>2629</v>
      </c>
      <c r="G331" t="s">
        <v>2670</v>
      </c>
      <c r="H331" t="s">
        <v>185</v>
      </c>
      <c r="I331">
        <v>2019</v>
      </c>
      <c r="J331" t="s">
        <v>2671</v>
      </c>
      <c r="K331" t="s">
        <v>2672</v>
      </c>
      <c r="O331" t="s">
        <v>120</v>
      </c>
      <c r="P331" t="s">
        <v>2673</v>
      </c>
      <c r="Q331" t="s">
        <v>208</v>
      </c>
      <c r="R331" t="s">
        <v>219</v>
      </c>
      <c r="S331" t="s">
        <v>413</v>
      </c>
      <c r="T331" t="s">
        <v>221</v>
      </c>
      <c r="U331">
        <v>0</v>
      </c>
      <c r="V331">
        <v>0</v>
      </c>
      <c r="W331">
        <v>0</v>
      </c>
      <c r="X331" s="44">
        <v>0</v>
      </c>
      <c r="Y331" s="44">
        <v>0</v>
      </c>
      <c r="Z331" s="44">
        <v>0</v>
      </c>
      <c r="AA331" s="44">
        <v>1</v>
      </c>
      <c r="AB331" s="14">
        <f t="shared" si="96"/>
        <v>1</v>
      </c>
      <c r="AC331" s="15">
        <f t="shared" si="97"/>
        <v>1</v>
      </c>
      <c r="AD331" s="45">
        <v>0</v>
      </c>
      <c r="AE331" s="45">
        <v>0</v>
      </c>
      <c r="AF331" s="20">
        <f t="shared" si="98"/>
        <v>0</v>
      </c>
      <c r="AG331" s="21">
        <f t="shared" si="99"/>
        <v>0</v>
      </c>
      <c r="AH331" s="23">
        <f t="shared" si="100"/>
        <v>1</v>
      </c>
      <c r="AI331" s="46">
        <v>0</v>
      </c>
      <c r="AJ331" s="46">
        <v>0</v>
      </c>
      <c r="AK331" s="28">
        <f t="shared" si="101"/>
        <v>0</v>
      </c>
      <c r="AL331" s="29">
        <f t="shared" si="102"/>
        <v>0</v>
      </c>
      <c r="AM331" s="47">
        <v>0</v>
      </c>
      <c r="AN331" s="47">
        <v>0</v>
      </c>
      <c r="AO331" s="47">
        <v>0</v>
      </c>
      <c r="AP331" s="32">
        <f t="shared" si="103"/>
        <v>0</v>
      </c>
      <c r="AQ331" s="10">
        <f t="shared" si="104"/>
        <v>0</v>
      </c>
      <c r="AR331" s="23">
        <f t="shared" si="105"/>
        <v>0</v>
      </c>
      <c r="AS331" s="37">
        <f t="shared" si="95"/>
        <v>1</v>
      </c>
      <c r="AT331" s="38">
        <f t="shared" si="106"/>
        <v>1</v>
      </c>
      <c r="AU331" s="9">
        <v>0</v>
      </c>
      <c r="AV331" s="9">
        <v>0</v>
      </c>
      <c r="AW331" s="9">
        <v>0</v>
      </c>
      <c r="AX331" s="9">
        <v>0</v>
      </c>
      <c r="AY331" s="9">
        <v>0</v>
      </c>
      <c r="AZ331" s="9">
        <v>0</v>
      </c>
      <c r="BA331" s="9">
        <v>0</v>
      </c>
      <c r="BB331" s="9">
        <v>0</v>
      </c>
      <c r="BC331" s="9">
        <v>0</v>
      </c>
      <c r="BD331" s="9">
        <v>0</v>
      </c>
      <c r="BE331" s="9">
        <v>0</v>
      </c>
      <c r="BF331" s="9">
        <v>0</v>
      </c>
      <c r="BG331" s="9">
        <v>0</v>
      </c>
      <c r="BH331" s="9">
        <v>0</v>
      </c>
      <c r="BI331" s="9">
        <v>0</v>
      </c>
      <c r="BJ331" s="9">
        <v>0</v>
      </c>
      <c r="BK331" s="9">
        <v>0</v>
      </c>
      <c r="BL331" s="9">
        <v>0</v>
      </c>
      <c r="BM331" s="9">
        <v>0</v>
      </c>
      <c r="BN331" s="9">
        <v>0</v>
      </c>
      <c r="BO331" s="9">
        <v>0</v>
      </c>
      <c r="BP331" s="9">
        <v>0</v>
      </c>
      <c r="BQ331" s="9">
        <v>0</v>
      </c>
      <c r="BR331" s="9">
        <v>0</v>
      </c>
      <c r="BS331" s="9">
        <v>0</v>
      </c>
      <c r="BT331" s="9">
        <v>0</v>
      </c>
      <c r="BU331" s="9">
        <v>0</v>
      </c>
      <c r="BV331" s="9">
        <v>0</v>
      </c>
      <c r="BW331" s="9">
        <v>0</v>
      </c>
      <c r="BX331" s="9">
        <v>0</v>
      </c>
      <c r="BY331" s="9">
        <v>0</v>
      </c>
      <c r="BZ331" s="9">
        <v>0</v>
      </c>
      <c r="CA331" s="9">
        <v>0</v>
      </c>
      <c r="CB331" s="9">
        <v>0</v>
      </c>
      <c r="CC331" s="9">
        <v>0</v>
      </c>
      <c r="CD331" s="9">
        <v>0</v>
      </c>
      <c r="CE331" s="9">
        <v>0</v>
      </c>
      <c r="CF331" s="9">
        <v>0</v>
      </c>
      <c r="CG331" s="9">
        <v>0</v>
      </c>
      <c r="CH331" s="10">
        <v>0</v>
      </c>
      <c r="CI331" s="11">
        <v>0</v>
      </c>
      <c r="CJ331" s="38">
        <v>0</v>
      </c>
      <c r="CK331" s="11">
        <v>0</v>
      </c>
      <c r="CL331" s="11">
        <v>0</v>
      </c>
      <c r="CM331" s="11">
        <v>0</v>
      </c>
      <c r="CN331" s="10">
        <v>0</v>
      </c>
      <c r="CO331" s="11">
        <v>0</v>
      </c>
      <c r="CP331" s="11">
        <v>0</v>
      </c>
      <c r="CQ331" s="10">
        <v>0</v>
      </c>
      <c r="CR331" s="11">
        <v>0</v>
      </c>
      <c r="CS331" s="11">
        <v>0</v>
      </c>
      <c r="CT331" s="71">
        <v>1</v>
      </c>
      <c r="CU331" s="11">
        <v>0</v>
      </c>
      <c r="CV331" s="11">
        <v>0</v>
      </c>
      <c r="CW331" s="11">
        <v>1</v>
      </c>
      <c r="CX331" s="10">
        <v>0</v>
      </c>
      <c r="CY331" s="10">
        <v>0</v>
      </c>
      <c r="CZ331" s="10">
        <v>0</v>
      </c>
      <c r="DA331" s="11">
        <v>0</v>
      </c>
      <c r="DB331" s="11">
        <v>0</v>
      </c>
      <c r="DC331" s="11">
        <v>0</v>
      </c>
      <c r="DD331" s="10">
        <v>0</v>
      </c>
      <c r="DE331" s="11">
        <v>0</v>
      </c>
      <c r="DF331" s="11">
        <v>0</v>
      </c>
      <c r="DG331" s="11">
        <v>0</v>
      </c>
      <c r="DH331" s="10">
        <v>0</v>
      </c>
      <c r="DI331" s="2">
        <f t="shared" si="107"/>
        <v>0</v>
      </c>
      <c r="DJ331" s="2">
        <f t="shared" si="108"/>
        <v>0</v>
      </c>
      <c r="DK331" s="38">
        <f t="shared" si="109"/>
        <v>0</v>
      </c>
      <c r="DL331" s="2">
        <f t="shared" si="109"/>
        <v>0</v>
      </c>
      <c r="DM331" s="2">
        <f t="shared" si="110"/>
        <v>0</v>
      </c>
      <c r="DN331" s="2">
        <f t="shared" si="111"/>
        <v>0</v>
      </c>
      <c r="DO331" s="2">
        <f t="shared" si="112"/>
        <v>0</v>
      </c>
      <c r="DP331" s="2">
        <f t="shared" si="113"/>
        <v>0</v>
      </c>
    </row>
    <row r="332" spans="1:120" x14ac:dyDescent="0.25">
      <c r="A332">
        <v>1768</v>
      </c>
      <c r="B332" t="s">
        <v>222</v>
      </c>
      <c r="C332" t="s">
        <v>2674</v>
      </c>
      <c r="D332" t="s">
        <v>2675</v>
      </c>
      <c r="E332" t="s">
        <v>2669</v>
      </c>
      <c r="F332" t="s">
        <v>2629</v>
      </c>
      <c r="G332" t="s">
        <v>2670</v>
      </c>
      <c r="H332" t="s">
        <v>185</v>
      </c>
      <c r="I332">
        <v>2019</v>
      </c>
      <c r="J332" t="s">
        <v>2676</v>
      </c>
      <c r="K332" t="s">
        <v>915</v>
      </c>
      <c r="N332" t="s">
        <v>2677</v>
      </c>
      <c r="O332" t="s">
        <v>120</v>
      </c>
      <c r="P332" t="s">
        <v>2678</v>
      </c>
      <c r="Q332" t="s">
        <v>208</v>
      </c>
      <c r="R332" t="s">
        <v>219</v>
      </c>
      <c r="S332" t="s">
        <v>413</v>
      </c>
      <c r="T332" t="s">
        <v>221</v>
      </c>
      <c r="U332">
        <v>0</v>
      </c>
      <c r="V332">
        <v>0</v>
      </c>
      <c r="W332">
        <v>0</v>
      </c>
      <c r="X332" s="44">
        <v>0</v>
      </c>
      <c r="Y332" s="44">
        <v>0</v>
      </c>
      <c r="Z332" s="44">
        <v>0</v>
      </c>
      <c r="AA332" s="44">
        <v>1</v>
      </c>
      <c r="AB332" s="14">
        <f t="shared" si="96"/>
        <v>1</v>
      </c>
      <c r="AC332" s="15">
        <f t="shared" si="97"/>
        <v>1</v>
      </c>
      <c r="AD332" s="45">
        <v>0</v>
      </c>
      <c r="AE332" s="45">
        <v>0</v>
      </c>
      <c r="AF332" s="20">
        <f t="shared" si="98"/>
        <v>0</v>
      </c>
      <c r="AG332" s="21">
        <f t="shared" si="99"/>
        <v>0</v>
      </c>
      <c r="AH332" s="23">
        <f t="shared" si="100"/>
        <v>1</v>
      </c>
      <c r="AI332" s="46">
        <v>0</v>
      </c>
      <c r="AJ332" s="46">
        <v>0</v>
      </c>
      <c r="AK332" s="28">
        <f t="shared" si="101"/>
        <v>0</v>
      </c>
      <c r="AL332" s="29">
        <f t="shared" si="102"/>
        <v>0</v>
      </c>
      <c r="AM332" s="47">
        <v>0</v>
      </c>
      <c r="AN332" s="47">
        <v>0</v>
      </c>
      <c r="AO332" s="47">
        <v>0</v>
      </c>
      <c r="AP332" s="32">
        <f t="shared" si="103"/>
        <v>0</v>
      </c>
      <c r="AQ332" s="10">
        <f t="shared" si="104"/>
        <v>0</v>
      </c>
      <c r="AR332" s="23">
        <f t="shared" si="105"/>
        <v>0</v>
      </c>
      <c r="AS332" s="37">
        <f t="shared" si="95"/>
        <v>1</v>
      </c>
      <c r="AT332" s="38">
        <f t="shared" si="106"/>
        <v>1</v>
      </c>
      <c r="AU332" s="9">
        <v>0</v>
      </c>
      <c r="AV332" s="9">
        <v>0</v>
      </c>
      <c r="AW332" s="9">
        <v>0</v>
      </c>
      <c r="AX332" s="9">
        <v>0</v>
      </c>
      <c r="AY332" s="9">
        <v>0</v>
      </c>
      <c r="AZ332" s="9">
        <v>0</v>
      </c>
      <c r="BA332" s="9">
        <v>0</v>
      </c>
      <c r="BB332" s="9">
        <v>0</v>
      </c>
      <c r="BC332" s="9">
        <v>0</v>
      </c>
      <c r="BD332" s="9">
        <v>0</v>
      </c>
      <c r="BE332" s="9">
        <v>0</v>
      </c>
      <c r="BF332" s="9">
        <v>0</v>
      </c>
      <c r="BG332" s="9">
        <v>0</v>
      </c>
      <c r="BH332" s="9">
        <v>0</v>
      </c>
      <c r="BI332" s="9">
        <v>0</v>
      </c>
      <c r="BJ332" s="9">
        <v>0</v>
      </c>
      <c r="BK332" s="9">
        <v>0</v>
      </c>
      <c r="BL332" s="9">
        <v>0</v>
      </c>
      <c r="BM332" s="9">
        <v>0</v>
      </c>
      <c r="BN332" s="9">
        <v>0</v>
      </c>
      <c r="BO332" s="9">
        <v>0</v>
      </c>
      <c r="BP332" s="9">
        <v>0</v>
      </c>
      <c r="BQ332" s="9">
        <v>0</v>
      </c>
      <c r="BR332" s="9">
        <v>0</v>
      </c>
      <c r="BS332" s="9">
        <v>0</v>
      </c>
      <c r="BT332" s="9">
        <v>0</v>
      </c>
      <c r="BU332" s="9">
        <v>0</v>
      </c>
      <c r="BV332" s="9">
        <v>0</v>
      </c>
      <c r="BW332" s="9">
        <v>0</v>
      </c>
      <c r="BX332" s="9">
        <v>0</v>
      </c>
      <c r="BY332" s="9">
        <v>0</v>
      </c>
      <c r="BZ332" s="9">
        <v>0</v>
      </c>
      <c r="CA332" s="9">
        <v>0</v>
      </c>
      <c r="CB332" s="9">
        <v>0</v>
      </c>
      <c r="CC332" s="9">
        <v>0</v>
      </c>
      <c r="CD332" s="9">
        <v>0</v>
      </c>
      <c r="CE332" s="9">
        <v>0</v>
      </c>
      <c r="CF332" s="9">
        <v>0</v>
      </c>
      <c r="CG332" s="9">
        <v>0</v>
      </c>
      <c r="CH332" s="10">
        <v>0</v>
      </c>
      <c r="CI332" s="11">
        <v>0</v>
      </c>
      <c r="CJ332" s="38">
        <v>0</v>
      </c>
      <c r="CK332" s="11">
        <v>0</v>
      </c>
      <c r="CL332" s="11">
        <v>0</v>
      </c>
      <c r="CM332" s="11">
        <v>0</v>
      </c>
      <c r="CN332" s="10">
        <v>0</v>
      </c>
      <c r="CO332" s="11">
        <v>0</v>
      </c>
      <c r="CP332" s="11">
        <v>0</v>
      </c>
      <c r="CQ332" s="10">
        <v>0</v>
      </c>
      <c r="CR332" s="11">
        <v>0</v>
      </c>
      <c r="CS332" s="11">
        <v>0</v>
      </c>
      <c r="CT332" s="71">
        <v>1</v>
      </c>
      <c r="CU332" s="11">
        <v>0</v>
      </c>
      <c r="CV332" s="11">
        <v>0</v>
      </c>
      <c r="CW332" s="11">
        <v>1</v>
      </c>
      <c r="CX332" s="10">
        <v>0</v>
      </c>
      <c r="CY332" s="10">
        <v>0</v>
      </c>
      <c r="CZ332" s="10">
        <v>0</v>
      </c>
      <c r="DA332" s="11">
        <v>0</v>
      </c>
      <c r="DB332" s="11">
        <v>0</v>
      </c>
      <c r="DC332" s="11">
        <v>0</v>
      </c>
      <c r="DD332" s="10">
        <v>0</v>
      </c>
      <c r="DE332" s="11">
        <v>0</v>
      </c>
      <c r="DF332" s="11">
        <v>0</v>
      </c>
      <c r="DG332" s="11">
        <v>0</v>
      </c>
      <c r="DH332" s="10">
        <v>0</v>
      </c>
      <c r="DI332" s="2">
        <f t="shared" si="107"/>
        <v>0</v>
      </c>
      <c r="DJ332" s="2">
        <f t="shared" si="108"/>
        <v>0</v>
      </c>
      <c r="DK332" s="38">
        <f t="shared" si="109"/>
        <v>0</v>
      </c>
      <c r="DL332" s="2">
        <f t="shared" si="109"/>
        <v>0</v>
      </c>
      <c r="DM332" s="2">
        <f t="shared" si="110"/>
        <v>0</v>
      </c>
      <c r="DN332" s="2">
        <f t="shared" si="111"/>
        <v>0</v>
      </c>
      <c r="DO332" s="2">
        <f t="shared" si="112"/>
        <v>0</v>
      </c>
      <c r="DP332" s="2">
        <f t="shared" si="113"/>
        <v>0</v>
      </c>
    </row>
    <row r="333" spans="1:120" x14ac:dyDescent="0.25">
      <c r="A333">
        <v>1769</v>
      </c>
      <c r="B333" t="s">
        <v>222</v>
      </c>
      <c r="C333" t="s">
        <v>2679</v>
      </c>
      <c r="D333" t="s">
        <v>2680</v>
      </c>
      <c r="E333" t="s">
        <v>2681</v>
      </c>
      <c r="F333" t="s">
        <v>2682</v>
      </c>
      <c r="G333" t="s">
        <v>2683</v>
      </c>
      <c r="H333" t="s">
        <v>1841</v>
      </c>
      <c r="I333">
        <v>2019</v>
      </c>
      <c r="J333" t="s">
        <v>2684</v>
      </c>
      <c r="K333" t="s">
        <v>2685</v>
      </c>
      <c r="N333" t="s">
        <v>2686</v>
      </c>
      <c r="O333" t="s">
        <v>108</v>
      </c>
      <c r="P333" t="s">
        <v>2687</v>
      </c>
      <c r="Q333" t="s">
        <v>208</v>
      </c>
      <c r="R333" t="s">
        <v>111</v>
      </c>
      <c r="S333" t="s">
        <v>144</v>
      </c>
      <c r="T333" t="s">
        <v>124</v>
      </c>
      <c r="U333">
        <v>0</v>
      </c>
      <c r="V333">
        <v>0</v>
      </c>
      <c r="W333">
        <v>0</v>
      </c>
      <c r="X333" s="44">
        <v>0</v>
      </c>
      <c r="Y333" s="44">
        <v>0</v>
      </c>
      <c r="Z333" s="44">
        <v>0</v>
      </c>
      <c r="AA333" s="44">
        <v>0</v>
      </c>
      <c r="AB333" s="14">
        <f t="shared" si="96"/>
        <v>0</v>
      </c>
      <c r="AC333" s="15">
        <f t="shared" si="97"/>
        <v>0</v>
      </c>
      <c r="AD333" s="45">
        <v>1</v>
      </c>
      <c r="AE333" s="45">
        <v>0</v>
      </c>
      <c r="AF333" s="20">
        <f t="shared" si="98"/>
        <v>1</v>
      </c>
      <c r="AG333" s="21">
        <f t="shared" si="99"/>
        <v>1</v>
      </c>
      <c r="AH333" s="23">
        <f t="shared" si="100"/>
        <v>1</v>
      </c>
      <c r="AI333" s="46">
        <v>0</v>
      </c>
      <c r="AJ333" s="46">
        <v>0</v>
      </c>
      <c r="AK333" s="28">
        <f t="shared" si="101"/>
        <v>0</v>
      </c>
      <c r="AL333" s="29">
        <f t="shared" si="102"/>
        <v>0</v>
      </c>
      <c r="AM333" s="47">
        <v>0</v>
      </c>
      <c r="AN333" s="47">
        <v>0</v>
      </c>
      <c r="AO333" s="47">
        <v>0</v>
      </c>
      <c r="AP333" s="32">
        <f t="shared" si="103"/>
        <v>0</v>
      </c>
      <c r="AQ333" s="10">
        <f t="shared" si="104"/>
        <v>0</v>
      </c>
      <c r="AR333" s="23">
        <f t="shared" si="105"/>
        <v>0</v>
      </c>
      <c r="AS333" s="37">
        <f t="shared" si="95"/>
        <v>1</v>
      </c>
      <c r="AT333" s="38">
        <f t="shared" si="106"/>
        <v>1</v>
      </c>
      <c r="AU333" s="9">
        <v>0</v>
      </c>
      <c r="AV333" s="9">
        <v>0</v>
      </c>
      <c r="AW333" s="9">
        <v>0</v>
      </c>
      <c r="AX333" s="9">
        <v>0</v>
      </c>
      <c r="AY333" s="9">
        <v>0</v>
      </c>
      <c r="AZ333" s="9">
        <v>0</v>
      </c>
      <c r="BA333" s="9">
        <v>0</v>
      </c>
      <c r="BB333" s="9">
        <v>0</v>
      </c>
      <c r="BC333" s="9">
        <v>0</v>
      </c>
      <c r="BD333" s="9">
        <v>0</v>
      </c>
      <c r="BE333" s="9">
        <v>0</v>
      </c>
      <c r="BF333" s="9">
        <v>0</v>
      </c>
      <c r="BG333" s="9">
        <v>0</v>
      </c>
      <c r="BH333" s="9">
        <v>0</v>
      </c>
      <c r="BI333" s="9">
        <v>0</v>
      </c>
      <c r="BJ333" s="9">
        <v>0</v>
      </c>
      <c r="BK333" s="9">
        <v>0</v>
      </c>
      <c r="BL333" s="9">
        <v>0</v>
      </c>
      <c r="BM333" s="9">
        <v>0</v>
      </c>
      <c r="BN333" s="9">
        <v>0</v>
      </c>
      <c r="BO333" s="9">
        <v>0</v>
      </c>
      <c r="BP333" s="9">
        <v>0</v>
      </c>
      <c r="BQ333" s="9">
        <v>0</v>
      </c>
      <c r="BR333" s="9">
        <v>0</v>
      </c>
      <c r="BS333" s="9">
        <v>0</v>
      </c>
      <c r="BT333" s="9">
        <v>0</v>
      </c>
      <c r="BU333" s="9">
        <v>0</v>
      </c>
      <c r="BV333" s="9">
        <v>0</v>
      </c>
      <c r="BW333" s="9">
        <v>0</v>
      </c>
      <c r="BX333" s="9">
        <v>0</v>
      </c>
      <c r="BY333" s="9">
        <v>0</v>
      </c>
      <c r="BZ333" s="9">
        <v>0</v>
      </c>
      <c r="CA333" s="9">
        <v>0</v>
      </c>
      <c r="CB333" s="9">
        <v>0</v>
      </c>
      <c r="CC333" s="9">
        <v>0</v>
      </c>
      <c r="CD333" s="9">
        <v>0</v>
      </c>
      <c r="CE333" s="9">
        <v>0</v>
      </c>
      <c r="CF333" s="9">
        <v>0</v>
      </c>
      <c r="CG333" s="9">
        <v>0</v>
      </c>
      <c r="CH333" s="10">
        <v>1</v>
      </c>
      <c r="CI333" s="11">
        <v>0</v>
      </c>
      <c r="CJ333" s="38">
        <v>0</v>
      </c>
      <c r="CK333" s="11">
        <v>1</v>
      </c>
      <c r="CL333" s="11">
        <v>0</v>
      </c>
      <c r="CM333" s="11">
        <v>0</v>
      </c>
      <c r="CN333" s="10">
        <v>0</v>
      </c>
      <c r="CO333" s="11">
        <v>0</v>
      </c>
      <c r="CP333" s="11">
        <v>0</v>
      </c>
      <c r="CQ333" s="10">
        <v>0</v>
      </c>
      <c r="CR333" s="11">
        <v>0</v>
      </c>
      <c r="CS333" s="11">
        <v>0</v>
      </c>
      <c r="CT333" s="71">
        <v>0</v>
      </c>
      <c r="CU333" s="11">
        <v>0</v>
      </c>
      <c r="CV333" s="11">
        <v>0</v>
      </c>
      <c r="CW333" s="11">
        <v>0</v>
      </c>
      <c r="CX333" s="10">
        <v>0</v>
      </c>
      <c r="CY333" s="10">
        <v>0</v>
      </c>
      <c r="CZ333" s="10">
        <v>0</v>
      </c>
      <c r="DA333" s="11">
        <v>0</v>
      </c>
      <c r="DB333" s="11">
        <v>0</v>
      </c>
      <c r="DC333" s="11">
        <v>0</v>
      </c>
      <c r="DD333" s="10">
        <v>0</v>
      </c>
      <c r="DE333" s="11">
        <v>0</v>
      </c>
      <c r="DF333" s="11">
        <v>0</v>
      </c>
      <c r="DG333" s="11">
        <v>0</v>
      </c>
      <c r="DH333" s="10">
        <v>0</v>
      </c>
      <c r="DI333" s="2">
        <f t="shared" si="107"/>
        <v>0</v>
      </c>
      <c r="DJ333" s="2">
        <f t="shared" si="108"/>
        <v>0</v>
      </c>
      <c r="DK333" s="38">
        <f t="shared" si="109"/>
        <v>0</v>
      </c>
      <c r="DL333" s="2">
        <f t="shared" si="109"/>
        <v>1</v>
      </c>
      <c r="DM333" s="2">
        <f t="shared" si="110"/>
        <v>0</v>
      </c>
      <c r="DN333" s="2">
        <f t="shared" si="111"/>
        <v>0</v>
      </c>
      <c r="DO333" s="2">
        <f t="shared" si="112"/>
        <v>0</v>
      </c>
      <c r="DP333" s="2">
        <f t="shared" si="113"/>
        <v>0</v>
      </c>
    </row>
    <row r="334" spans="1:120" x14ac:dyDescent="0.25">
      <c r="A334">
        <v>1772</v>
      </c>
      <c r="B334" t="s">
        <v>222</v>
      </c>
      <c r="C334" t="s">
        <v>2688</v>
      </c>
      <c r="D334" t="s">
        <v>2689</v>
      </c>
      <c r="E334" t="s">
        <v>2690</v>
      </c>
      <c r="F334" t="s">
        <v>2691</v>
      </c>
      <c r="G334" t="s">
        <v>2692</v>
      </c>
      <c r="H334" t="s">
        <v>461</v>
      </c>
      <c r="I334">
        <v>2019</v>
      </c>
      <c r="J334" t="s">
        <v>2693</v>
      </c>
      <c r="K334" t="s">
        <v>2694</v>
      </c>
      <c r="O334" t="s">
        <v>120</v>
      </c>
      <c r="P334" t="s">
        <v>2695</v>
      </c>
      <c r="Q334" t="s">
        <v>208</v>
      </c>
      <c r="R334" t="s">
        <v>219</v>
      </c>
      <c r="S334" t="s">
        <v>413</v>
      </c>
      <c r="T334" t="s">
        <v>221</v>
      </c>
      <c r="U334">
        <v>0</v>
      </c>
      <c r="V334">
        <v>0</v>
      </c>
      <c r="W334">
        <v>0</v>
      </c>
      <c r="X334" s="44">
        <v>0</v>
      </c>
      <c r="Y334" s="44">
        <v>0</v>
      </c>
      <c r="Z334" s="44">
        <v>0</v>
      </c>
      <c r="AA334" s="44">
        <v>1</v>
      </c>
      <c r="AB334" s="14">
        <f t="shared" si="96"/>
        <v>1</v>
      </c>
      <c r="AC334" s="15">
        <f t="shared" si="97"/>
        <v>1</v>
      </c>
      <c r="AD334" s="45">
        <v>0</v>
      </c>
      <c r="AE334" s="45">
        <v>0</v>
      </c>
      <c r="AF334" s="20">
        <f t="shared" si="98"/>
        <v>0</v>
      </c>
      <c r="AG334" s="21">
        <f t="shared" si="99"/>
        <v>0</v>
      </c>
      <c r="AH334" s="23">
        <f t="shared" si="100"/>
        <v>1</v>
      </c>
      <c r="AI334" s="46">
        <v>0</v>
      </c>
      <c r="AJ334" s="46">
        <v>0</v>
      </c>
      <c r="AK334" s="28">
        <f t="shared" si="101"/>
        <v>0</v>
      </c>
      <c r="AL334" s="29">
        <f t="shared" si="102"/>
        <v>0</v>
      </c>
      <c r="AM334" s="47">
        <v>0</v>
      </c>
      <c r="AN334" s="47">
        <v>0</v>
      </c>
      <c r="AO334" s="47">
        <v>0</v>
      </c>
      <c r="AP334" s="32">
        <f t="shared" si="103"/>
        <v>0</v>
      </c>
      <c r="AQ334" s="10">
        <f t="shared" si="104"/>
        <v>0</v>
      </c>
      <c r="AR334" s="23">
        <f t="shared" si="105"/>
        <v>0</v>
      </c>
      <c r="AS334" s="37">
        <f t="shared" si="95"/>
        <v>1</v>
      </c>
      <c r="AT334" s="38">
        <f t="shared" si="106"/>
        <v>1</v>
      </c>
      <c r="AU334" s="9">
        <v>0</v>
      </c>
      <c r="AV334" s="9">
        <v>0</v>
      </c>
      <c r="AW334" s="9">
        <v>0</v>
      </c>
      <c r="AX334" s="9">
        <v>0</v>
      </c>
      <c r="AY334" s="9">
        <v>0</v>
      </c>
      <c r="AZ334" s="9">
        <v>0</v>
      </c>
      <c r="BA334" s="9">
        <v>0</v>
      </c>
      <c r="BB334" s="9">
        <v>0</v>
      </c>
      <c r="BC334" s="9">
        <v>0</v>
      </c>
      <c r="BD334" s="9">
        <v>0</v>
      </c>
      <c r="BE334" s="9">
        <v>0</v>
      </c>
      <c r="BF334" s="9">
        <v>0</v>
      </c>
      <c r="BG334" s="9">
        <v>0</v>
      </c>
      <c r="BH334" s="9">
        <v>0</v>
      </c>
      <c r="BI334" s="9">
        <v>0</v>
      </c>
      <c r="BJ334" s="9">
        <v>0</v>
      </c>
      <c r="BK334" s="9">
        <v>0</v>
      </c>
      <c r="BL334" s="9">
        <v>0</v>
      </c>
      <c r="BM334" s="9">
        <v>0</v>
      </c>
      <c r="BN334" s="9">
        <v>0</v>
      </c>
      <c r="BO334" s="9">
        <v>0</v>
      </c>
      <c r="BP334" s="9">
        <v>0</v>
      </c>
      <c r="BQ334" s="9">
        <v>0</v>
      </c>
      <c r="BR334" s="9">
        <v>0</v>
      </c>
      <c r="BS334" s="9">
        <v>0</v>
      </c>
      <c r="BT334" s="9">
        <v>0</v>
      </c>
      <c r="BU334" s="9">
        <v>0</v>
      </c>
      <c r="BV334" s="9">
        <v>0</v>
      </c>
      <c r="BW334" s="9">
        <v>0</v>
      </c>
      <c r="BX334" s="9">
        <v>0</v>
      </c>
      <c r="BY334" s="9">
        <v>0</v>
      </c>
      <c r="BZ334" s="9">
        <v>0</v>
      </c>
      <c r="CA334" s="9">
        <v>0</v>
      </c>
      <c r="CB334" s="9">
        <v>0</v>
      </c>
      <c r="CC334" s="9">
        <v>0</v>
      </c>
      <c r="CD334" s="9">
        <v>0</v>
      </c>
      <c r="CE334" s="9">
        <v>0</v>
      </c>
      <c r="CF334" s="9">
        <v>0</v>
      </c>
      <c r="CG334" s="9">
        <v>0</v>
      </c>
      <c r="CH334" s="10">
        <v>0</v>
      </c>
      <c r="CI334" s="11">
        <v>0</v>
      </c>
      <c r="CJ334" s="38">
        <v>0</v>
      </c>
      <c r="CK334" s="11">
        <v>0</v>
      </c>
      <c r="CL334" s="11">
        <v>0</v>
      </c>
      <c r="CM334" s="11">
        <v>0</v>
      </c>
      <c r="CN334" s="10">
        <v>0</v>
      </c>
      <c r="CO334" s="11">
        <v>0</v>
      </c>
      <c r="CP334" s="11">
        <v>0</v>
      </c>
      <c r="CQ334" s="10">
        <v>0</v>
      </c>
      <c r="CR334" s="11">
        <v>0</v>
      </c>
      <c r="CS334" s="11">
        <v>0</v>
      </c>
      <c r="CT334" s="71">
        <v>1</v>
      </c>
      <c r="CU334" s="11">
        <v>0</v>
      </c>
      <c r="CV334" s="11">
        <v>0</v>
      </c>
      <c r="CW334" s="11">
        <v>1</v>
      </c>
      <c r="CX334" s="10">
        <v>0</v>
      </c>
      <c r="CY334" s="10">
        <v>0</v>
      </c>
      <c r="CZ334" s="10">
        <v>0</v>
      </c>
      <c r="DA334" s="11">
        <v>0</v>
      </c>
      <c r="DB334" s="11">
        <v>0</v>
      </c>
      <c r="DC334" s="11">
        <v>0</v>
      </c>
      <c r="DD334" s="10">
        <v>0</v>
      </c>
      <c r="DE334" s="11">
        <v>0</v>
      </c>
      <c r="DF334" s="11">
        <v>0</v>
      </c>
      <c r="DG334" s="11">
        <v>0</v>
      </c>
      <c r="DH334" s="10">
        <v>0</v>
      </c>
      <c r="DI334" s="2">
        <f t="shared" si="107"/>
        <v>0</v>
      </c>
      <c r="DJ334" s="2">
        <f t="shared" si="108"/>
        <v>0</v>
      </c>
      <c r="DK334" s="38">
        <f t="shared" si="109"/>
        <v>0</v>
      </c>
      <c r="DL334" s="2">
        <f t="shared" si="109"/>
        <v>0</v>
      </c>
      <c r="DM334" s="2">
        <f t="shared" si="110"/>
        <v>0</v>
      </c>
      <c r="DN334" s="2">
        <f t="shared" si="111"/>
        <v>0</v>
      </c>
      <c r="DO334" s="2">
        <f t="shared" si="112"/>
        <v>0</v>
      </c>
      <c r="DP334" s="2">
        <f t="shared" si="113"/>
        <v>0</v>
      </c>
    </row>
    <row r="335" spans="1:120" x14ac:dyDescent="0.25">
      <c r="A335">
        <v>1773</v>
      </c>
      <c r="B335" t="s">
        <v>2696</v>
      </c>
      <c r="C335" t="s">
        <v>2697</v>
      </c>
      <c r="D335" t="s">
        <v>2698</v>
      </c>
      <c r="E335" t="s">
        <v>2699</v>
      </c>
      <c r="F335" t="s">
        <v>2699</v>
      </c>
      <c r="H335" t="s">
        <v>185</v>
      </c>
      <c r="I335">
        <v>2019</v>
      </c>
      <c r="J335" t="s">
        <v>2700</v>
      </c>
      <c r="O335" t="s">
        <v>120</v>
      </c>
      <c r="P335" t="s">
        <v>2701</v>
      </c>
      <c r="R335" t="s">
        <v>219</v>
      </c>
      <c r="S335" t="s">
        <v>529</v>
      </c>
      <c r="T335" t="s">
        <v>221</v>
      </c>
      <c r="U335">
        <v>0</v>
      </c>
      <c r="V335">
        <v>0</v>
      </c>
      <c r="W335">
        <v>0</v>
      </c>
      <c r="X335" s="44">
        <v>0</v>
      </c>
      <c r="Y335" s="44">
        <v>0</v>
      </c>
      <c r="Z335" s="44">
        <v>0</v>
      </c>
      <c r="AA335" s="44">
        <v>1</v>
      </c>
      <c r="AB335" s="14">
        <f t="shared" si="96"/>
        <v>1</v>
      </c>
      <c r="AC335" s="15">
        <f t="shared" si="97"/>
        <v>1</v>
      </c>
      <c r="AD335" s="45">
        <v>0</v>
      </c>
      <c r="AE335" s="45">
        <v>0</v>
      </c>
      <c r="AF335" s="20">
        <f t="shared" si="98"/>
        <v>0</v>
      </c>
      <c r="AG335" s="21">
        <f t="shared" si="99"/>
        <v>0</v>
      </c>
      <c r="AH335" s="23">
        <f t="shared" si="100"/>
        <v>1</v>
      </c>
      <c r="AI335" s="46">
        <v>0</v>
      </c>
      <c r="AJ335" s="46">
        <v>0</v>
      </c>
      <c r="AK335" s="28">
        <f t="shared" si="101"/>
        <v>0</v>
      </c>
      <c r="AL335" s="29">
        <f t="shared" si="102"/>
        <v>0</v>
      </c>
      <c r="AM335" s="47">
        <v>0</v>
      </c>
      <c r="AN335" s="47">
        <v>0</v>
      </c>
      <c r="AO335" s="47">
        <v>0</v>
      </c>
      <c r="AP335" s="32">
        <f t="shared" si="103"/>
        <v>0</v>
      </c>
      <c r="AQ335" s="10">
        <f t="shared" si="104"/>
        <v>0</v>
      </c>
      <c r="AR335" s="23">
        <f t="shared" si="105"/>
        <v>0</v>
      </c>
      <c r="AS335" s="37">
        <f t="shared" si="95"/>
        <v>1</v>
      </c>
      <c r="AT335" s="38">
        <f t="shared" si="106"/>
        <v>1</v>
      </c>
      <c r="AU335" s="9">
        <v>0</v>
      </c>
      <c r="AV335" s="9">
        <v>0</v>
      </c>
      <c r="AW335" s="9">
        <v>0</v>
      </c>
      <c r="AX335" s="9">
        <v>0</v>
      </c>
      <c r="AY335" s="9">
        <v>0</v>
      </c>
      <c r="AZ335" s="9">
        <v>0</v>
      </c>
      <c r="BA335" s="9">
        <v>0</v>
      </c>
      <c r="BB335" s="9">
        <v>0</v>
      </c>
      <c r="BC335" s="9">
        <v>0</v>
      </c>
      <c r="BD335" s="9">
        <v>0</v>
      </c>
      <c r="BE335" s="9">
        <v>0</v>
      </c>
      <c r="BF335" s="9">
        <v>0</v>
      </c>
      <c r="BG335" s="9">
        <v>0</v>
      </c>
      <c r="BH335" s="9">
        <v>0</v>
      </c>
      <c r="BI335" s="9">
        <v>0</v>
      </c>
      <c r="BJ335" s="9">
        <v>0</v>
      </c>
      <c r="BK335" s="9">
        <v>0</v>
      </c>
      <c r="BL335" s="9">
        <v>0</v>
      </c>
      <c r="BM335" s="9">
        <v>0</v>
      </c>
      <c r="BN335" s="9">
        <v>0</v>
      </c>
      <c r="BO335" s="9">
        <v>0</v>
      </c>
      <c r="BP335" s="9">
        <v>0</v>
      </c>
      <c r="BQ335" s="9">
        <v>0</v>
      </c>
      <c r="BR335" s="9">
        <v>0</v>
      </c>
      <c r="BS335" s="9">
        <v>0</v>
      </c>
      <c r="BT335" s="9">
        <v>0</v>
      </c>
      <c r="BU335" s="9">
        <v>0</v>
      </c>
      <c r="BV335" s="9">
        <v>0</v>
      </c>
      <c r="BW335" s="9">
        <v>0</v>
      </c>
      <c r="BX335" s="9">
        <v>0</v>
      </c>
      <c r="BY335" s="9">
        <v>0</v>
      </c>
      <c r="BZ335" s="9">
        <v>0</v>
      </c>
      <c r="CA335" s="9">
        <v>0</v>
      </c>
      <c r="CB335" s="9">
        <v>0</v>
      </c>
      <c r="CC335" s="9">
        <v>0</v>
      </c>
      <c r="CD335" s="9">
        <v>0</v>
      </c>
      <c r="CE335" s="9">
        <v>0</v>
      </c>
      <c r="CF335" s="9">
        <v>0</v>
      </c>
      <c r="CG335" s="9">
        <v>0</v>
      </c>
      <c r="CH335" s="10">
        <v>0</v>
      </c>
      <c r="CI335" s="11">
        <v>0</v>
      </c>
      <c r="CJ335" s="38">
        <v>0</v>
      </c>
      <c r="CK335" s="11">
        <v>0</v>
      </c>
      <c r="CL335" s="11">
        <v>0</v>
      </c>
      <c r="CM335" s="11">
        <v>0</v>
      </c>
      <c r="CN335" s="10">
        <v>0</v>
      </c>
      <c r="CO335" s="11">
        <v>0</v>
      </c>
      <c r="CP335" s="11">
        <v>0</v>
      </c>
      <c r="CQ335" s="10">
        <v>0</v>
      </c>
      <c r="CR335" s="11">
        <v>0</v>
      </c>
      <c r="CS335" s="11">
        <v>0</v>
      </c>
      <c r="CT335" s="71">
        <v>1</v>
      </c>
      <c r="CU335" s="11">
        <v>1</v>
      </c>
      <c r="CV335" s="11">
        <v>0</v>
      </c>
      <c r="CW335" s="11">
        <v>0</v>
      </c>
      <c r="CX335" s="10">
        <v>0</v>
      </c>
      <c r="CY335" s="10">
        <v>0</v>
      </c>
      <c r="CZ335" s="10">
        <v>0</v>
      </c>
      <c r="DA335" s="11">
        <v>0</v>
      </c>
      <c r="DB335" s="11">
        <v>0</v>
      </c>
      <c r="DC335" s="11">
        <v>0</v>
      </c>
      <c r="DD335" s="10">
        <v>0</v>
      </c>
      <c r="DE335" s="11">
        <v>0</v>
      </c>
      <c r="DF335" s="11">
        <v>0</v>
      </c>
      <c r="DG335" s="11">
        <v>0</v>
      </c>
      <c r="DH335" s="10">
        <v>0</v>
      </c>
      <c r="DI335" s="2">
        <f t="shared" si="107"/>
        <v>0</v>
      </c>
      <c r="DJ335" s="2">
        <f t="shared" si="108"/>
        <v>0</v>
      </c>
      <c r="DK335" s="38">
        <f t="shared" si="109"/>
        <v>0</v>
      </c>
      <c r="DL335" s="2">
        <f t="shared" si="109"/>
        <v>0</v>
      </c>
      <c r="DM335" s="2">
        <f t="shared" si="110"/>
        <v>0</v>
      </c>
      <c r="DN335" s="2">
        <f t="shared" si="111"/>
        <v>0</v>
      </c>
      <c r="DO335" s="2">
        <f t="shared" si="112"/>
        <v>0</v>
      </c>
      <c r="DP335" s="2">
        <f t="shared" si="113"/>
        <v>0</v>
      </c>
    </row>
    <row r="336" spans="1:120" x14ac:dyDescent="0.25">
      <c r="A336">
        <v>1774</v>
      </c>
      <c r="B336" t="s">
        <v>222</v>
      </c>
      <c r="C336" t="s">
        <v>2702</v>
      </c>
      <c r="D336" t="s">
        <v>2703</v>
      </c>
      <c r="E336" t="s">
        <v>2704</v>
      </c>
      <c r="F336" t="s">
        <v>2704</v>
      </c>
      <c r="H336" t="s">
        <v>185</v>
      </c>
      <c r="I336">
        <v>2019</v>
      </c>
      <c r="J336" t="s">
        <v>2705</v>
      </c>
      <c r="K336" t="s">
        <v>2672</v>
      </c>
      <c r="O336" t="s">
        <v>120</v>
      </c>
      <c r="P336" t="s">
        <v>2706</v>
      </c>
      <c r="Q336" t="s">
        <v>208</v>
      </c>
      <c r="R336" t="s">
        <v>219</v>
      </c>
      <c r="S336" t="s">
        <v>413</v>
      </c>
      <c r="T336" t="s">
        <v>221</v>
      </c>
      <c r="U336">
        <v>0</v>
      </c>
      <c r="V336">
        <v>0</v>
      </c>
      <c r="W336">
        <v>0</v>
      </c>
      <c r="X336" s="44">
        <v>0</v>
      </c>
      <c r="Y336" s="44">
        <v>0</v>
      </c>
      <c r="Z336" s="44">
        <v>0</v>
      </c>
      <c r="AA336" s="44">
        <v>1</v>
      </c>
      <c r="AB336" s="14">
        <f t="shared" si="96"/>
        <v>1</v>
      </c>
      <c r="AC336" s="15">
        <f t="shared" si="97"/>
        <v>1</v>
      </c>
      <c r="AD336" s="45">
        <v>0</v>
      </c>
      <c r="AE336" s="45">
        <v>0</v>
      </c>
      <c r="AF336" s="20">
        <f t="shared" si="98"/>
        <v>0</v>
      </c>
      <c r="AG336" s="21">
        <f t="shared" si="99"/>
        <v>0</v>
      </c>
      <c r="AH336" s="23">
        <f t="shared" si="100"/>
        <v>1</v>
      </c>
      <c r="AI336" s="46">
        <v>0</v>
      </c>
      <c r="AJ336" s="46">
        <v>0</v>
      </c>
      <c r="AK336" s="28">
        <f t="shared" si="101"/>
        <v>0</v>
      </c>
      <c r="AL336" s="29">
        <f t="shared" si="102"/>
        <v>0</v>
      </c>
      <c r="AM336" s="47">
        <v>0</v>
      </c>
      <c r="AN336" s="47">
        <v>0</v>
      </c>
      <c r="AO336" s="47">
        <v>0</v>
      </c>
      <c r="AP336" s="32">
        <f t="shared" si="103"/>
        <v>0</v>
      </c>
      <c r="AQ336" s="10">
        <f t="shared" si="104"/>
        <v>0</v>
      </c>
      <c r="AR336" s="23">
        <f t="shared" si="105"/>
        <v>0</v>
      </c>
      <c r="AS336" s="37">
        <f t="shared" si="95"/>
        <v>1</v>
      </c>
      <c r="AT336" s="38">
        <f t="shared" si="106"/>
        <v>1</v>
      </c>
      <c r="AU336" s="9">
        <v>0</v>
      </c>
      <c r="AV336" s="9">
        <v>0</v>
      </c>
      <c r="AW336" s="9">
        <v>0</v>
      </c>
      <c r="AX336" s="9">
        <v>0</v>
      </c>
      <c r="AY336" s="9">
        <v>0</v>
      </c>
      <c r="AZ336" s="9">
        <v>0</v>
      </c>
      <c r="BA336" s="9">
        <v>0</v>
      </c>
      <c r="BB336" s="9">
        <v>0</v>
      </c>
      <c r="BC336" s="9">
        <v>0</v>
      </c>
      <c r="BD336" s="9">
        <v>0</v>
      </c>
      <c r="BE336" s="9">
        <v>0</v>
      </c>
      <c r="BF336" s="9">
        <v>0</v>
      </c>
      <c r="BG336" s="9">
        <v>0</v>
      </c>
      <c r="BH336" s="9">
        <v>0</v>
      </c>
      <c r="BI336" s="9">
        <v>0</v>
      </c>
      <c r="BJ336" s="9">
        <v>0</v>
      </c>
      <c r="BK336" s="9">
        <v>0</v>
      </c>
      <c r="BL336" s="9">
        <v>0</v>
      </c>
      <c r="BM336" s="9">
        <v>0</v>
      </c>
      <c r="BN336" s="9">
        <v>0</v>
      </c>
      <c r="BO336" s="9">
        <v>0</v>
      </c>
      <c r="BP336" s="9">
        <v>0</v>
      </c>
      <c r="BQ336" s="9">
        <v>0</v>
      </c>
      <c r="BR336" s="9">
        <v>0</v>
      </c>
      <c r="BS336" s="9">
        <v>0</v>
      </c>
      <c r="BT336" s="9">
        <v>0</v>
      </c>
      <c r="BU336" s="9">
        <v>0</v>
      </c>
      <c r="BV336" s="9">
        <v>0</v>
      </c>
      <c r="BW336" s="9">
        <v>0</v>
      </c>
      <c r="BX336" s="9">
        <v>0</v>
      </c>
      <c r="BY336" s="9">
        <v>0</v>
      </c>
      <c r="BZ336" s="9">
        <v>0</v>
      </c>
      <c r="CA336" s="9">
        <v>0</v>
      </c>
      <c r="CB336" s="9">
        <v>0</v>
      </c>
      <c r="CC336" s="9">
        <v>0</v>
      </c>
      <c r="CD336" s="9">
        <v>0</v>
      </c>
      <c r="CE336" s="9">
        <v>0</v>
      </c>
      <c r="CF336" s="9">
        <v>0</v>
      </c>
      <c r="CG336" s="9">
        <v>0</v>
      </c>
      <c r="CH336" s="10">
        <v>0</v>
      </c>
      <c r="CI336" s="11">
        <v>0</v>
      </c>
      <c r="CJ336" s="38">
        <v>0</v>
      </c>
      <c r="CK336" s="11">
        <v>0</v>
      </c>
      <c r="CL336" s="11">
        <v>0</v>
      </c>
      <c r="CM336" s="11">
        <v>0</v>
      </c>
      <c r="CN336" s="10">
        <v>0</v>
      </c>
      <c r="CO336" s="11">
        <v>0</v>
      </c>
      <c r="CP336" s="11">
        <v>0</v>
      </c>
      <c r="CQ336" s="10">
        <v>0</v>
      </c>
      <c r="CR336" s="11">
        <v>0</v>
      </c>
      <c r="CS336" s="11">
        <v>0</v>
      </c>
      <c r="CT336" s="71">
        <v>1</v>
      </c>
      <c r="CU336" s="11">
        <v>0</v>
      </c>
      <c r="CV336" s="11">
        <v>0</v>
      </c>
      <c r="CW336" s="11">
        <v>1</v>
      </c>
      <c r="CX336" s="10">
        <v>0</v>
      </c>
      <c r="CY336" s="10">
        <v>0</v>
      </c>
      <c r="CZ336" s="10">
        <v>0</v>
      </c>
      <c r="DA336" s="11">
        <v>0</v>
      </c>
      <c r="DB336" s="11">
        <v>0</v>
      </c>
      <c r="DC336" s="11">
        <v>0</v>
      </c>
      <c r="DD336" s="10">
        <v>0</v>
      </c>
      <c r="DE336" s="11">
        <v>0</v>
      </c>
      <c r="DF336" s="11">
        <v>0</v>
      </c>
      <c r="DG336" s="11">
        <v>0</v>
      </c>
      <c r="DH336" s="10">
        <v>0</v>
      </c>
      <c r="DI336" s="2">
        <f t="shared" si="107"/>
        <v>0</v>
      </c>
      <c r="DJ336" s="2">
        <f t="shared" si="108"/>
        <v>0</v>
      </c>
      <c r="DK336" s="38">
        <f t="shared" si="109"/>
        <v>0</v>
      </c>
      <c r="DL336" s="2">
        <f t="shared" si="109"/>
        <v>0</v>
      </c>
      <c r="DM336" s="2">
        <f t="shared" si="110"/>
        <v>0</v>
      </c>
      <c r="DN336" s="2">
        <f t="shared" si="111"/>
        <v>0</v>
      </c>
      <c r="DO336" s="2">
        <f t="shared" si="112"/>
        <v>0</v>
      </c>
      <c r="DP336" s="2">
        <f t="shared" si="113"/>
        <v>0</v>
      </c>
    </row>
    <row r="337" spans="1:120" x14ac:dyDescent="0.25">
      <c r="A337">
        <v>1775</v>
      </c>
      <c r="B337" t="s">
        <v>114</v>
      </c>
      <c r="C337" t="s">
        <v>2707</v>
      </c>
      <c r="D337" t="s">
        <v>2708</v>
      </c>
      <c r="E337" t="s">
        <v>2691</v>
      </c>
      <c r="F337" t="s">
        <v>2691</v>
      </c>
      <c r="H337" t="s">
        <v>914</v>
      </c>
      <c r="I337">
        <v>2019</v>
      </c>
      <c r="J337" t="s">
        <v>2709</v>
      </c>
      <c r="K337" t="s">
        <v>915</v>
      </c>
      <c r="L337">
        <v>13</v>
      </c>
      <c r="N337" t="s">
        <v>978</v>
      </c>
      <c r="O337" t="s">
        <v>120</v>
      </c>
      <c r="P337" t="s">
        <v>2710</v>
      </c>
      <c r="Q337" t="s">
        <v>208</v>
      </c>
      <c r="R337" t="s">
        <v>219</v>
      </c>
      <c r="S337" t="s">
        <v>413</v>
      </c>
      <c r="T337" t="s">
        <v>221</v>
      </c>
      <c r="U337">
        <v>0</v>
      </c>
      <c r="V337">
        <v>0</v>
      </c>
      <c r="W337">
        <v>0</v>
      </c>
      <c r="X337" s="44">
        <v>0</v>
      </c>
      <c r="Y337" s="44">
        <v>0</v>
      </c>
      <c r="Z337" s="44">
        <v>0</v>
      </c>
      <c r="AA337" s="44">
        <v>1</v>
      </c>
      <c r="AB337" s="14">
        <f t="shared" si="96"/>
        <v>1</v>
      </c>
      <c r="AC337" s="15">
        <f t="shared" si="97"/>
        <v>1</v>
      </c>
      <c r="AD337" s="45">
        <v>0</v>
      </c>
      <c r="AE337" s="45">
        <v>0</v>
      </c>
      <c r="AF337" s="20">
        <f t="shared" si="98"/>
        <v>0</v>
      </c>
      <c r="AG337" s="21">
        <f t="shared" si="99"/>
        <v>0</v>
      </c>
      <c r="AH337" s="23">
        <f t="shared" si="100"/>
        <v>1</v>
      </c>
      <c r="AI337" s="46">
        <v>0</v>
      </c>
      <c r="AJ337" s="46">
        <v>0</v>
      </c>
      <c r="AK337" s="28">
        <f t="shared" si="101"/>
        <v>0</v>
      </c>
      <c r="AL337" s="29">
        <f t="shared" si="102"/>
        <v>0</v>
      </c>
      <c r="AM337" s="47">
        <v>0</v>
      </c>
      <c r="AN337" s="47">
        <v>0</v>
      </c>
      <c r="AO337" s="47">
        <v>0</v>
      </c>
      <c r="AP337" s="32">
        <f t="shared" si="103"/>
        <v>0</v>
      </c>
      <c r="AQ337" s="10">
        <f t="shared" si="104"/>
        <v>0</v>
      </c>
      <c r="AR337" s="23">
        <f t="shared" si="105"/>
        <v>0</v>
      </c>
      <c r="AS337" s="37">
        <f t="shared" si="95"/>
        <v>1</v>
      </c>
      <c r="AT337" s="38">
        <f t="shared" si="106"/>
        <v>1</v>
      </c>
      <c r="AU337" s="9">
        <v>0</v>
      </c>
      <c r="AV337" s="9">
        <v>0</v>
      </c>
      <c r="AW337" s="9">
        <v>0</v>
      </c>
      <c r="AX337" s="9">
        <v>0</v>
      </c>
      <c r="AY337" s="9">
        <v>0</v>
      </c>
      <c r="AZ337" s="9">
        <v>0</v>
      </c>
      <c r="BA337" s="9">
        <v>0</v>
      </c>
      <c r="BB337" s="9">
        <v>0</v>
      </c>
      <c r="BC337" s="9">
        <v>0</v>
      </c>
      <c r="BD337" s="9">
        <v>0</v>
      </c>
      <c r="BE337" s="9">
        <v>0</v>
      </c>
      <c r="BF337" s="9">
        <v>0</v>
      </c>
      <c r="BG337" s="9">
        <v>0</v>
      </c>
      <c r="BH337" s="9">
        <v>0</v>
      </c>
      <c r="BI337" s="9">
        <v>0</v>
      </c>
      <c r="BJ337" s="9">
        <v>0</v>
      </c>
      <c r="BK337" s="9">
        <v>0</v>
      </c>
      <c r="BL337" s="9">
        <v>0</v>
      </c>
      <c r="BM337" s="9">
        <v>0</v>
      </c>
      <c r="BN337" s="9">
        <v>0</v>
      </c>
      <c r="BO337" s="9">
        <v>0</v>
      </c>
      <c r="BP337" s="9">
        <v>0</v>
      </c>
      <c r="BQ337" s="9">
        <v>0</v>
      </c>
      <c r="BR337" s="9">
        <v>0</v>
      </c>
      <c r="BS337" s="9">
        <v>0</v>
      </c>
      <c r="BT337" s="9">
        <v>0</v>
      </c>
      <c r="BU337" s="9">
        <v>0</v>
      </c>
      <c r="BV337" s="9">
        <v>0</v>
      </c>
      <c r="BW337" s="9">
        <v>0</v>
      </c>
      <c r="BX337" s="9">
        <v>0</v>
      </c>
      <c r="BY337" s="9">
        <v>0</v>
      </c>
      <c r="BZ337" s="9">
        <v>0</v>
      </c>
      <c r="CA337" s="9">
        <v>0</v>
      </c>
      <c r="CB337" s="9">
        <v>0</v>
      </c>
      <c r="CC337" s="9">
        <v>0</v>
      </c>
      <c r="CD337" s="9">
        <v>0</v>
      </c>
      <c r="CE337" s="9">
        <v>0</v>
      </c>
      <c r="CF337" s="9">
        <v>0</v>
      </c>
      <c r="CG337" s="9">
        <v>0</v>
      </c>
      <c r="CH337" s="10">
        <v>0</v>
      </c>
      <c r="CI337" s="11">
        <v>0</v>
      </c>
      <c r="CJ337" s="38">
        <v>0</v>
      </c>
      <c r="CK337" s="11">
        <v>0</v>
      </c>
      <c r="CL337" s="11">
        <v>0</v>
      </c>
      <c r="CM337" s="11">
        <v>0</v>
      </c>
      <c r="CN337" s="10">
        <v>0</v>
      </c>
      <c r="CO337" s="11">
        <v>0</v>
      </c>
      <c r="CP337" s="11">
        <v>0</v>
      </c>
      <c r="CQ337" s="10">
        <v>0</v>
      </c>
      <c r="CR337" s="11">
        <v>0</v>
      </c>
      <c r="CS337" s="11">
        <v>0</v>
      </c>
      <c r="CT337" s="71">
        <v>1</v>
      </c>
      <c r="CU337" s="11">
        <v>0</v>
      </c>
      <c r="CV337" s="11">
        <v>0</v>
      </c>
      <c r="CW337" s="11">
        <v>1</v>
      </c>
      <c r="CX337" s="10">
        <v>0</v>
      </c>
      <c r="CY337" s="10">
        <v>0</v>
      </c>
      <c r="CZ337" s="10">
        <v>0</v>
      </c>
      <c r="DA337" s="11">
        <v>0</v>
      </c>
      <c r="DB337" s="11">
        <v>0</v>
      </c>
      <c r="DC337" s="11">
        <v>0</v>
      </c>
      <c r="DD337" s="10">
        <v>0</v>
      </c>
      <c r="DE337" s="11">
        <v>0</v>
      </c>
      <c r="DF337" s="11">
        <v>0</v>
      </c>
      <c r="DG337" s="11">
        <v>0</v>
      </c>
      <c r="DH337" s="10">
        <v>0</v>
      </c>
      <c r="DI337" s="2">
        <f t="shared" si="107"/>
        <v>0</v>
      </c>
      <c r="DJ337" s="2">
        <f t="shared" si="108"/>
        <v>0</v>
      </c>
      <c r="DK337" s="38">
        <f t="shared" si="109"/>
        <v>0</v>
      </c>
      <c r="DL337" s="2">
        <f t="shared" si="109"/>
        <v>0</v>
      </c>
      <c r="DM337" s="2">
        <f t="shared" si="110"/>
        <v>0</v>
      </c>
      <c r="DN337" s="2">
        <f t="shared" si="111"/>
        <v>0</v>
      </c>
      <c r="DO337" s="2">
        <f t="shared" si="112"/>
        <v>0</v>
      </c>
      <c r="DP337" s="2">
        <f t="shared" si="113"/>
        <v>0</v>
      </c>
    </row>
    <row r="338" spans="1:120" x14ac:dyDescent="0.25">
      <c r="A338">
        <v>1776</v>
      </c>
      <c r="B338" t="s">
        <v>222</v>
      </c>
      <c r="C338" t="s">
        <v>2711</v>
      </c>
      <c r="D338" t="s">
        <v>2712</v>
      </c>
      <c r="E338" t="s">
        <v>2713</v>
      </c>
      <c r="F338" t="s">
        <v>2699</v>
      </c>
      <c r="G338" t="s">
        <v>2714</v>
      </c>
      <c r="H338" t="s">
        <v>185</v>
      </c>
      <c r="I338">
        <v>2019</v>
      </c>
      <c r="J338" t="s">
        <v>2715</v>
      </c>
      <c r="K338" t="s">
        <v>2694</v>
      </c>
      <c r="O338" t="s">
        <v>120</v>
      </c>
      <c r="P338" t="s">
        <v>2716</v>
      </c>
      <c r="Q338" t="s">
        <v>208</v>
      </c>
      <c r="R338" t="s">
        <v>219</v>
      </c>
      <c r="S338" t="s">
        <v>413</v>
      </c>
      <c r="T338" t="s">
        <v>221</v>
      </c>
      <c r="U338">
        <v>0</v>
      </c>
      <c r="V338">
        <v>0</v>
      </c>
      <c r="W338">
        <v>0</v>
      </c>
      <c r="X338" s="44">
        <v>0</v>
      </c>
      <c r="Y338" s="44">
        <v>0</v>
      </c>
      <c r="Z338" s="44">
        <v>0</v>
      </c>
      <c r="AA338" s="44">
        <v>1</v>
      </c>
      <c r="AB338" s="14">
        <f t="shared" si="96"/>
        <v>1</v>
      </c>
      <c r="AC338" s="15">
        <f t="shared" si="97"/>
        <v>1</v>
      </c>
      <c r="AD338" s="45">
        <v>0</v>
      </c>
      <c r="AE338" s="45">
        <v>0</v>
      </c>
      <c r="AF338" s="20">
        <f t="shared" si="98"/>
        <v>0</v>
      </c>
      <c r="AG338" s="21">
        <f t="shared" si="99"/>
        <v>0</v>
      </c>
      <c r="AH338" s="23">
        <f t="shared" si="100"/>
        <v>1</v>
      </c>
      <c r="AI338" s="46">
        <v>0</v>
      </c>
      <c r="AJ338" s="46">
        <v>0</v>
      </c>
      <c r="AK338" s="28">
        <f t="shared" si="101"/>
        <v>0</v>
      </c>
      <c r="AL338" s="29">
        <f t="shared" si="102"/>
        <v>0</v>
      </c>
      <c r="AM338" s="47">
        <v>0</v>
      </c>
      <c r="AN338" s="47">
        <v>0</v>
      </c>
      <c r="AO338" s="47">
        <v>0</v>
      </c>
      <c r="AP338" s="32">
        <f t="shared" si="103"/>
        <v>0</v>
      </c>
      <c r="AQ338" s="10">
        <f t="shared" si="104"/>
        <v>0</v>
      </c>
      <c r="AR338" s="23">
        <f t="shared" si="105"/>
        <v>0</v>
      </c>
      <c r="AS338" s="37">
        <f t="shared" si="95"/>
        <v>1</v>
      </c>
      <c r="AT338" s="38">
        <f t="shared" si="106"/>
        <v>1</v>
      </c>
      <c r="AU338" s="9">
        <v>0</v>
      </c>
      <c r="AV338" s="9">
        <v>0</v>
      </c>
      <c r="AW338" s="9">
        <v>0</v>
      </c>
      <c r="AX338" s="9">
        <v>0</v>
      </c>
      <c r="AY338" s="9">
        <v>0</v>
      </c>
      <c r="AZ338" s="9">
        <v>0</v>
      </c>
      <c r="BA338" s="9">
        <v>0</v>
      </c>
      <c r="BB338" s="9">
        <v>0</v>
      </c>
      <c r="BC338" s="9">
        <v>0</v>
      </c>
      <c r="BD338" s="9">
        <v>0</v>
      </c>
      <c r="BE338" s="9">
        <v>0</v>
      </c>
      <c r="BF338" s="9">
        <v>0</v>
      </c>
      <c r="BG338" s="9">
        <v>0</v>
      </c>
      <c r="BH338" s="9">
        <v>0</v>
      </c>
      <c r="BI338" s="9">
        <v>0</v>
      </c>
      <c r="BJ338" s="9">
        <v>0</v>
      </c>
      <c r="BK338" s="9">
        <v>0</v>
      </c>
      <c r="BL338" s="9">
        <v>0</v>
      </c>
      <c r="BM338" s="9">
        <v>0</v>
      </c>
      <c r="BN338" s="9">
        <v>0</v>
      </c>
      <c r="BO338" s="9">
        <v>0</v>
      </c>
      <c r="BP338" s="9">
        <v>0</v>
      </c>
      <c r="BQ338" s="9">
        <v>0</v>
      </c>
      <c r="BR338" s="9">
        <v>0</v>
      </c>
      <c r="BS338" s="9">
        <v>0</v>
      </c>
      <c r="BT338" s="9">
        <v>0</v>
      </c>
      <c r="BU338" s="9">
        <v>0</v>
      </c>
      <c r="BV338" s="9">
        <v>0</v>
      </c>
      <c r="BW338" s="9">
        <v>0</v>
      </c>
      <c r="BX338" s="9">
        <v>0</v>
      </c>
      <c r="BY338" s="9">
        <v>0</v>
      </c>
      <c r="BZ338" s="9">
        <v>0</v>
      </c>
      <c r="CA338" s="9">
        <v>0</v>
      </c>
      <c r="CB338" s="9">
        <v>0</v>
      </c>
      <c r="CC338" s="9">
        <v>0</v>
      </c>
      <c r="CD338" s="9">
        <v>0</v>
      </c>
      <c r="CE338" s="9">
        <v>0</v>
      </c>
      <c r="CF338" s="9">
        <v>0</v>
      </c>
      <c r="CG338" s="9">
        <v>0</v>
      </c>
      <c r="CH338" s="10">
        <v>0</v>
      </c>
      <c r="CI338" s="11">
        <v>0</v>
      </c>
      <c r="CJ338" s="38">
        <v>0</v>
      </c>
      <c r="CK338" s="11">
        <v>0</v>
      </c>
      <c r="CL338" s="11">
        <v>0</v>
      </c>
      <c r="CM338" s="11">
        <v>0</v>
      </c>
      <c r="CN338" s="10">
        <v>0</v>
      </c>
      <c r="CO338" s="11">
        <v>0</v>
      </c>
      <c r="CP338" s="11">
        <v>0</v>
      </c>
      <c r="CQ338" s="10">
        <v>0</v>
      </c>
      <c r="CR338" s="11">
        <v>0</v>
      </c>
      <c r="CS338" s="11">
        <v>0</v>
      </c>
      <c r="CT338" s="71">
        <v>1</v>
      </c>
      <c r="CU338" s="11">
        <v>0</v>
      </c>
      <c r="CV338" s="11">
        <v>0</v>
      </c>
      <c r="CW338" s="11">
        <v>1</v>
      </c>
      <c r="CX338" s="10">
        <v>0</v>
      </c>
      <c r="CY338" s="10">
        <v>0</v>
      </c>
      <c r="CZ338" s="10">
        <v>0</v>
      </c>
      <c r="DA338" s="11">
        <v>0</v>
      </c>
      <c r="DB338" s="11">
        <v>0</v>
      </c>
      <c r="DC338" s="11">
        <v>0</v>
      </c>
      <c r="DD338" s="10">
        <v>0</v>
      </c>
      <c r="DE338" s="11">
        <v>0</v>
      </c>
      <c r="DF338" s="11">
        <v>0</v>
      </c>
      <c r="DG338" s="11">
        <v>0</v>
      </c>
      <c r="DH338" s="10">
        <v>0</v>
      </c>
      <c r="DI338" s="2">
        <f t="shared" si="107"/>
        <v>0</v>
      </c>
      <c r="DJ338" s="2">
        <f t="shared" si="108"/>
        <v>0</v>
      </c>
      <c r="DK338" s="38">
        <f t="shared" si="109"/>
        <v>0</v>
      </c>
      <c r="DL338" s="2">
        <f t="shared" si="109"/>
        <v>0</v>
      </c>
      <c r="DM338" s="2">
        <f t="shared" si="110"/>
        <v>0</v>
      </c>
      <c r="DN338" s="2">
        <f t="shared" si="111"/>
        <v>0</v>
      </c>
      <c r="DO338" s="2">
        <f t="shared" si="112"/>
        <v>0</v>
      </c>
      <c r="DP338" s="2">
        <f t="shared" si="113"/>
        <v>0</v>
      </c>
    </row>
    <row r="339" spans="1:120" x14ac:dyDescent="0.25">
      <c r="A339">
        <v>1777</v>
      </c>
      <c r="B339" t="s">
        <v>222</v>
      </c>
      <c r="C339" t="s">
        <v>2717</v>
      </c>
      <c r="D339" t="s">
        <v>2718</v>
      </c>
      <c r="E339" t="s">
        <v>2719</v>
      </c>
      <c r="F339" t="s">
        <v>2720</v>
      </c>
      <c r="G339" t="s">
        <v>2721</v>
      </c>
      <c r="H339" t="s">
        <v>1183</v>
      </c>
      <c r="I339">
        <v>2019</v>
      </c>
      <c r="J339" t="s">
        <v>2722</v>
      </c>
      <c r="O339" t="s">
        <v>108</v>
      </c>
      <c r="P339" t="s">
        <v>2723</v>
      </c>
      <c r="Q339" t="s">
        <v>208</v>
      </c>
      <c r="R339" t="s">
        <v>539</v>
      </c>
      <c r="S339" t="s">
        <v>540</v>
      </c>
      <c r="T339" t="s">
        <v>485</v>
      </c>
      <c r="U339">
        <v>0</v>
      </c>
      <c r="V339">
        <v>0</v>
      </c>
      <c r="W339">
        <v>0</v>
      </c>
      <c r="X339" s="44">
        <v>0</v>
      </c>
      <c r="Y339" s="44">
        <v>0</v>
      </c>
      <c r="Z339" s="44">
        <v>0</v>
      </c>
      <c r="AA339" s="44">
        <v>0</v>
      </c>
      <c r="AB339" s="14">
        <f t="shared" si="96"/>
        <v>0</v>
      </c>
      <c r="AC339" s="15">
        <f t="shared" si="97"/>
        <v>0</v>
      </c>
      <c r="AD339" s="45">
        <v>0</v>
      </c>
      <c r="AE339" s="45">
        <v>0</v>
      </c>
      <c r="AF339" s="20">
        <f t="shared" si="98"/>
        <v>0</v>
      </c>
      <c r="AG339" s="21">
        <f t="shared" si="99"/>
        <v>0</v>
      </c>
      <c r="AH339" s="23">
        <f t="shared" si="100"/>
        <v>0</v>
      </c>
      <c r="AI339" s="46">
        <v>0</v>
      </c>
      <c r="AJ339" s="46">
        <v>0</v>
      </c>
      <c r="AK339" s="28">
        <f t="shared" si="101"/>
        <v>0</v>
      </c>
      <c r="AL339" s="29">
        <f t="shared" si="102"/>
        <v>0</v>
      </c>
      <c r="AM339" s="47">
        <v>0</v>
      </c>
      <c r="AN339" s="47">
        <v>1</v>
      </c>
      <c r="AO339" s="47">
        <v>0</v>
      </c>
      <c r="AP339" s="32">
        <f t="shared" si="103"/>
        <v>1</v>
      </c>
      <c r="AQ339" s="10">
        <f t="shared" si="104"/>
        <v>1</v>
      </c>
      <c r="AR339" s="23">
        <f t="shared" si="105"/>
        <v>1</v>
      </c>
      <c r="AS339" s="37">
        <f t="shared" si="95"/>
        <v>1</v>
      </c>
      <c r="AT339" s="38">
        <f t="shared" si="106"/>
        <v>1</v>
      </c>
      <c r="AU339" s="9">
        <v>0</v>
      </c>
      <c r="AV339" s="9">
        <v>0</v>
      </c>
      <c r="AW339" s="9">
        <v>0</v>
      </c>
      <c r="AX339" s="9">
        <v>0</v>
      </c>
      <c r="AY339" s="9">
        <v>0</v>
      </c>
      <c r="AZ339" s="9">
        <v>0</v>
      </c>
      <c r="BA339" s="9">
        <v>0</v>
      </c>
      <c r="BB339" s="9">
        <v>0</v>
      </c>
      <c r="BC339" s="9">
        <v>0</v>
      </c>
      <c r="BD339" s="9">
        <v>0</v>
      </c>
      <c r="BE339" s="9">
        <v>0</v>
      </c>
      <c r="BF339" s="9">
        <v>0</v>
      </c>
      <c r="BG339" s="9">
        <v>0</v>
      </c>
      <c r="BH339" s="9">
        <v>0</v>
      </c>
      <c r="BI339" s="9">
        <v>0</v>
      </c>
      <c r="BJ339" s="9">
        <v>0</v>
      </c>
      <c r="BK339" s="9">
        <v>0</v>
      </c>
      <c r="BL339" s="9">
        <v>0</v>
      </c>
      <c r="BM339" s="9">
        <v>0</v>
      </c>
      <c r="BN339" s="9">
        <v>0</v>
      </c>
      <c r="BO339" s="9">
        <v>0</v>
      </c>
      <c r="BP339" s="9">
        <v>0</v>
      </c>
      <c r="BQ339" s="9">
        <v>0</v>
      </c>
      <c r="BR339" s="9">
        <v>0</v>
      </c>
      <c r="BS339" s="9">
        <v>0</v>
      </c>
      <c r="BT339" s="9">
        <v>0</v>
      </c>
      <c r="BU339" s="9">
        <v>0</v>
      </c>
      <c r="BV339" s="9">
        <v>0</v>
      </c>
      <c r="BW339" s="9">
        <v>0</v>
      </c>
      <c r="BX339" s="9">
        <v>0</v>
      </c>
      <c r="BY339" s="9">
        <v>0</v>
      </c>
      <c r="BZ339" s="9">
        <v>0</v>
      </c>
      <c r="CA339" s="9">
        <v>0</v>
      </c>
      <c r="CB339" s="9">
        <v>0</v>
      </c>
      <c r="CC339" s="9">
        <v>0</v>
      </c>
      <c r="CD339" s="9">
        <v>0</v>
      </c>
      <c r="CE339" s="9">
        <v>0</v>
      </c>
      <c r="CF339" s="9">
        <v>0</v>
      </c>
      <c r="CG339" s="9">
        <v>0</v>
      </c>
      <c r="CH339" s="10">
        <v>0</v>
      </c>
      <c r="CI339" s="11">
        <v>0</v>
      </c>
      <c r="CJ339" s="38">
        <v>0</v>
      </c>
      <c r="CK339" s="11">
        <v>0</v>
      </c>
      <c r="CL339" s="11">
        <v>0</v>
      </c>
      <c r="CM339" s="11">
        <v>0</v>
      </c>
      <c r="CN339" s="10">
        <v>0</v>
      </c>
      <c r="CO339" s="11">
        <v>0</v>
      </c>
      <c r="CP339" s="11">
        <v>0</v>
      </c>
      <c r="CQ339" s="10">
        <v>0</v>
      </c>
      <c r="CR339" s="11">
        <v>0</v>
      </c>
      <c r="CS339" s="11">
        <v>0</v>
      </c>
      <c r="CT339" s="71">
        <v>0</v>
      </c>
      <c r="CU339" s="11">
        <v>0</v>
      </c>
      <c r="CV339" s="11">
        <v>0</v>
      </c>
      <c r="CW339" s="11">
        <v>0</v>
      </c>
      <c r="CX339" s="10">
        <v>0</v>
      </c>
      <c r="CY339" s="10">
        <v>0</v>
      </c>
      <c r="CZ339" s="10">
        <v>0</v>
      </c>
      <c r="DA339" s="11">
        <v>0</v>
      </c>
      <c r="DB339" s="11">
        <v>0</v>
      </c>
      <c r="DC339" s="11">
        <v>0</v>
      </c>
      <c r="DD339" s="10">
        <v>1</v>
      </c>
      <c r="DE339" s="11">
        <v>0</v>
      </c>
      <c r="DF339" s="11">
        <v>1</v>
      </c>
      <c r="DG339" s="11">
        <v>0</v>
      </c>
      <c r="DH339" s="10">
        <v>0</v>
      </c>
      <c r="DI339" s="2">
        <f t="shared" si="107"/>
        <v>0</v>
      </c>
      <c r="DJ339" s="2">
        <f t="shared" si="108"/>
        <v>0</v>
      </c>
      <c r="DK339" s="38">
        <f t="shared" si="109"/>
        <v>0</v>
      </c>
      <c r="DL339" s="2">
        <f t="shared" si="109"/>
        <v>0</v>
      </c>
      <c r="DM339" s="2">
        <f t="shared" si="110"/>
        <v>0</v>
      </c>
      <c r="DN339" s="2">
        <f t="shared" si="111"/>
        <v>0</v>
      </c>
      <c r="DO339" s="2">
        <f t="shared" si="112"/>
        <v>0</v>
      </c>
      <c r="DP339" s="2">
        <f t="shared" si="113"/>
        <v>0</v>
      </c>
    </row>
    <row r="340" spans="1:120" x14ac:dyDescent="0.25">
      <c r="A340">
        <v>1778</v>
      </c>
      <c r="B340" t="s">
        <v>222</v>
      </c>
      <c r="C340" t="s">
        <v>2724</v>
      </c>
      <c r="D340" t="s">
        <v>2725</v>
      </c>
      <c r="E340" t="s">
        <v>2726</v>
      </c>
      <c r="F340" t="s">
        <v>2726</v>
      </c>
      <c r="H340" t="s">
        <v>1137</v>
      </c>
      <c r="I340">
        <v>2019</v>
      </c>
      <c r="J340" t="s">
        <v>2727</v>
      </c>
      <c r="O340" t="s">
        <v>108</v>
      </c>
      <c r="P340" t="s">
        <v>2728</v>
      </c>
      <c r="Q340" t="s">
        <v>208</v>
      </c>
      <c r="R340" t="s">
        <v>539</v>
      </c>
      <c r="S340" t="s">
        <v>540</v>
      </c>
      <c r="T340" t="s">
        <v>485</v>
      </c>
      <c r="U340">
        <v>0</v>
      </c>
      <c r="V340">
        <v>0</v>
      </c>
      <c r="W340">
        <v>0</v>
      </c>
      <c r="X340" s="44">
        <v>0</v>
      </c>
      <c r="Y340" s="44">
        <v>0</v>
      </c>
      <c r="Z340" s="44">
        <v>0</v>
      </c>
      <c r="AA340" s="44">
        <v>0</v>
      </c>
      <c r="AB340" s="14">
        <f t="shared" si="96"/>
        <v>0</v>
      </c>
      <c r="AC340" s="15">
        <f t="shared" si="97"/>
        <v>0</v>
      </c>
      <c r="AD340" s="45">
        <v>0</v>
      </c>
      <c r="AE340" s="45">
        <v>0</v>
      </c>
      <c r="AF340" s="20">
        <f t="shared" si="98"/>
        <v>0</v>
      </c>
      <c r="AG340" s="21">
        <f t="shared" si="99"/>
        <v>0</v>
      </c>
      <c r="AH340" s="23">
        <f t="shared" si="100"/>
        <v>0</v>
      </c>
      <c r="AI340" s="46">
        <v>0</v>
      </c>
      <c r="AJ340" s="46">
        <v>0</v>
      </c>
      <c r="AK340" s="28">
        <f t="shared" si="101"/>
        <v>0</v>
      </c>
      <c r="AL340" s="29">
        <f t="shared" si="102"/>
        <v>0</v>
      </c>
      <c r="AM340" s="47">
        <v>0</v>
      </c>
      <c r="AN340" s="47">
        <v>1</v>
      </c>
      <c r="AO340" s="47">
        <v>0</v>
      </c>
      <c r="AP340" s="32">
        <f t="shared" si="103"/>
        <v>1</v>
      </c>
      <c r="AQ340" s="10">
        <f t="shared" si="104"/>
        <v>1</v>
      </c>
      <c r="AR340" s="23">
        <f t="shared" si="105"/>
        <v>1</v>
      </c>
      <c r="AS340" s="37">
        <f t="shared" si="95"/>
        <v>1</v>
      </c>
      <c r="AT340" s="38">
        <f t="shared" si="106"/>
        <v>1</v>
      </c>
      <c r="AU340" s="9">
        <v>0</v>
      </c>
      <c r="AV340" s="9">
        <v>0</v>
      </c>
      <c r="AW340" s="9">
        <v>0</v>
      </c>
      <c r="AX340" s="9">
        <v>0</v>
      </c>
      <c r="AY340" s="9">
        <v>0</v>
      </c>
      <c r="AZ340" s="9">
        <v>0</v>
      </c>
      <c r="BA340" s="9">
        <v>0</v>
      </c>
      <c r="BB340" s="9">
        <v>0</v>
      </c>
      <c r="BC340" s="9">
        <v>0</v>
      </c>
      <c r="BD340" s="9">
        <v>0</v>
      </c>
      <c r="BE340" s="9">
        <v>0</v>
      </c>
      <c r="BF340" s="9">
        <v>0</v>
      </c>
      <c r="BG340" s="9">
        <v>0</v>
      </c>
      <c r="BH340" s="9">
        <v>0</v>
      </c>
      <c r="BI340" s="9">
        <v>0</v>
      </c>
      <c r="BJ340" s="9">
        <v>0</v>
      </c>
      <c r="BK340" s="9">
        <v>0</v>
      </c>
      <c r="BL340" s="9">
        <v>0</v>
      </c>
      <c r="BM340" s="9">
        <v>0</v>
      </c>
      <c r="BN340" s="9">
        <v>0</v>
      </c>
      <c r="BO340" s="9">
        <v>0</v>
      </c>
      <c r="BP340" s="9">
        <v>0</v>
      </c>
      <c r="BQ340" s="9">
        <v>0</v>
      </c>
      <c r="BR340" s="9">
        <v>0</v>
      </c>
      <c r="BS340" s="9">
        <v>0</v>
      </c>
      <c r="BT340" s="9">
        <v>0</v>
      </c>
      <c r="BU340" s="9">
        <v>0</v>
      </c>
      <c r="BV340" s="9">
        <v>0</v>
      </c>
      <c r="BW340" s="9">
        <v>0</v>
      </c>
      <c r="BX340" s="9">
        <v>0</v>
      </c>
      <c r="BY340" s="9">
        <v>0</v>
      </c>
      <c r="BZ340" s="9">
        <v>0</v>
      </c>
      <c r="CA340" s="9">
        <v>0</v>
      </c>
      <c r="CB340" s="9">
        <v>0</v>
      </c>
      <c r="CC340" s="9">
        <v>0</v>
      </c>
      <c r="CD340" s="9">
        <v>0</v>
      </c>
      <c r="CE340" s="9">
        <v>0</v>
      </c>
      <c r="CF340" s="9">
        <v>0</v>
      </c>
      <c r="CG340" s="9">
        <v>0</v>
      </c>
      <c r="CH340" s="10">
        <v>0</v>
      </c>
      <c r="CI340" s="11">
        <v>0</v>
      </c>
      <c r="CJ340" s="38">
        <v>0</v>
      </c>
      <c r="CK340" s="11">
        <v>0</v>
      </c>
      <c r="CL340" s="11">
        <v>0</v>
      </c>
      <c r="CM340" s="11">
        <v>0</v>
      </c>
      <c r="CN340" s="10">
        <v>0</v>
      </c>
      <c r="CO340" s="11">
        <v>0</v>
      </c>
      <c r="CP340" s="11">
        <v>0</v>
      </c>
      <c r="CQ340" s="10">
        <v>0</v>
      </c>
      <c r="CR340" s="11">
        <v>0</v>
      </c>
      <c r="CS340" s="11">
        <v>0</v>
      </c>
      <c r="CT340" s="71">
        <v>0</v>
      </c>
      <c r="CU340" s="11">
        <v>0</v>
      </c>
      <c r="CV340" s="11">
        <v>0</v>
      </c>
      <c r="CW340" s="11">
        <v>0</v>
      </c>
      <c r="CX340" s="10">
        <v>0</v>
      </c>
      <c r="CY340" s="10">
        <v>0</v>
      </c>
      <c r="CZ340" s="10">
        <v>0</v>
      </c>
      <c r="DA340" s="11">
        <v>0</v>
      </c>
      <c r="DB340" s="11">
        <v>0</v>
      </c>
      <c r="DC340" s="11">
        <v>0</v>
      </c>
      <c r="DD340" s="10">
        <v>1</v>
      </c>
      <c r="DE340" s="11">
        <v>0</v>
      </c>
      <c r="DF340" s="11">
        <v>1</v>
      </c>
      <c r="DG340" s="11">
        <v>0</v>
      </c>
      <c r="DH340" s="10">
        <v>0</v>
      </c>
      <c r="DI340" s="2">
        <f t="shared" si="107"/>
        <v>0</v>
      </c>
      <c r="DJ340" s="2">
        <f t="shared" si="108"/>
        <v>0</v>
      </c>
      <c r="DK340" s="38">
        <f t="shared" si="109"/>
        <v>0</v>
      </c>
      <c r="DL340" s="2">
        <f t="shared" si="109"/>
        <v>0</v>
      </c>
      <c r="DM340" s="2">
        <f t="shared" si="110"/>
        <v>0</v>
      </c>
      <c r="DN340" s="2">
        <f t="shared" si="111"/>
        <v>0</v>
      </c>
      <c r="DO340" s="2">
        <f t="shared" si="112"/>
        <v>0</v>
      </c>
      <c r="DP340" s="2">
        <f t="shared" si="113"/>
        <v>0</v>
      </c>
    </row>
    <row r="341" spans="1:120" x14ac:dyDescent="0.25">
      <c r="A341">
        <v>1779</v>
      </c>
      <c r="B341" t="s">
        <v>222</v>
      </c>
      <c r="C341" t="s">
        <v>2729</v>
      </c>
      <c r="D341" t="s">
        <v>2730</v>
      </c>
      <c r="E341" t="s">
        <v>2731</v>
      </c>
      <c r="F341" t="s">
        <v>2732</v>
      </c>
      <c r="G341" t="s">
        <v>2733</v>
      </c>
      <c r="H341" t="s">
        <v>2734</v>
      </c>
      <c r="I341">
        <v>2019</v>
      </c>
      <c r="J341" t="s">
        <v>2735</v>
      </c>
      <c r="N341" t="s">
        <v>2736</v>
      </c>
      <c r="O341" t="s">
        <v>108</v>
      </c>
      <c r="P341" t="s">
        <v>2737</v>
      </c>
      <c r="Q341" t="s">
        <v>208</v>
      </c>
      <c r="R341" t="s">
        <v>539</v>
      </c>
      <c r="S341" t="s">
        <v>540</v>
      </c>
      <c r="T341" t="s">
        <v>485</v>
      </c>
      <c r="U341">
        <v>0</v>
      </c>
      <c r="V341">
        <v>0</v>
      </c>
      <c r="W341">
        <v>0</v>
      </c>
      <c r="X341" s="44">
        <v>0</v>
      </c>
      <c r="Y341" s="44">
        <v>0</v>
      </c>
      <c r="Z341" s="44">
        <v>0</v>
      </c>
      <c r="AA341" s="44">
        <v>0</v>
      </c>
      <c r="AB341" s="14">
        <f t="shared" si="96"/>
        <v>0</v>
      </c>
      <c r="AC341" s="15">
        <f t="shared" si="97"/>
        <v>0</v>
      </c>
      <c r="AD341" s="45">
        <v>0</v>
      </c>
      <c r="AE341" s="45">
        <v>0</v>
      </c>
      <c r="AF341" s="20">
        <f t="shared" si="98"/>
        <v>0</v>
      </c>
      <c r="AG341" s="21">
        <f t="shared" si="99"/>
        <v>0</v>
      </c>
      <c r="AH341" s="23">
        <f t="shared" si="100"/>
        <v>0</v>
      </c>
      <c r="AI341" s="46">
        <v>0</v>
      </c>
      <c r="AJ341" s="46">
        <v>0</v>
      </c>
      <c r="AK341" s="28">
        <f t="shared" si="101"/>
        <v>0</v>
      </c>
      <c r="AL341" s="29">
        <f t="shared" si="102"/>
        <v>0</v>
      </c>
      <c r="AM341" s="47">
        <v>0</v>
      </c>
      <c r="AN341" s="47">
        <v>1</v>
      </c>
      <c r="AO341" s="47">
        <v>0</v>
      </c>
      <c r="AP341" s="32">
        <f t="shared" si="103"/>
        <v>1</v>
      </c>
      <c r="AQ341" s="10">
        <f t="shared" si="104"/>
        <v>1</v>
      </c>
      <c r="AR341" s="23">
        <f t="shared" si="105"/>
        <v>1</v>
      </c>
      <c r="AS341" s="37">
        <f t="shared" si="95"/>
        <v>1</v>
      </c>
      <c r="AT341" s="38">
        <f t="shared" si="106"/>
        <v>1</v>
      </c>
      <c r="AU341" s="9">
        <v>0</v>
      </c>
      <c r="AV341" s="9">
        <v>0</v>
      </c>
      <c r="AW341" s="9">
        <v>0</v>
      </c>
      <c r="AX341" s="9">
        <v>0</v>
      </c>
      <c r="AY341" s="9">
        <v>0</v>
      </c>
      <c r="AZ341" s="9">
        <v>0</v>
      </c>
      <c r="BA341" s="9">
        <v>0</v>
      </c>
      <c r="BB341" s="9">
        <v>0</v>
      </c>
      <c r="BC341" s="9">
        <v>0</v>
      </c>
      <c r="BD341" s="9">
        <v>0</v>
      </c>
      <c r="BE341" s="9">
        <v>0</v>
      </c>
      <c r="BF341" s="9">
        <v>0</v>
      </c>
      <c r="BG341" s="9">
        <v>0</v>
      </c>
      <c r="BH341" s="9">
        <v>0</v>
      </c>
      <c r="BI341" s="9">
        <v>0</v>
      </c>
      <c r="BJ341" s="9">
        <v>0</v>
      </c>
      <c r="BK341" s="9">
        <v>0</v>
      </c>
      <c r="BL341" s="9">
        <v>0</v>
      </c>
      <c r="BM341" s="9">
        <v>0</v>
      </c>
      <c r="BN341" s="9">
        <v>0</v>
      </c>
      <c r="BO341" s="9">
        <v>0</v>
      </c>
      <c r="BP341" s="9">
        <v>0</v>
      </c>
      <c r="BQ341" s="9">
        <v>0</v>
      </c>
      <c r="BR341" s="9">
        <v>0</v>
      </c>
      <c r="BS341" s="9">
        <v>0</v>
      </c>
      <c r="BT341" s="9">
        <v>0</v>
      </c>
      <c r="BU341" s="9">
        <v>0</v>
      </c>
      <c r="BV341" s="9">
        <v>0</v>
      </c>
      <c r="BW341" s="9">
        <v>0</v>
      </c>
      <c r="BX341" s="9">
        <v>0</v>
      </c>
      <c r="BY341" s="9">
        <v>0</v>
      </c>
      <c r="BZ341" s="9">
        <v>0</v>
      </c>
      <c r="CA341" s="9">
        <v>0</v>
      </c>
      <c r="CB341" s="9">
        <v>0</v>
      </c>
      <c r="CC341" s="9">
        <v>0</v>
      </c>
      <c r="CD341" s="9">
        <v>0</v>
      </c>
      <c r="CE341" s="9">
        <v>0</v>
      </c>
      <c r="CF341" s="9">
        <v>0</v>
      </c>
      <c r="CG341" s="9">
        <v>0</v>
      </c>
      <c r="CH341" s="10">
        <v>0</v>
      </c>
      <c r="CI341" s="11">
        <v>0</v>
      </c>
      <c r="CJ341" s="38">
        <v>0</v>
      </c>
      <c r="CK341" s="11">
        <v>0</v>
      </c>
      <c r="CL341" s="11">
        <v>0</v>
      </c>
      <c r="CM341" s="11">
        <v>0</v>
      </c>
      <c r="CN341" s="10">
        <v>0</v>
      </c>
      <c r="CO341" s="11">
        <v>0</v>
      </c>
      <c r="CP341" s="11">
        <v>0</v>
      </c>
      <c r="CQ341" s="10">
        <v>0</v>
      </c>
      <c r="CR341" s="11">
        <v>0</v>
      </c>
      <c r="CS341" s="11">
        <v>0</v>
      </c>
      <c r="CT341" s="71">
        <v>0</v>
      </c>
      <c r="CU341" s="11">
        <v>0</v>
      </c>
      <c r="CV341" s="11">
        <v>0</v>
      </c>
      <c r="CW341" s="11">
        <v>0</v>
      </c>
      <c r="CX341" s="10">
        <v>0</v>
      </c>
      <c r="CY341" s="10">
        <v>0</v>
      </c>
      <c r="CZ341" s="10">
        <v>0</v>
      </c>
      <c r="DA341" s="11">
        <v>0</v>
      </c>
      <c r="DB341" s="11">
        <v>0</v>
      </c>
      <c r="DC341" s="11">
        <v>0</v>
      </c>
      <c r="DD341" s="10">
        <v>1</v>
      </c>
      <c r="DE341" s="11">
        <v>0</v>
      </c>
      <c r="DF341" s="11">
        <v>1</v>
      </c>
      <c r="DG341" s="11">
        <v>0</v>
      </c>
      <c r="DH341" s="10">
        <v>0</v>
      </c>
      <c r="DI341" s="2">
        <f t="shared" si="107"/>
        <v>0</v>
      </c>
      <c r="DJ341" s="2">
        <f t="shared" si="108"/>
        <v>0</v>
      </c>
      <c r="DK341" s="38">
        <f t="shared" si="109"/>
        <v>0</v>
      </c>
      <c r="DL341" s="2">
        <f t="shared" si="109"/>
        <v>0</v>
      </c>
      <c r="DM341" s="2">
        <f t="shared" si="110"/>
        <v>0</v>
      </c>
      <c r="DN341" s="2">
        <f t="shared" si="111"/>
        <v>0</v>
      </c>
      <c r="DO341" s="2">
        <f t="shared" si="112"/>
        <v>0</v>
      </c>
      <c r="DP341" s="2">
        <f t="shared" si="113"/>
        <v>0</v>
      </c>
    </row>
    <row r="342" spans="1:120" x14ac:dyDescent="0.25">
      <c r="A342">
        <v>1780</v>
      </c>
      <c r="B342" t="s">
        <v>222</v>
      </c>
      <c r="C342" t="s">
        <v>2738</v>
      </c>
      <c r="D342" t="s">
        <v>2739</v>
      </c>
      <c r="E342" t="s">
        <v>2740</v>
      </c>
      <c r="F342" t="s">
        <v>2741</v>
      </c>
      <c r="G342" t="s">
        <v>2742</v>
      </c>
      <c r="H342" t="s">
        <v>1482</v>
      </c>
      <c r="I342">
        <v>2019</v>
      </c>
      <c r="J342" t="s">
        <v>2743</v>
      </c>
      <c r="O342" t="s">
        <v>108</v>
      </c>
      <c r="P342" t="s">
        <v>2744</v>
      </c>
      <c r="Q342" t="s">
        <v>208</v>
      </c>
      <c r="R342" t="s">
        <v>539</v>
      </c>
      <c r="S342" t="s">
        <v>540</v>
      </c>
      <c r="T342" t="s">
        <v>485</v>
      </c>
      <c r="U342">
        <v>0</v>
      </c>
      <c r="V342">
        <v>0</v>
      </c>
      <c r="W342">
        <v>0</v>
      </c>
      <c r="X342" s="44">
        <v>0</v>
      </c>
      <c r="Y342" s="44">
        <v>0</v>
      </c>
      <c r="Z342" s="44">
        <v>0</v>
      </c>
      <c r="AA342" s="44">
        <v>0</v>
      </c>
      <c r="AB342" s="14">
        <f t="shared" si="96"/>
        <v>0</v>
      </c>
      <c r="AC342" s="15">
        <f t="shared" si="97"/>
        <v>0</v>
      </c>
      <c r="AD342" s="45">
        <v>0</v>
      </c>
      <c r="AE342" s="45">
        <v>0</v>
      </c>
      <c r="AF342" s="20">
        <f t="shared" si="98"/>
        <v>0</v>
      </c>
      <c r="AG342" s="21">
        <f t="shared" si="99"/>
        <v>0</v>
      </c>
      <c r="AH342" s="23">
        <f t="shared" si="100"/>
        <v>0</v>
      </c>
      <c r="AI342" s="46">
        <v>0</v>
      </c>
      <c r="AJ342" s="46">
        <v>0</v>
      </c>
      <c r="AK342" s="28">
        <f t="shared" si="101"/>
        <v>0</v>
      </c>
      <c r="AL342" s="29">
        <f t="shared" si="102"/>
        <v>0</v>
      </c>
      <c r="AM342" s="47">
        <v>0</v>
      </c>
      <c r="AN342" s="47">
        <v>1</v>
      </c>
      <c r="AO342" s="47">
        <v>0</v>
      </c>
      <c r="AP342" s="32">
        <f t="shared" si="103"/>
        <v>1</v>
      </c>
      <c r="AQ342" s="10">
        <f t="shared" si="104"/>
        <v>1</v>
      </c>
      <c r="AR342" s="23">
        <f t="shared" si="105"/>
        <v>1</v>
      </c>
      <c r="AS342" s="37">
        <f t="shared" si="95"/>
        <v>1</v>
      </c>
      <c r="AT342" s="38">
        <f t="shared" si="106"/>
        <v>1</v>
      </c>
      <c r="AU342" s="9">
        <v>0</v>
      </c>
      <c r="AV342" s="9">
        <v>0</v>
      </c>
      <c r="AW342" s="9">
        <v>0</v>
      </c>
      <c r="AX342" s="9">
        <v>0</v>
      </c>
      <c r="AY342" s="9">
        <v>0</v>
      </c>
      <c r="AZ342" s="9">
        <v>0</v>
      </c>
      <c r="BA342" s="9">
        <v>0</v>
      </c>
      <c r="BB342" s="9">
        <v>0</v>
      </c>
      <c r="BC342" s="9">
        <v>0</v>
      </c>
      <c r="BD342" s="9">
        <v>0</v>
      </c>
      <c r="BE342" s="9">
        <v>0</v>
      </c>
      <c r="BF342" s="9">
        <v>0</v>
      </c>
      <c r="BG342" s="9">
        <v>0</v>
      </c>
      <c r="BH342" s="9">
        <v>0</v>
      </c>
      <c r="BI342" s="9">
        <v>0</v>
      </c>
      <c r="BJ342" s="9">
        <v>0</v>
      </c>
      <c r="BK342" s="9">
        <v>0</v>
      </c>
      <c r="BL342" s="9">
        <v>0</v>
      </c>
      <c r="BM342" s="9">
        <v>0</v>
      </c>
      <c r="BN342" s="9">
        <v>0</v>
      </c>
      <c r="BO342" s="9">
        <v>0</v>
      </c>
      <c r="BP342" s="9">
        <v>0</v>
      </c>
      <c r="BQ342" s="9">
        <v>0</v>
      </c>
      <c r="BR342" s="9">
        <v>0</v>
      </c>
      <c r="BS342" s="9">
        <v>0</v>
      </c>
      <c r="BT342" s="9">
        <v>0</v>
      </c>
      <c r="BU342" s="9">
        <v>0</v>
      </c>
      <c r="BV342" s="9">
        <v>0</v>
      </c>
      <c r="BW342" s="9">
        <v>0</v>
      </c>
      <c r="BX342" s="9">
        <v>0</v>
      </c>
      <c r="BY342" s="9">
        <v>0</v>
      </c>
      <c r="BZ342" s="9">
        <v>0</v>
      </c>
      <c r="CA342" s="9">
        <v>0</v>
      </c>
      <c r="CB342" s="9">
        <v>0</v>
      </c>
      <c r="CC342" s="9">
        <v>0</v>
      </c>
      <c r="CD342" s="9">
        <v>0</v>
      </c>
      <c r="CE342" s="9">
        <v>0</v>
      </c>
      <c r="CF342" s="9">
        <v>0</v>
      </c>
      <c r="CG342" s="9">
        <v>0</v>
      </c>
      <c r="CH342" s="10">
        <v>0</v>
      </c>
      <c r="CI342" s="11">
        <v>0</v>
      </c>
      <c r="CJ342" s="38">
        <v>0</v>
      </c>
      <c r="CK342" s="11">
        <v>0</v>
      </c>
      <c r="CL342" s="11">
        <v>0</v>
      </c>
      <c r="CM342" s="11">
        <v>0</v>
      </c>
      <c r="CN342" s="10">
        <v>0</v>
      </c>
      <c r="CO342" s="11">
        <v>0</v>
      </c>
      <c r="CP342" s="11">
        <v>0</v>
      </c>
      <c r="CQ342" s="10">
        <v>0</v>
      </c>
      <c r="CR342" s="11">
        <v>0</v>
      </c>
      <c r="CS342" s="11">
        <v>0</v>
      </c>
      <c r="CT342" s="71">
        <v>0</v>
      </c>
      <c r="CU342" s="11">
        <v>0</v>
      </c>
      <c r="CV342" s="11">
        <v>0</v>
      </c>
      <c r="CW342" s="11">
        <v>0</v>
      </c>
      <c r="CX342" s="10">
        <v>0</v>
      </c>
      <c r="CY342" s="10">
        <v>0</v>
      </c>
      <c r="CZ342" s="10">
        <v>0</v>
      </c>
      <c r="DA342" s="11">
        <v>0</v>
      </c>
      <c r="DB342" s="11">
        <v>0</v>
      </c>
      <c r="DC342" s="11">
        <v>0</v>
      </c>
      <c r="DD342" s="10">
        <v>1</v>
      </c>
      <c r="DE342" s="11">
        <v>0</v>
      </c>
      <c r="DF342" s="11">
        <v>1</v>
      </c>
      <c r="DG342" s="11">
        <v>0</v>
      </c>
      <c r="DH342" s="10">
        <v>0</v>
      </c>
      <c r="DI342" s="2">
        <f t="shared" si="107"/>
        <v>0</v>
      </c>
      <c r="DJ342" s="2">
        <f t="shared" si="108"/>
        <v>0</v>
      </c>
      <c r="DK342" s="38">
        <f t="shared" si="109"/>
        <v>0</v>
      </c>
      <c r="DL342" s="2">
        <f t="shared" si="109"/>
        <v>0</v>
      </c>
      <c r="DM342" s="2">
        <f t="shared" si="110"/>
        <v>0</v>
      </c>
      <c r="DN342" s="2">
        <f t="shared" si="111"/>
        <v>0</v>
      </c>
      <c r="DO342" s="2">
        <f t="shared" si="112"/>
        <v>0</v>
      </c>
      <c r="DP342" s="2">
        <f t="shared" si="113"/>
        <v>0</v>
      </c>
    </row>
    <row r="343" spans="1:120" x14ac:dyDescent="0.25">
      <c r="A343">
        <v>1781</v>
      </c>
      <c r="B343" t="s">
        <v>114</v>
      </c>
      <c r="C343" t="s">
        <v>2745</v>
      </c>
      <c r="D343" t="s">
        <v>2746</v>
      </c>
      <c r="E343" t="s">
        <v>2747</v>
      </c>
      <c r="F343" t="s">
        <v>2748</v>
      </c>
      <c r="G343" t="s">
        <v>2749</v>
      </c>
      <c r="H343" t="s">
        <v>2750</v>
      </c>
      <c r="I343">
        <v>2019</v>
      </c>
      <c r="J343" t="s">
        <v>2751</v>
      </c>
      <c r="K343" t="s">
        <v>648</v>
      </c>
      <c r="L343">
        <v>4567</v>
      </c>
      <c r="M343">
        <v>2</v>
      </c>
      <c r="N343">
        <v>201</v>
      </c>
      <c r="O343" t="s">
        <v>108</v>
      </c>
      <c r="P343" t="s">
        <v>2752</v>
      </c>
      <c r="Q343" t="s">
        <v>110</v>
      </c>
      <c r="R343" t="s">
        <v>111</v>
      </c>
      <c r="S343" t="s">
        <v>112</v>
      </c>
      <c r="T343" t="s">
        <v>1100</v>
      </c>
      <c r="U343">
        <v>0</v>
      </c>
      <c r="V343">
        <v>0</v>
      </c>
      <c r="W343">
        <v>0</v>
      </c>
      <c r="X343" s="44">
        <v>0</v>
      </c>
      <c r="Y343" s="44">
        <v>0</v>
      </c>
      <c r="Z343" s="44">
        <v>0</v>
      </c>
      <c r="AA343" s="44">
        <v>0</v>
      </c>
      <c r="AB343" s="14">
        <f t="shared" si="96"/>
        <v>0</v>
      </c>
      <c r="AC343" s="15">
        <f t="shared" si="97"/>
        <v>0</v>
      </c>
      <c r="AD343" s="45">
        <v>1</v>
      </c>
      <c r="AE343" s="45">
        <v>0</v>
      </c>
      <c r="AF343" s="20">
        <f t="shared" si="98"/>
        <v>1</v>
      </c>
      <c r="AG343" s="21">
        <f t="shared" si="99"/>
        <v>1</v>
      </c>
      <c r="AH343" s="23">
        <f t="shared" si="100"/>
        <v>1</v>
      </c>
      <c r="AI343" s="46">
        <v>0</v>
      </c>
      <c r="AJ343" s="46">
        <v>0</v>
      </c>
      <c r="AK343" s="28">
        <f t="shared" si="101"/>
        <v>0</v>
      </c>
      <c r="AL343" s="29">
        <f t="shared" si="102"/>
        <v>0</v>
      </c>
      <c r="AM343" s="47">
        <v>0</v>
      </c>
      <c r="AN343" s="47">
        <v>0</v>
      </c>
      <c r="AO343" s="47">
        <v>0</v>
      </c>
      <c r="AP343" s="32">
        <f t="shared" si="103"/>
        <v>0</v>
      </c>
      <c r="AQ343" s="10">
        <f t="shared" si="104"/>
        <v>0</v>
      </c>
      <c r="AR343" s="23">
        <f t="shared" si="105"/>
        <v>0</v>
      </c>
      <c r="AS343" s="37">
        <f t="shared" si="95"/>
        <v>1</v>
      </c>
      <c r="AT343" s="38">
        <f t="shared" si="106"/>
        <v>1</v>
      </c>
      <c r="AU343" s="9">
        <v>0</v>
      </c>
      <c r="AV343" s="9">
        <v>0</v>
      </c>
      <c r="AW343" s="9">
        <v>0</v>
      </c>
      <c r="AX343" s="9">
        <v>0</v>
      </c>
      <c r="AY343" s="9">
        <v>0</v>
      </c>
      <c r="AZ343" s="9">
        <v>0</v>
      </c>
      <c r="BA343" s="9">
        <v>0</v>
      </c>
      <c r="BB343" s="9">
        <v>0</v>
      </c>
      <c r="BC343" s="9">
        <v>0</v>
      </c>
      <c r="BD343" s="9">
        <v>0</v>
      </c>
      <c r="BE343" s="9">
        <v>0</v>
      </c>
      <c r="BF343" s="9">
        <v>0</v>
      </c>
      <c r="BG343" s="9">
        <v>0</v>
      </c>
      <c r="BH343" s="9">
        <v>0</v>
      </c>
      <c r="BI343" s="9">
        <v>0</v>
      </c>
      <c r="BJ343" s="9">
        <v>0</v>
      </c>
      <c r="BK343" s="9">
        <v>0</v>
      </c>
      <c r="BL343" s="9">
        <v>0</v>
      </c>
      <c r="BM343" s="9">
        <v>0</v>
      </c>
      <c r="BN343" s="9">
        <v>0</v>
      </c>
      <c r="BO343" s="9">
        <v>0</v>
      </c>
      <c r="BP343" s="9">
        <v>0</v>
      </c>
      <c r="BQ343" s="9">
        <v>0</v>
      </c>
      <c r="BR343" s="9">
        <v>0</v>
      </c>
      <c r="BS343" s="9">
        <v>0</v>
      </c>
      <c r="BT343" s="9">
        <v>0</v>
      </c>
      <c r="BU343" s="9">
        <v>0</v>
      </c>
      <c r="BV343" s="9">
        <v>0</v>
      </c>
      <c r="BW343" s="9">
        <v>0</v>
      </c>
      <c r="BX343" s="9">
        <v>0</v>
      </c>
      <c r="BY343" s="9">
        <v>0</v>
      </c>
      <c r="BZ343" s="9">
        <v>0</v>
      </c>
      <c r="CA343" s="9">
        <v>0</v>
      </c>
      <c r="CB343" s="9">
        <v>0</v>
      </c>
      <c r="CC343" s="9">
        <v>0</v>
      </c>
      <c r="CD343" s="9">
        <v>0</v>
      </c>
      <c r="CE343" s="9">
        <v>0</v>
      </c>
      <c r="CF343" s="9">
        <v>0</v>
      </c>
      <c r="CG343" s="9">
        <v>0</v>
      </c>
      <c r="CH343" s="10">
        <v>1</v>
      </c>
      <c r="CI343" s="11">
        <v>0</v>
      </c>
      <c r="CJ343" s="38">
        <v>1</v>
      </c>
      <c r="CK343" s="11">
        <v>0</v>
      </c>
      <c r="CL343" s="11">
        <v>0</v>
      </c>
      <c r="CM343" s="11">
        <v>0</v>
      </c>
      <c r="CN343" s="10">
        <v>0</v>
      </c>
      <c r="CO343" s="11">
        <v>0</v>
      </c>
      <c r="CP343" s="11">
        <v>0</v>
      </c>
      <c r="CQ343" s="10">
        <v>0</v>
      </c>
      <c r="CR343" s="11">
        <v>0</v>
      </c>
      <c r="CS343" s="11">
        <v>0</v>
      </c>
      <c r="CT343" s="71">
        <v>0</v>
      </c>
      <c r="CU343" s="11">
        <v>0</v>
      </c>
      <c r="CV343" s="11">
        <v>0</v>
      </c>
      <c r="CW343" s="11">
        <v>0</v>
      </c>
      <c r="CX343" s="10">
        <v>0</v>
      </c>
      <c r="CY343" s="10">
        <v>0</v>
      </c>
      <c r="CZ343" s="10">
        <v>0</v>
      </c>
      <c r="DA343" s="11">
        <v>0</v>
      </c>
      <c r="DB343" s="11">
        <v>0</v>
      </c>
      <c r="DC343" s="11">
        <v>0</v>
      </c>
      <c r="DD343" s="10">
        <v>0</v>
      </c>
      <c r="DE343" s="11">
        <v>0</v>
      </c>
      <c r="DF343" s="11">
        <v>0</v>
      </c>
      <c r="DG343" s="11">
        <v>0</v>
      </c>
      <c r="DH343" s="10">
        <v>0</v>
      </c>
      <c r="DI343" s="2">
        <f t="shared" si="107"/>
        <v>0</v>
      </c>
      <c r="DJ343" s="2">
        <f t="shared" si="108"/>
        <v>0</v>
      </c>
      <c r="DK343" s="38">
        <f t="shared" si="109"/>
        <v>1</v>
      </c>
      <c r="DL343" s="2">
        <f t="shared" si="109"/>
        <v>0</v>
      </c>
      <c r="DM343" s="2">
        <f t="shared" si="110"/>
        <v>0</v>
      </c>
      <c r="DN343" s="2">
        <f t="shared" si="111"/>
        <v>0</v>
      </c>
      <c r="DO343" s="2">
        <f t="shared" si="112"/>
        <v>0</v>
      </c>
      <c r="DP343" s="2">
        <f t="shared" si="113"/>
        <v>0</v>
      </c>
    </row>
    <row r="344" spans="1:120" x14ac:dyDescent="0.25">
      <c r="A344">
        <v>1782</v>
      </c>
      <c r="B344" t="s">
        <v>114</v>
      </c>
      <c r="C344" t="s">
        <v>2753</v>
      </c>
      <c r="D344" t="s">
        <v>2754</v>
      </c>
      <c r="E344" t="s">
        <v>2755</v>
      </c>
      <c r="F344" t="s">
        <v>2748</v>
      </c>
      <c r="G344" t="s">
        <v>2756</v>
      </c>
      <c r="H344" t="s">
        <v>2757</v>
      </c>
      <c r="I344">
        <v>2019</v>
      </c>
      <c r="J344" t="s">
        <v>2758</v>
      </c>
      <c r="K344" t="s">
        <v>648</v>
      </c>
      <c r="L344">
        <v>4658</v>
      </c>
      <c r="M344">
        <v>3</v>
      </c>
      <c r="N344" t="s">
        <v>2759</v>
      </c>
      <c r="O344" t="s">
        <v>108</v>
      </c>
      <c r="P344" t="s">
        <v>2760</v>
      </c>
      <c r="Q344" t="s">
        <v>110</v>
      </c>
      <c r="R344" t="s">
        <v>111</v>
      </c>
      <c r="S344" t="s">
        <v>112</v>
      </c>
      <c r="T344" t="s">
        <v>1100</v>
      </c>
      <c r="U344">
        <v>0</v>
      </c>
      <c r="V344">
        <v>0</v>
      </c>
      <c r="W344">
        <v>0</v>
      </c>
      <c r="X344" s="44">
        <v>0</v>
      </c>
      <c r="Y344" s="44">
        <v>0</v>
      </c>
      <c r="Z344" s="44">
        <v>0</v>
      </c>
      <c r="AA344" s="44">
        <v>0</v>
      </c>
      <c r="AB344" s="14">
        <f t="shared" si="96"/>
        <v>0</v>
      </c>
      <c r="AC344" s="15">
        <f t="shared" si="97"/>
        <v>0</v>
      </c>
      <c r="AD344" s="45">
        <v>1</v>
      </c>
      <c r="AE344" s="45">
        <v>0</v>
      </c>
      <c r="AF344" s="20">
        <f t="shared" si="98"/>
        <v>1</v>
      </c>
      <c r="AG344" s="21">
        <f t="shared" si="99"/>
        <v>1</v>
      </c>
      <c r="AH344" s="23">
        <f t="shared" si="100"/>
        <v>1</v>
      </c>
      <c r="AI344" s="46">
        <v>0</v>
      </c>
      <c r="AJ344" s="46">
        <v>0</v>
      </c>
      <c r="AK344" s="28">
        <f t="shared" si="101"/>
        <v>0</v>
      </c>
      <c r="AL344" s="29">
        <f t="shared" si="102"/>
        <v>0</v>
      </c>
      <c r="AM344" s="47">
        <v>0</v>
      </c>
      <c r="AN344" s="47">
        <v>0</v>
      </c>
      <c r="AO344" s="47">
        <v>0</v>
      </c>
      <c r="AP344" s="32">
        <f t="shared" si="103"/>
        <v>0</v>
      </c>
      <c r="AQ344" s="10">
        <f t="shared" si="104"/>
        <v>0</v>
      </c>
      <c r="AR344" s="23">
        <f t="shared" si="105"/>
        <v>0</v>
      </c>
      <c r="AS344" s="37">
        <f t="shared" si="95"/>
        <v>1</v>
      </c>
      <c r="AT344" s="38">
        <f t="shared" si="106"/>
        <v>1</v>
      </c>
      <c r="AU344" s="9">
        <v>0</v>
      </c>
      <c r="AV344" s="9">
        <v>0</v>
      </c>
      <c r="AW344" s="9">
        <v>0</v>
      </c>
      <c r="AX344" s="9">
        <v>0</v>
      </c>
      <c r="AY344" s="9">
        <v>0</v>
      </c>
      <c r="AZ344" s="9">
        <v>0</v>
      </c>
      <c r="BA344" s="9">
        <v>0</v>
      </c>
      <c r="BB344" s="9">
        <v>0</v>
      </c>
      <c r="BC344" s="9">
        <v>0</v>
      </c>
      <c r="BD344" s="9">
        <v>0</v>
      </c>
      <c r="BE344" s="9">
        <v>0</v>
      </c>
      <c r="BF344" s="9">
        <v>0</v>
      </c>
      <c r="BG344" s="9">
        <v>0</v>
      </c>
      <c r="BH344" s="9">
        <v>0</v>
      </c>
      <c r="BI344" s="9">
        <v>0</v>
      </c>
      <c r="BJ344" s="9">
        <v>0</v>
      </c>
      <c r="BK344" s="9">
        <v>0</v>
      </c>
      <c r="BL344" s="9">
        <v>0</v>
      </c>
      <c r="BM344" s="9">
        <v>0</v>
      </c>
      <c r="BN344" s="9">
        <v>0</v>
      </c>
      <c r="BO344" s="9">
        <v>0</v>
      </c>
      <c r="BP344" s="9">
        <v>0</v>
      </c>
      <c r="BQ344" s="9">
        <v>0</v>
      </c>
      <c r="BR344" s="9">
        <v>0</v>
      </c>
      <c r="BS344" s="9">
        <v>0</v>
      </c>
      <c r="BT344" s="9">
        <v>0</v>
      </c>
      <c r="BU344" s="9">
        <v>0</v>
      </c>
      <c r="BV344" s="9">
        <v>0</v>
      </c>
      <c r="BW344" s="9">
        <v>0</v>
      </c>
      <c r="BX344" s="9">
        <v>0</v>
      </c>
      <c r="BY344" s="9">
        <v>0</v>
      </c>
      <c r="BZ344" s="9">
        <v>0</v>
      </c>
      <c r="CA344" s="9">
        <v>0</v>
      </c>
      <c r="CB344" s="9">
        <v>0</v>
      </c>
      <c r="CC344" s="9">
        <v>0</v>
      </c>
      <c r="CD344" s="9">
        <v>0</v>
      </c>
      <c r="CE344" s="9">
        <v>0</v>
      </c>
      <c r="CF344" s="9">
        <v>0</v>
      </c>
      <c r="CG344" s="9">
        <v>0</v>
      </c>
      <c r="CH344" s="10">
        <v>1</v>
      </c>
      <c r="CI344" s="11">
        <v>0</v>
      </c>
      <c r="CJ344" s="38">
        <v>1</v>
      </c>
      <c r="CK344" s="11">
        <v>0</v>
      </c>
      <c r="CL344" s="11">
        <v>0</v>
      </c>
      <c r="CM344" s="11">
        <v>0</v>
      </c>
      <c r="CN344" s="10">
        <v>0</v>
      </c>
      <c r="CO344" s="11">
        <v>0</v>
      </c>
      <c r="CP344" s="11">
        <v>0</v>
      </c>
      <c r="CQ344" s="10">
        <v>0</v>
      </c>
      <c r="CR344" s="11">
        <v>0</v>
      </c>
      <c r="CS344" s="11">
        <v>0</v>
      </c>
      <c r="CT344" s="71">
        <v>0</v>
      </c>
      <c r="CU344" s="11">
        <v>0</v>
      </c>
      <c r="CV344" s="11">
        <v>0</v>
      </c>
      <c r="CW344" s="11">
        <v>0</v>
      </c>
      <c r="CX344" s="10">
        <v>0</v>
      </c>
      <c r="CY344" s="10">
        <v>0</v>
      </c>
      <c r="CZ344" s="10">
        <v>0</v>
      </c>
      <c r="DA344" s="11">
        <v>0</v>
      </c>
      <c r="DB344" s="11">
        <v>0</v>
      </c>
      <c r="DC344" s="11">
        <v>0</v>
      </c>
      <c r="DD344" s="10">
        <v>0</v>
      </c>
      <c r="DE344" s="11">
        <v>0</v>
      </c>
      <c r="DF344" s="11">
        <v>0</v>
      </c>
      <c r="DG344" s="11">
        <v>0</v>
      </c>
      <c r="DH344" s="10">
        <v>0</v>
      </c>
      <c r="DI344" s="2">
        <f t="shared" si="107"/>
        <v>0</v>
      </c>
      <c r="DJ344" s="2">
        <f t="shared" si="108"/>
        <v>0</v>
      </c>
      <c r="DK344" s="38">
        <f t="shared" si="109"/>
        <v>1</v>
      </c>
      <c r="DL344" s="2">
        <f t="shared" si="109"/>
        <v>0</v>
      </c>
      <c r="DM344" s="2">
        <f t="shared" si="110"/>
        <v>0</v>
      </c>
      <c r="DN344" s="2">
        <f t="shared" si="111"/>
        <v>0</v>
      </c>
      <c r="DO344" s="2">
        <f t="shared" si="112"/>
        <v>0</v>
      </c>
      <c r="DP344" s="2">
        <f t="shared" si="113"/>
        <v>0</v>
      </c>
    </row>
    <row r="345" spans="1:120" x14ac:dyDescent="0.25">
      <c r="A345">
        <v>1783</v>
      </c>
      <c r="B345" t="s">
        <v>222</v>
      </c>
      <c r="C345" t="s">
        <v>2761</v>
      </c>
      <c r="D345" t="s">
        <v>2762</v>
      </c>
      <c r="E345" t="s">
        <v>2763</v>
      </c>
      <c r="F345" t="s">
        <v>2748</v>
      </c>
      <c r="G345" t="s">
        <v>2764</v>
      </c>
      <c r="H345" t="s">
        <v>1161</v>
      </c>
      <c r="I345">
        <v>2019</v>
      </c>
      <c r="J345" t="s">
        <v>2765</v>
      </c>
      <c r="K345" t="s">
        <v>2766</v>
      </c>
      <c r="N345" t="s">
        <v>2767</v>
      </c>
      <c r="O345" t="s">
        <v>108</v>
      </c>
      <c r="P345" t="s">
        <v>2768</v>
      </c>
      <c r="Q345" t="s">
        <v>110</v>
      </c>
      <c r="R345" t="s">
        <v>111</v>
      </c>
      <c r="S345" t="s">
        <v>112</v>
      </c>
      <c r="T345" t="s">
        <v>2769</v>
      </c>
      <c r="U345">
        <v>0</v>
      </c>
      <c r="V345">
        <v>0</v>
      </c>
      <c r="W345">
        <v>0</v>
      </c>
      <c r="X345" s="44">
        <v>0</v>
      </c>
      <c r="Y345" s="44">
        <v>0</v>
      </c>
      <c r="Z345" s="44">
        <v>0</v>
      </c>
      <c r="AA345" s="44">
        <v>0</v>
      </c>
      <c r="AB345" s="14">
        <f t="shared" si="96"/>
        <v>0</v>
      </c>
      <c r="AC345" s="15">
        <f t="shared" si="97"/>
        <v>0</v>
      </c>
      <c r="AD345" s="45">
        <v>1</v>
      </c>
      <c r="AE345" s="45">
        <v>0</v>
      </c>
      <c r="AF345" s="20">
        <f t="shared" si="98"/>
        <v>1</v>
      </c>
      <c r="AG345" s="21">
        <f t="shared" si="99"/>
        <v>1</v>
      </c>
      <c r="AH345" s="23">
        <f t="shared" si="100"/>
        <v>1</v>
      </c>
      <c r="AI345" s="46">
        <v>0</v>
      </c>
      <c r="AJ345" s="46">
        <v>0</v>
      </c>
      <c r="AK345" s="28">
        <f t="shared" si="101"/>
        <v>0</v>
      </c>
      <c r="AL345" s="29">
        <f t="shared" si="102"/>
        <v>0</v>
      </c>
      <c r="AM345" s="47">
        <v>0</v>
      </c>
      <c r="AN345" s="47">
        <v>0</v>
      </c>
      <c r="AO345" s="47">
        <v>0</v>
      </c>
      <c r="AP345" s="32">
        <f t="shared" si="103"/>
        <v>0</v>
      </c>
      <c r="AQ345" s="10">
        <f t="shared" si="104"/>
        <v>0</v>
      </c>
      <c r="AR345" s="23">
        <f t="shared" si="105"/>
        <v>0</v>
      </c>
      <c r="AS345" s="37">
        <f t="shared" si="95"/>
        <v>1</v>
      </c>
      <c r="AT345" s="38">
        <f t="shared" si="106"/>
        <v>1</v>
      </c>
      <c r="AU345" s="9">
        <v>0</v>
      </c>
      <c r="AV345" s="9">
        <v>0</v>
      </c>
      <c r="AW345" s="9">
        <v>0</v>
      </c>
      <c r="AX345" s="9">
        <v>0</v>
      </c>
      <c r="AY345" s="9">
        <v>0</v>
      </c>
      <c r="AZ345" s="9">
        <v>0</v>
      </c>
      <c r="BA345" s="9">
        <v>0</v>
      </c>
      <c r="BB345" s="9">
        <v>0</v>
      </c>
      <c r="BC345" s="9">
        <v>0</v>
      </c>
      <c r="BD345" s="9">
        <v>0</v>
      </c>
      <c r="BE345" s="9">
        <v>0</v>
      </c>
      <c r="BF345" s="9">
        <v>0</v>
      </c>
      <c r="BG345" s="9">
        <v>0</v>
      </c>
      <c r="BH345" s="9">
        <v>0</v>
      </c>
      <c r="BI345" s="9">
        <v>0</v>
      </c>
      <c r="BJ345" s="9">
        <v>0</v>
      </c>
      <c r="BK345" s="9">
        <v>0</v>
      </c>
      <c r="BL345" s="9">
        <v>0</v>
      </c>
      <c r="BM345" s="9">
        <v>0</v>
      </c>
      <c r="BN345" s="9">
        <v>0</v>
      </c>
      <c r="BO345" s="9">
        <v>0</v>
      </c>
      <c r="BP345" s="9">
        <v>0</v>
      </c>
      <c r="BQ345" s="9">
        <v>0</v>
      </c>
      <c r="BR345" s="9">
        <v>0</v>
      </c>
      <c r="BS345" s="9">
        <v>0</v>
      </c>
      <c r="BT345" s="9">
        <v>0</v>
      </c>
      <c r="BU345" s="9">
        <v>0</v>
      </c>
      <c r="BV345" s="9">
        <v>0</v>
      </c>
      <c r="BW345" s="9">
        <v>0</v>
      </c>
      <c r="BX345" s="9">
        <v>0</v>
      </c>
      <c r="BY345" s="9">
        <v>0</v>
      </c>
      <c r="BZ345" s="9">
        <v>0</v>
      </c>
      <c r="CA345" s="9">
        <v>0</v>
      </c>
      <c r="CB345" s="9">
        <v>0</v>
      </c>
      <c r="CC345" s="9">
        <v>0</v>
      </c>
      <c r="CD345" s="9">
        <v>0</v>
      </c>
      <c r="CE345" s="9">
        <v>0</v>
      </c>
      <c r="CF345" s="9">
        <v>0</v>
      </c>
      <c r="CG345" s="9">
        <v>0</v>
      </c>
      <c r="CH345" s="10">
        <v>1</v>
      </c>
      <c r="CI345" s="11">
        <v>0</v>
      </c>
      <c r="CJ345" s="38">
        <v>1</v>
      </c>
      <c r="CK345" s="11">
        <v>0</v>
      </c>
      <c r="CL345" s="11">
        <v>0</v>
      </c>
      <c r="CM345" s="11">
        <v>0</v>
      </c>
      <c r="CN345" s="10">
        <v>0</v>
      </c>
      <c r="CO345" s="11">
        <v>0</v>
      </c>
      <c r="CP345" s="11">
        <v>0</v>
      </c>
      <c r="CQ345" s="10">
        <v>0</v>
      </c>
      <c r="CR345" s="11">
        <v>0</v>
      </c>
      <c r="CS345" s="11">
        <v>0</v>
      </c>
      <c r="CT345" s="71">
        <v>0</v>
      </c>
      <c r="CU345" s="11">
        <v>0</v>
      </c>
      <c r="CV345" s="11">
        <v>0</v>
      </c>
      <c r="CW345" s="11">
        <v>0</v>
      </c>
      <c r="CX345" s="10">
        <v>0</v>
      </c>
      <c r="CY345" s="10">
        <v>0</v>
      </c>
      <c r="CZ345" s="10">
        <v>0</v>
      </c>
      <c r="DA345" s="11">
        <v>0</v>
      </c>
      <c r="DB345" s="11">
        <v>0</v>
      </c>
      <c r="DC345" s="11">
        <v>0</v>
      </c>
      <c r="DD345" s="10">
        <v>0</v>
      </c>
      <c r="DE345" s="11">
        <v>0</v>
      </c>
      <c r="DF345" s="11">
        <v>0</v>
      </c>
      <c r="DG345" s="11">
        <v>0</v>
      </c>
      <c r="DH345" s="10">
        <v>0</v>
      </c>
      <c r="DI345" s="2">
        <f t="shared" si="107"/>
        <v>0</v>
      </c>
      <c r="DJ345" s="2">
        <f t="shared" si="108"/>
        <v>0</v>
      </c>
      <c r="DK345" s="38">
        <f t="shared" si="109"/>
        <v>1</v>
      </c>
      <c r="DL345" s="2">
        <f t="shared" si="109"/>
        <v>0</v>
      </c>
      <c r="DM345" s="2">
        <f t="shared" si="110"/>
        <v>0</v>
      </c>
      <c r="DN345" s="2">
        <f t="shared" si="111"/>
        <v>0</v>
      </c>
      <c r="DO345" s="2">
        <f t="shared" si="112"/>
        <v>0</v>
      </c>
      <c r="DP345" s="2">
        <f t="shared" si="113"/>
        <v>0</v>
      </c>
    </row>
    <row r="346" spans="1:120" x14ac:dyDescent="0.25">
      <c r="A346">
        <v>1784</v>
      </c>
      <c r="B346" t="s">
        <v>222</v>
      </c>
      <c r="C346" t="s">
        <v>2770</v>
      </c>
      <c r="D346" t="s">
        <v>2771</v>
      </c>
      <c r="E346" t="s">
        <v>2772</v>
      </c>
      <c r="F346" t="s">
        <v>2748</v>
      </c>
      <c r="G346" t="s">
        <v>2773</v>
      </c>
      <c r="H346" t="s">
        <v>2774</v>
      </c>
      <c r="I346">
        <v>2019</v>
      </c>
      <c r="J346" t="s">
        <v>2775</v>
      </c>
      <c r="K346" t="s">
        <v>2776</v>
      </c>
      <c r="L346">
        <v>14</v>
      </c>
      <c r="N346" t="s">
        <v>2777</v>
      </c>
      <c r="O346" t="s">
        <v>108</v>
      </c>
      <c r="P346" t="s">
        <v>2778</v>
      </c>
      <c r="Q346" t="s">
        <v>208</v>
      </c>
      <c r="R346" t="s">
        <v>111</v>
      </c>
      <c r="S346" t="s">
        <v>112</v>
      </c>
      <c r="T346" t="s">
        <v>2779</v>
      </c>
      <c r="U346">
        <v>0</v>
      </c>
      <c r="V346">
        <v>0</v>
      </c>
      <c r="W346">
        <v>1</v>
      </c>
      <c r="X346" s="44">
        <v>0</v>
      </c>
      <c r="Y346" s="44">
        <v>0</v>
      </c>
      <c r="Z346" s="44">
        <v>0</v>
      </c>
      <c r="AA346" s="44">
        <v>0</v>
      </c>
      <c r="AB346" s="14">
        <f t="shared" si="96"/>
        <v>0</v>
      </c>
      <c r="AC346" s="15">
        <f t="shared" si="97"/>
        <v>0</v>
      </c>
      <c r="AD346" s="45">
        <v>1</v>
      </c>
      <c r="AE346" s="45">
        <v>0</v>
      </c>
      <c r="AF346" s="20">
        <f t="shared" si="98"/>
        <v>1</v>
      </c>
      <c r="AG346" s="21">
        <f t="shared" si="99"/>
        <v>1</v>
      </c>
      <c r="AH346" s="23">
        <f t="shared" si="100"/>
        <v>1</v>
      </c>
      <c r="AI346" s="46">
        <v>0</v>
      </c>
      <c r="AJ346" s="46">
        <v>0</v>
      </c>
      <c r="AK346" s="28">
        <f t="shared" si="101"/>
        <v>0</v>
      </c>
      <c r="AL346" s="29">
        <f t="shared" si="102"/>
        <v>0</v>
      </c>
      <c r="AM346" s="47">
        <v>0</v>
      </c>
      <c r="AN346" s="47">
        <v>0</v>
      </c>
      <c r="AO346" s="47">
        <v>0</v>
      </c>
      <c r="AP346" s="32">
        <f t="shared" si="103"/>
        <v>0</v>
      </c>
      <c r="AQ346" s="10">
        <f t="shared" si="104"/>
        <v>0</v>
      </c>
      <c r="AR346" s="23">
        <f t="shared" si="105"/>
        <v>0</v>
      </c>
      <c r="AS346" s="37">
        <f t="shared" si="95"/>
        <v>1</v>
      </c>
      <c r="AT346" s="38">
        <f t="shared" si="106"/>
        <v>1</v>
      </c>
      <c r="AU346" s="9">
        <v>0</v>
      </c>
      <c r="AV346" s="9">
        <v>0</v>
      </c>
      <c r="AW346" s="9">
        <v>0</v>
      </c>
      <c r="AX346" s="9">
        <v>0</v>
      </c>
      <c r="AY346" s="9">
        <v>0</v>
      </c>
      <c r="AZ346" s="9">
        <v>0</v>
      </c>
      <c r="BA346" s="9">
        <v>0</v>
      </c>
      <c r="BB346" s="9">
        <v>0</v>
      </c>
      <c r="BC346" s="9">
        <v>0</v>
      </c>
      <c r="BD346" s="9">
        <v>0</v>
      </c>
      <c r="BE346" s="9">
        <v>0</v>
      </c>
      <c r="BF346" s="9">
        <v>0</v>
      </c>
      <c r="BG346" s="9">
        <v>0</v>
      </c>
      <c r="BH346" s="9">
        <v>0</v>
      </c>
      <c r="BI346" s="9">
        <v>0</v>
      </c>
      <c r="BJ346" s="9">
        <v>0</v>
      </c>
      <c r="BK346" s="9">
        <v>0</v>
      </c>
      <c r="BL346" s="9">
        <v>0</v>
      </c>
      <c r="BM346" s="9">
        <v>0</v>
      </c>
      <c r="BN346" s="9">
        <v>0</v>
      </c>
      <c r="BO346" s="9">
        <v>0</v>
      </c>
      <c r="BP346" s="9">
        <v>0</v>
      </c>
      <c r="BQ346" s="9">
        <v>0</v>
      </c>
      <c r="BR346" s="9">
        <v>0</v>
      </c>
      <c r="BS346" s="9">
        <v>0</v>
      </c>
      <c r="BT346" s="9">
        <v>0</v>
      </c>
      <c r="BU346" s="9">
        <v>0</v>
      </c>
      <c r="BV346" s="9">
        <v>0</v>
      </c>
      <c r="BW346" s="9">
        <v>0</v>
      </c>
      <c r="BX346" s="9">
        <v>0</v>
      </c>
      <c r="BY346" s="9">
        <v>0</v>
      </c>
      <c r="BZ346" s="9">
        <v>0</v>
      </c>
      <c r="CA346" s="9">
        <v>0</v>
      </c>
      <c r="CB346" s="9">
        <v>0</v>
      </c>
      <c r="CC346" s="9">
        <v>0</v>
      </c>
      <c r="CD346" s="9">
        <v>0</v>
      </c>
      <c r="CE346" s="9">
        <v>0</v>
      </c>
      <c r="CF346" s="9">
        <v>0</v>
      </c>
      <c r="CG346" s="9">
        <v>0</v>
      </c>
      <c r="CH346" s="10">
        <v>1</v>
      </c>
      <c r="CI346" s="11">
        <v>0</v>
      </c>
      <c r="CJ346" s="38">
        <v>1</v>
      </c>
      <c r="CK346" s="11">
        <v>0</v>
      </c>
      <c r="CL346" s="11">
        <v>0</v>
      </c>
      <c r="CM346" s="11">
        <v>0</v>
      </c>
      <c r="CN346" s="10">
        <v>0</v>
      </c>
      <c r="CO346" s="11">
        <v>0</v>
      </c>
      <c r="CP346" s="11">
        <v>0</v>
      </c>
      <c r="CQ346" s="10">
        <v>0</v>
      </c>
      <c r="CR346" s="11">
        <v>0</v>
      </c>
      <c r="CS346" s="11">
        <v>0</v>
      </c>
      <c r="CT346" s="71">
        <v>0</v>
      </c>
      <c r="CU346" s="11">
        <v>0</v>
      </c>
      <c r="CV346" s="11">
        <v>0</v>
      </c>
      <c r="CW346" s="11">
        <v>0</v>
      </c>
      <c r="CX346" s="10">
        <v>0</v>
      </c>
      <c r="CY346" s="10">
        <v>0</v>
      </c>
      <c r="CZ346" s="10">
        <v>0</v>
      </c>
      <c r="DA346" s="11">
        <v>0</v>
      </c>
      <c r="DB346" s="11">
        <v>0</v>
      </c>
      <c r="DC346" s="11">
        <v>0</v>
      </c>
      <c r="DD346" s="10">
        <v>0</v>
      </c>
      <c r="DE346" s="11">
        <v>0</v>
      </c>
      <c r="DF346" s="11">
        <v>0</v>
      </c>
      <c r="DG346" s="11">
        <v>0</v>
      </c>
      <c r="DH346" s="10">
        <v>0</v>
      </c>
      <c r="DI346" s="2">
        <f t="shared" si="107"/>
        <v>0</v>
      </c>
      <c r="DJ346" s="2">
        <f t="shared" si="108"/>
        <v>0</v>
      </c>
      <c r="DK346" s="38">
        <f t="shared" si="109"/>
        <v>1</v>
      </c>
      <c r="DL346" s="2">
        <f t="shared" si="109"/>
        <v>0</v>
      </c>
      <c r="DM346" s="2">
        <f t="shared" si="110"/>
        <v>0</v>
      </c>
      <c r="DN346" s="2">
        <f t="shared" si="111"/>
        <v>0</v>
      </c>
      <c r="DO346" s="2">
        <f t="shared" si="112"/>
        <v>0</v>
      </c>
      <c r="DP346" s="2">
        <f t="shared" si="113"/>
        <v>0</v>
      </c>
    </row>
    <row r="347" spans="1:120" x14ac:dyDescent="0.25">
      <c r="A347">
        <v>1785</v>
      </c>
      <c r="B347" t="s">
        <v>114</v>
      </c>
      <c r="C347" t="s">
        <v>2780</v>
      </c>
      <c r="D347" t="s">
        <v>2781</v>
      </c>
      <c r="E347" t="s">
        <v>2782</v>
      </c>
      <c r="F347" t="s">
        <v>2748</v>
      </c>
      <c r="G347" t="s">
        <v>2783</v>
      </c>
      <c r="H347" t="s">
        <v>2774</v>
      </c>
      <c r="I347">
        <v>2019</v>
      </c>
      <c r="J347" t="s">
        <v>2784</v>
      </c>
      <c r="K347" t="s">
        <v>2776</v>
      </c>
      <c r="L347">
        <v>14</v>
      </c>
      <c r="N347" t="s">
        <v>2785</v>
      </c>
      <c r="O347" t="s">
        <v>108</v>
      </c>
      <c r="P347" t="s">
        <v>2786</v>
      </c>
      <c r="Q347" t="s">
        <v>208</v>
      </c>
      <c r="R347" t="s">
        <v>111</v>
      </c>
      <c r="S347" t="s">
        <v>112</v>
      </c>
      <c r="T347" t="s">
        <v>124</v>
      </c>
      <c r="U347">
        <v>0</v>
      </c>
      <c r="V347">
        <v>0</v>
      </c>
      <c r="W347">
        <v>0</v>
      </c>
      <c r="X347" s="44">
        <v>0</v>
      </c>
      <c r="Y347" s="44">
        <v>0</v>
      </c>
      <c r="Z347" s="44">
        <v>0</v>
      </c>
      <c r="AA347" s="44">
        <v>0</v>
      </c>
      <c r="AB347" s="14">
        <f t="shared" si="96"/>
        <v>0</v>
      </c>
      <c r="AC347" s="15">
        <f t="shared" si="97"/>
        <v>0</v>
      </c>
      <c r="AD347" s="45">
        <v>1</v>
      </c>
      <c r="AE347" s="45">
        <v>0</v>
      </c>
      <c r="AF347" s="20">
        <f t="shared" si="98"/>
        <v>1</v>
      </c>
      <c r="AG347" s="21">
        <f t="shared" si="99"/>
        <v>1</v>
      </c>
      <c r="AH347" s="23">
        <f t="shared" si="100"/>
        <v>1</v>
      </c>
      <c r="AI347" s="46">
        <v>0</v>
      </c>
      <c r="AJ347" s="46">
        <v>0</v>
      </c>
      <c r="AK347" s="28">
        <f t="shared" si="101"/>
        <v>0</v>
      </c>
      <c r="AL347" s="29">
        <f t="shared" si="102"/>
        <v>0</v>
      </c>
      <c r="AM347" s="47">
        <v>0</v>
      </c>
      <c r="AN347" s="47">
        <v>0</v>
      </c>
      <c r="AO347" s="47">
        <v>0</v>
      </c>
      <c r="AP347" s="32">
        <f t="shared" si="103"/>
        <v>0</v>
      </c>
      <c r="AQ347" s="10">
        <f t="shared" si="104"/>
        <v>0</v>
      </c>
      <c r="AR347" s="23">
        <f t="shared" si="105"/>
        <v>0</v>
      </c>
      <c r="AS347" s="37">
        <f t="shared" si="95"/>
        <v>1</v>
      </c>
      <c r="AT347" s="38">
        <f t="shared" si="106"/>
        <v>1</v>
      </c>
      <c r="AU347" s="9">
        <v>0</v>
      </c>
      <c r="AV347" s="9">
        <v>0</v>
      </c>
      <c r="AW347" s="9">
        <v>0</v>
      </c>
      <c r="AX347" s="9">
        <v>0</v>
      </c>
      <c r="AY347" s="9">
        <v>0</v>
      </c>
      <c r="AZ347" s="9">
        <v>0</v>
      </c>
      <c r="BA347" s="9">
        <v>0</v>
      </c>
      <c r="BB347" s="9">
        <v>0</v>
      </c>
      <c r="BC347" s="9">
        <v>0</v>
      </c>
      <c r="BD347" s="9">
        <v>0</v>
      </c>
      <c r="BE347" s="9">
        <v>0</v>
      </c>
      <c r="BF347" s="9">
        <v>0</v>
      </c>
      <c r="BG347" s="9">
        <v>0</v>
      </c>
      <c r="BH347" s="9">
        <v>0</v>
      </c>
      <c r="BI347" s="9">
        <v>0</v>
      </c>
      <c r="BJ347" s="9">
        <v>0</v>
      </c>
      <c r="BK347" s="9">
        <v>0</v>
      </c>
      <c r="BL347" s="9">
        <v>0</v>
      </c>
      <c r="BM347" s="9">
        <v>0</v>
      </c>
      <c r="BN347" s="9">
        <v>0</v>
      </c>
      <c r="BO347" s="9">
        <v>0</v>
      </c>
      <c r="BP347" s="9">
        <v>0</v>
      </c>
      <c r="BQ347" s="9">
        <v>0</v>
      </c>
      <c r="BR347" s="9">
        <v>0</v>
      </c>
      <c r="BS347" s="9">
        <v>0</v>
      </c>
      <c r="BT347" s="9">
        <v>0</v>
      </c>
      <c r="BU347" s="9">
        <v>0</v>
      </c>
      <c r="BV347" s="9">
        <v>0</v>
      </c>
      <c r="BW347" s="9">
        <v>0</v>
      </c>
      <c r="BX347" s="9">
        <v>0</v>
      </c>
      <c r="BY347" s="9">
        <v>0</v>
      </c>
      <c r="BZ347" s="9">
        <v>0</v>
      </c>
      <c r="CA347" s="9">
        <v>0</v>
      </c>
      <c r="CB347" s="9">
        <v>0</v>
      </c>
      <c r="CC347" s="9">
        <v>0</v>
      </c>
      <c r="CD347" s="9">
        <v>0</v>
      </c>
      <c r="CE347" s="9">
        <v>0</v>
      </c>
      <c r="CF347" s="9">
        <v>0</v>
      </c>
      <c r="CG347" s="9">
        <v>0</v>
      </c>
      <c r="CH347" s="10">
        <v>1</v>
      </c>
      <c r="CI347" s="11">
        <v>0</v>
      </c>
      <c r="CJ347" s="38">
        <v>1</v>
      </c>
      <c r="CK347" s="11">
        <v>0</v>
      </c>
      <c r="CL347" s="11">
        <v>0</v>
      </c>
      <c r="CM347" s="11">
        <v>0</v>
      </c>
      <c r="CN347" s="10">
        <v>0</v>
      </c>
      <c r="CO347" s="11">
        <v>0</v>
      </c>
      <c r="CP347" s="11">
        <v>0</v>
      </c>
      <c r="CQ347" s="10">
        <v>0</v>
      </c>
      <c r="CR347" s="11">
        <v>0</v>
      </c>
      <c r="CS347" s="11">
        <v>0</v>
      </c>
      <c r="CT347" s="71">
        <v>0</v>
      </c>
      <c r="CU347" s="11">
        <v>0</v>
      </c>
      <c r="CV347" s="11">
        <v>0</v>
      </c>
      <c r="CW347" s="11">
        <v>0</v>
      </c>
      <c r="CX347" s="10">
        <v>0</v>
      </c>
      <c r="CY347" s="10">
        <v>0</v>
      </c>
      <c r="CZ347" s="10">
        <v>0</v>
      </c>
      <c r="DA347" s="11">
        <v>0</v>
      </c>
      <c r="DB347" s="11">
        <v>0</v>
      </c>
      <c r="DC347" s="11">
        <v>0</v>
      </c>
      <c r="DD347" s="10">
        <v>0</v>
      </c>
      <c r="DE347" s="11">
        <v>0</v>
      </c>
      <c r="DF347" s="11">
        <v>0</v>
      </c>
      <c r="DG347" s="11">
        <v>0</v>
      </c>
      <c r="DH347" s="10">
        <v>0</v>
      </c>
      <c r="DI347" s="2">
        <f t="shared" si="107"/>
        <v>0</v>
      </c>
      <c r="DJ347" s="2">
        <f t="shared" si="108"/>
        <v>0</v>
      </c>
      <c r="DK347" s="38">
        <f t="shared" si="109"/>
        <v>1</v>
      </c>
      <c r="DL347" s="2">
        <f t="shared" si="109"/>
        <v>0</v>
      </c>
      <c r="DM347" s="2">
        <f t="shared" si="110"/>
        <v>0</v>
      </c>
      <c r="DN347" s="2">
        <f t="shared" si="111"/>
        <v>0</v>
      </c>
      <c r="DO347" s="2">
        <f t="shared" si="112"/>
        <v>0</v>
      </c>
      <c r="DP347" s="2">
        <f t="shared" si="113"/>
        <v>0</v>
      </c>
    </row>
    <row r="348" spans="1:120" x14ac:dyDescent="0.25">
      <c r="A348">
        <v>1786</v>
      </c>
      <c r="B348" t="s">
        <v>222</v>
      </c>
      <c r="C348" t="s">
        <v>2787</v>
      </c>
      <c r="D348" t="s">
        <v>2788</v>
      </c>
      <c r="E348" t="s">
        <v>2748</v>
      </c>
      <c r="F348" t="s">
        <v>2748</v>
      </c>
      <c r="H348" t="s">
        <v>2789</v>
      </c>
      <c r="I348">
        <v>2019</v>
      </c>
      <c r="J348" t="s">
        <v>2790</v>
      </c>
      <c r="K348" t="s">
        <v>2791</v>
      </c>
      <c r="L348">
        <v>30</v>
      </c>
      <c r="N348" t="s">
        <v>2792</v>
      </c>
      <c r="O348" t="s">
        <v>120</v>
      </c>
      <c r="P348" t="s">
        <v>2793</v>
      </c>
      <c r="Q348" t="s">
        <v>208</v>
      </c>
      <c r="R348" t="s">
        <v>111</v>
      </c>
      <c r="S348" t="s">
        <v>112</v>
      </c>
      <c r="T348" t="s">
        <v>124</v>
      </c>
      <c r="U348">
        <v>0</v>
      </c>
      <c r="V348">
        <v>0</v>
      </c>
      <c r="W348">
        <v>0</v>
      </c>
      <c r="X348" s="44">
        <v>0</v>
      </c>
      <c r="Y348" s="44">
        <v>0</v>
      </c>
      <c r="Z348" s="44">
        <v>0</v>
      </c>
      <c r="AA348" s="44">
        <v>0</v>
      </c>
      <c r="AB348" s="14">
        <f t="shared" si="96"/>
        <v>0</v>
      </c>
      <c r="AC348" s="15">
        <f t="shared" si="97"/>
        <v>0</v>
      </c>
      <c r="AD348" s="45">
        <v>1</v>
      </c>
      <c r="AE348" s="45">
        <v>0</v>
      </c>
      <c r="AF348" s="20">
        <f t="shared" si="98"/>
        <v>1</v>
      </c>
      <c r="AG348" s="21">
        <f t="shared" si="99"/>
        <v>1</v>
      </c>
      <c r="AH348" s="23">
        <f t="shared" si="100"/>
        <v>1</v>
      </c>
      <c r="AI348" s="46">
        <v>0</v>
      </c>
      <c r="AJ348" s="46">
        <v>0</v>
      </c>
      <c r="AK348" s="28">
        <f t="shared" si="101"/>
        <v>0</v>
      </c>
      <c r="AL348" s="29">
        <f t="shared" si="102"/>
        <v>0</v>
      </c>
      <c r="AM348" s="47">
        <v>0</v>
      </c>
      <c r="AN348" s="47">
        <v>0</v>
      </c>
      <c r="AO348" s="47">
        <v>0</v>
      </c>
      <c r="AP348" s="32">
        <f t="shared" si="103"/>
        <v>0</v>
      </c>
      <c r="AQ348" s="10">
        <f t="shared" si="104"/>
        <v>0</v>
      </c>
      <c r="AR348" s="23">
        <f t="shared" si="105"/>
        <v>0</v>
      </c>
      <c r="AS348" s="37">
        <f t="shared" si="95"/>
        <v>1</v>
      </c>
      <c r="AT348" s="38">
        <f t="shared" si="106"/>
        <v>1</v>
      </c>
      <c r="AU348" s="9">
        <v>0</v>
      </c>
      <c r="AV348" s="9">
        <v>0</v>
      </c>
      <c r="AW348" s="9">
        <v>0</v>
      </c>
      <c r="AX348" s="9">
        <v>0</v>
      </c>
      <c r="AY348" s="9">
        <v>0</v>
      </c>
      <c r="AZ348" s="9">
        <v>0</v>
      </c>
      <c r="BA348" s="9">
        <v>0</v>
      </c>
      <c r="BB348" s="9">
        <v>0</v>
      </c>
      <c r="BC348" s="9">
        <v>0</v>
      </c>
      <c r="BD348" s="9">
        <v>0</v>
      </c>
      <c r="BE348" s="9">
        <v>0</v>
      </c>
      <c r="BF348" s="9">
        <v>0</v>
      </c>
      <c r="BG348" s="9">
        <v>0</v>
      </c>
      <c r="BH348" s="9">
        <v>0</v>
      </c>
      <c r="BI348" s="9">
        <v>0</v>
      </c>
      <c r="BJ348" s="9">
        <v>0</v>
      </c>
      <c r="BK348" s="9">
        <v>0</v>
      </c>
      <c r="BL348" s="9">
        <v>0</v>
      </c>
      <c r="BM348" s="9">
        <v>0</v>
      </c>
      <c r="BN348" s="9">
        <v>0</v>
      </c>
      <c r="BO348" s="9">
        <v>0</v>
      </c>
      <c r="BP348" s="9">
        <v>0</v>
      </c>
      <c r="BQ348" s="9">
        <v>0</v>
      </c>
      <c r="BR348" s="9">
        <v>0</v>
      </c>
      <c r="BS348" s="9">
        <v>0</v>
      </c>
      <c r="BT348" s="9">
        <v>0</v>
      </c>
      <c r="BU348" s="9">
        <v>0</v>
      </c>
      <c r="BV348" s="9">
        <v>0</v>
      </c>
      <c r="BW348" s="9">
        <v>0</v>
      </c>
      <c r="BX348" s="9">
        <v>0</v>
      </c>
      <c r="BY348" s="9">
        <v>0</v>
      </c>
      <c r="BZ348" s="9">
        <v>0</v>
      </c>
      <c r="CA348" s="9">
        <v>0</v>
      </c>
      <c r="CB348" s="9">
        <v>0</v>
      </c>
      <c r="CC348" s="9">
        <v>0</v>
      </c>
      <c r="CD348" s="9">
        <v>0</v>
      </c>
      <c r="CE348" s="9">
        <v>0</v>
      </c>
      <c r="CF348" s="9">
        <v>0</v>
      </c>
      <c r="CG348" s="9">
        <v>0</v>
      </c>
      <c r="CH348" s="10">
        <v>1</v>
      </c>
      <c r="CI348" s="11">
        <v>0</v>
      </c>
      <c r="CJ348" s="38">
        <v>1</v>
      </c>
      <c r="CK348" s="11">
        <v>0</v>
      </c>
      <c r="CL348" s="11">
        <v>0</v>
      </c>
      <c r="CM348" s="11">
        <v>0</v>
      </c>
      <c r="CN348" s="10">
        <v>0</v>
      </c>
      <c r="CO348" s="11">
        <v>0</v>
      </c>
      <c r="CP348" s="11">
        <v>0</v>
      </c>
      <c r="CQ348" s="10">
        <v>0</v>
      </c>
      <c r="CR348" s="11">
        <v>0</v>
      </c>
      <c r="CS348" s="11">
        <v>0</v>
      </c>
      <c r="CT348" s="71">
        <v>0</v>
      </c>
      <c r="CU348" s="11">
        <v>0</v>
      </c>
      <c r="CV348" s="11">
        <v>0</v>
      </c>
      <c r="CW348" s="11">
        <v>0</v>
      </c>
      <c r="CX348" s="10">
        <v>0</v>
      </c>
      <c r="CY348" s="10">
        <v>0</v>
      </c>
      <c r="CZ348" s="10">
        <v>0</v>
      </c>
      <c r="DA348" s="11">
        <v>0</v>
      </c>
      <c r="DB348" s="11">
        <v>0</v>
      </c>
      <c r="DC348" s="11">
        <v>0</v>
      </c>
      <c r="DD348" s="10">
        <v>0</v>
      </c>
      <c r="DE348" s="11">
        <v>0</v>
      </c>
      <c r="DF348" s="11">
        <v>0</v>
      </c>
      <c r="DG348" s="11">
        <v>0</v>
      </c>
      <c r="DH348" s="10">
        <v>0</v>
      </c>
      <c r="DI348" s="2">
        <f t="shared" si="107"/>
        <v>0</v>
      </c>
      <c r="DJ348" s="2">
        <f t="shared" si="108"/>
        <v>0</v>
      </c>
      <c r="DK348" s="38">
        <f t="shared" si="109"/>
        <v>1</v>
      </c>
      <c r="DL348" s="2">
        <f t="shared" si="109"/>
        <v>0</v>
      </c>
      <c r="DM348" s="2">
        <f t="shared" si="110"/>
        <v>0</v>
      </c>
      <c r="DN348" s="2">
        <f t="shared" si="111"/>
        <v>0</v>
      </c>
      <c r="DO348" s="2">
        <f t="shared" si="112"/>
        <v>0</v>
      </c>
      <c r="DP348" s="2">
        <f t="shared" si="113"/>
        <v>0</v>
      </c>
    </row>
    <row r="349" spans="1:120" x14ac:dyDescent="0.25">
      <c r="A349">
        <v>1787</v>
      </c>
      <c r="B349" t="s">
        <v>222</v>
      </c>
      <c r="C349" t="s">
        <v>2794</v>
      </c>
      <c r="D349" t="s">
        <v>2795</v>
      </c>
      <c r="E349" t="s">
        <v>2796</v>
      </c>
      <c r="G349" t="s">
        <v>2797</v>
      </c>
      <c r="H349" t="s">
        <v>1383</v>
      </c>
      <c r="I349">
        <v>2019</v>
      </c>
      <c r="J349" t="s">
        <v>2798</v>
      </c>
      <c r="K349" t="s">
        <v>1791</v>
      </c>
      <c r="L349">
        <v>19</v>
      </c>
      <c r="M349">
        <v>37</v>
      </c>
      <c r="N349" t="s">
        <v>2799</v>
      </c>
      <c r="O349" t="s">
        <v>108</v>
      </c>
      <c r="P349" t="s">
        <v>2800</v>
      </c>
      <c r="Q349" t="s">
        <v>208</v>
      </c>
      <c r="R349" t="s">
        <v>111</v>
      </c>
      <c r="S349" t="s">
        <v>112</v>
      </c>
      <c r="T349" t="s">
        <v>1793</v>
      </c>
      <c r="U349">
        <v>0</v>
      </c>
      <c r="V349">
        <v>0</v>
      </c>
      <c r="W349">
        <v>0</v>
      </c>
      <c r="X349" s="44">
        <v>0</v>
      </c>
      <c r="Y349" s="44">
        <v>1</v>
      </c>
      <c r="Z349" s="44">
        <v>0</v>
      </c>
      <c r="AA349" s="44">
        <v>0</v>
      </c>
      <c r="AB349" s="14">
        <f t="shared" si="96"/>
        <v>1</v>
      </c>
      <c r="AC349" s="15">
        <f t="shared" si="97"/>
        <v>1</v>
      </c>
      <c r="AD349" s="45">
        <v>0</v>
      </c>
      <c r="AE349" s="45">
        <v>0</v>
      </c>
      <c r="AF349" s="20">
        <f t="shared" si="98"/>
        <v>0</v>
      </c>
      <c r="AG349" s="21">
        <f t="shared" si="99"/>
        <v>0</v>
      </c>
      <c r="AH349" s="23">
        <f t="shared" si="100"/>
        <v>1</v>
      </c>
      <c r="AI349" s="46">
        <v>0</v>
      </c>
      <c r="AJ349" s="46">
        <v>0</v>
      </c>
      <c r="AK349" s="28">
        <f t="shared" si="101"/>
        <v>0</v>
      </c>
      <c r="AL349" s="29">
        <f t="shared" si="102"/>
        <v>0</v>
      </c>
      <c r="AM349" s="47">
        <v>0</v>
      </c>
      <c r="AN349" s="47">
        <v>0</v>
      </c>
      <c r="AO349" s="47">
        <v>0</v>
      </c>
      <c r="AP349" s="32">
        <f t="shared" si="103"/>
        <v>0</v>
      </c>
      <c r="AQ349" s="10">
        <f t="shared" si="104"/>
        <v>0</v>
      </c>
      <c r="AR349" s="23">
        <f t="shared" si="105"/>
        <v>0</v>
      </c>
      <c r="AS349" s="37">
        <f t="shared" si="95"/>
        <v>1</v>
      </c>
      <c r="AT349" s="38">
        <f t="shared" si="106"/>
        <v>1</v>
      </c>
      <c r="AU349" s="9">
        <v>0</v>
      </c>
      <c r="AV349" s="9">
        <v>0</v>
      </c>
      <c r="AW349" s="9">
        <v>0</v>
      </c>
      <c r="AX349" s="9">
        <v>0</v>
      </c>
      <c r="AY349" s="9">
        <v>0</v>
      </c>
      <c r="AZ349" s="9">
        <v>0</v>
      </c>
      <c r="BA349" s="9">
        <v>0</v>
      </c>
      <c r="BB349" s="9">
        <v>0</v>
      </c>
      <c r="BC349" s="9">
        <v>0</v>
      </c>
      <c r="BD349" s="9">
        <v>0</v>
      </c>
      <c r="BE349" s="9">
        <v>0</v>
      </c>
      <c r="BF349" s="9">
        <v>0</v>
      </c>
      <c r="BG349" s="9">
        <v>0</v>
      </c>
      <c r="BH349" s="9">
        <v>0</v>
      </c>
      <c r="BI349" s="9">
        <v>0</v>
      </c>
      <c r="BJ349" s="9">
        <v>0</v>
      </c>
      <c r="BK349" s="9">
        <v>0</v>
      </c>
      <c r="BL349" s="9">
        <v>0</v>
      </c>
      <c r="BM349" s="9">
        <v>0</v>
      </c>
      <c r="BN349" s="9">
        <v>0</v>
      </c>
      <c r="BO349" s="9">
        <v>0</v>
      </c>
      <c r="BP349" s="9">
        <v>0</v>
      </c>
      <c r="BQ349" s="9">
        <v>0</v>
      </c>
      <c r="BR349" s="9">
        <v>0</v>
      </c>
      <c r="BS349" s="9">
        <v>0</v>
      </c>
      <c r="BT349" s="9">
        <v>0</v>
      </c>
      <c r="BU349" s="9">
        <v>0</v>
      </c>
      <c r="BV349" s="9">
        <v>0</v>
      </c>
      <c r="BW349" s="9">
        <v>0</v>
      </c>
      <c r="BX349" s="9">
        <v>0</v>
      </c>
      <c r="BY349" s="9">
        <v>0</v>
      </c>
      <c r="BZ349" s="9">
        <v>0</v>
      </c>
      <c r="CA349" s="9">
        <v>0</v>
      </c>
      <c r="CB349" s="9">
        <v>0</v>
      </c>
      <c r="CC349" s="9">
        <v>0</v>
      </c>
      <c r="CD349" s="9">
        <v>0</v>
      </c>
      <c r="CE349" s="9">
        <v>0</v>
      </c>
      <c r="CF349" s="9">
        <v>0</v>
      </c>
      <c r="CG349" s="9">
        <v>0</v>
      </c>
      <c r="CH349" s="10">
        <v>1</v>
      </c>
      <c r="CI349" s="11">
        <v>0</v>
      </c>
      <c r="CJ349" s="38">
        <v>1</v>
      </c>
      <c r="CK349" s="11">
        <v>0</v>
      </c>
      <c r="CL349" s="11">
        <v>0</v>
      </c>
      <c r="CM349" s="11">
        <v>0</v>
      </c>
      <c r="CN349" s="10">
        <v>0</v>
      </c>
      <c r="CO349" s="11">
        <v>0</v>
      </c>
      <c r="CP349" s="11">
        <v>0</v>
      </c>
      <c r="CQ349" s="10">
        <v>0</v>
      </c>
      <c r="CR349" s="11">
        <v>0</v>
      </c>
      <c r="CS349" s="11">
        <v>0</v>
      </c>
      <c r="CT349" s="71">
        <v>0</v>
      </c>
      <c r="CU349" s="11">
        <v>0</v>
      </c>
      <c r="CV349" s="11">
        <v>0</v>
      </c>
      <c r="CW349" s="11">
        <v>0</v>
      </c>
      <c r="CX349" s="10">
        <v>0</v>
      </c>
      <c r="CY349" s="10">
        <v>0</v>
      </c>
      <c r="CZ349" s="10">
        <v>0</v>
      </c>
      <c r="DA349" s="11">
        <v>0</v>
      </c>
      <c r="DB349" s="11">
        <v>0</v>
      </c>
      <c r="DC349" s="11">
        <v>0</v>
      </c>
      <c r="DD349" s="10">
        <v>0</v>
      </c>
      <c r="DE349" s="11">
        <v>0</v>
      </c>
      <c r="DF349" s="11">
        <v>0</v>
      </c>
      <c r="DG349" s="11">
        <v>0</v>
      </c>
      <c r="DH349" s="10">
        <v>0</v>
      </c>
      <c r="DI349" s="2">
        <f t="shared" si="107"/>
        <v>0</v>
      </c>
      <c r="DJ349" s="2">
        <f t="shared" si="108"/>
        <v>0</v>
      </c>
      <c r="DK349" s="38">
        <f t="shared" si="109"/>
        <v>1</v>
      </c>
      <c r="DL349" s="2">
        <f t="shared" si="109"/>
        <v>0</v>
      </c>
      <c r="DM349" s="2">
        <f t="shared" si="110"/>
        <v>0</v>
      </c>
      <c r="DN349" s="2">
        <f t="shared" si="111"/>
        <v>0</v>
      </c>
      <c r="DO349" s="2">
        <f t="shared" si="112"/>
        <v>0</v>
      </c>
      <c r="DP349" s="2">
        <f t="shared" si="113"/>
        <v>0</v>
      </c>
    </row>
    <row r="350" spans="1:120" x14ac:dyDescent="0.25">
      <c r="A350">
        <v>1789</v>
      </c>
      <c r="B350" t="s">
        <v>222</v>
      </c>
      <c r="C350" t="s">
        <v>2801</v>
      </c>
      <c r="D350" t="s">
        <v>2802</v>
      </c>
      <c r="E350" t="s">
        <v>2748</v>
      </c>
      <c r="F350" t="s">
        <v>2748</v>
      </c>
      <c r="H350" t="s">
        <v>409</v>
      </c>
      <c r="I350">
        <v>2019</v>
      </c>
      <c r="J350" t="s">
        <v>2803</v>
      </c>
      <c r="K350" t="s">
        <v>2804</v>
      </c>
      <c r="L350">
        <v>8</v>
      </c>
      <c r="M350">
        <v>1</v>
      </c>
      <c r="N350" t="s">
        <v>2805</v>
      </c>
      <c r="O350" t="s">
        <v>120</v>
      </c>
      <c r="P350" t="s">
        <v>2806</v>
      </c>
      <c r="Q350" t="s">
        <v>110</v>
      </c>
      <c r="R350" t="s">
        <v>111</v>
      </c>
      <c r="S350" t="s">
        <v>112</v>
      </c>
      <c r="T350" t="s">
        <v>124</v>
      </c>
      <c r="U350">
        <v>0</v>
      </c>
      <c r="V350">
        <v>0</v>
      </c>
      <c r="W350">
        <v>0</v>
      </c>
      <c r="X350" s="44">
        <v>0</v>
      </c>
      <c r="Y350" s="44">
        <v>0</v>
      </c>
      <c r="Z350" s="44">
        <v>0</v>
      </c>
      <c r="AA350" s="44">
        <v>0</v>
      </c>
      <c r="AB350" s="14">
        <f t="shared" si="96"/>
        <v>0</v>
      </c>
      <c r="AC350" s="15">
        <f t="shared" si="97"/>
        <v>0</v>
      </c>
      <c r="AD350" s="45">
        <v>1</v>
      </c>
      <c r="AE350" s="45">
        <v>0</v>
      </c>
      <c r="AF350" s="20">
        <f t="shared" si="98"/>
        <v>1</v>
      </c>
      <c r="AG350" s="21">
        <f t="shared" si="99"/>
        <v>1</v>
      </c>
      <c r="AH350" s="23">
        <f t="shared" si="100"/>
        <v>1</v>
      </c>
      <c r="AI350" s="46">
        <v>0</v>
      </c>
      <c r="AJ350" s="46">
        <v>0</v>
      </c>
      <c r="AK350" s="28">
        <f t="shared" si="101"/>
        <v>0</v>
      </c>
      <c r="AL350" s="29">
        <f t="shared" si="102"/>
        <v>0</v>
      </c>
      <c r="AM350" s="47">
        <v>0</v>
      </c>
      <c r="AN350" s="47">
        <v>0</v>
      </c>
      <c r="AO350" s="47">
        <v>0</v>
      </c>
      <c r="AP350" s="32">
        <f t="shared" si="103"/>
        <v>0</v>
      </c>
      <c r="AQ350" s="10">
        <f t="shared" si="104"/>
        <v>0</v>
      </c>
      <c r="AR350" s="23">
        <f t="shared" si="105"/>
        <v>0</v>
      </c>
      <c r="AS350" s="37">
        <f t="shared" si="95"/>
        <v>1</v>
      </c>
      <c r="AT350" s="38">
        <f t="shared" si="106"/>
        <v>1</v>
      </c>
      <c r="AU350" s="9">
        <v>0</v>
      </c>
      <c r="AV350" s="9">
        <v>0</v>
      </c>
      <c r="AW350" s="9">
        <v>0</v>
      </c>
      <c r="AX350" s="9">
        <v>0</v>
      </c>
      <c r="AY350" s="9">
        <v>0</v>
      </c>
      <c r="AZ350" s="9">
        <v>0</v>
      </c>
      <c r="BA350" s="9">
        <v>0</v>
      </c>
      <c r="BB350" s="9">
        <v>0</v>
      </c>
      <c r="BC350" s="9">
        <v>0</v>
      </c>
      <c r="BD350" s="9">
        <v>0</v>
      </c>
      <c r="BE350" s="9">
        <v>0</v>
      </c>
      <c r="BF350" s="9">
        <v>0</v>
      </c>
      <c r="BG350" s="9">
        <v>0</v>
      </c>
      <c r="BH350" s="9">
        <v>0</v>
      </c>
      <c r="BI350" s="9">
        <v>0</v>
      </c>
      <c r="BJ350" s="9">
        <v>0</v>
      </c>
      <c r="BK350" s="9">
        <v>0</v>
      </c>
      <c r="BL350" s="9">
        <v>0</v>
      </c>
      <c r="BM350" s="9">
        <v>0</v>
      </c>
      <c r="BN350" s="9">
        <v>0</v>
      </c>
      <c r="BO350" s="9">
        <v>0</v>
      </c>
      <c r="BP350" s="9">
        <v>0</v>
      </c>
      <c r="BQ350" s="9">
        <v>0</v>
      </c>
      <c r="BR350" s="9">
        <v>0</v>
      </c>
      <c r="BS350" s="9">
        <v>0</v>
      </c>
      <c r="BT350" s="9">
        <v>0</v>
      </c>
      <c r="BU350" s="9">
        <v>0</v>
      </c>
      <c r="BV350" s="9">
        <v>0</v>
      </c>
      <c r="BW350" s="9">
        <v>0</v>
      </c>
      <c r="BX350" s="9">
        <v>0</v>
      </c>
      <c r="BY350" s="9">
        <v>0</v>
      </c>
      <c r="BZ350" s="9">
        <v>0</v>
      </c>
      <c r="CA350" s="9">
        <v>0</v>
      </c>
      <c r="CB350" s="9">
        <v>0</v>
      </c>
      <c r="CC350" s="9">
        <v>0</v>
      </c>
      <c r="CD350" s="9">
        <v>0</v>
      </c>
      <c r="CE350" s="9">
        <v>0</v>
      </c>
      <c r="CF350" s="9">
        <v>0</v>
      </c>
      <c r="CG350" s="9">
        <v>0</v>
      </c>
      <c r="CH350" s="10">
        <v>1</v>
      </c>
      <c r="CI350" s="11">
        <v>0</v>
      </c>
      <c r="CJ350" s="38">
        <v>1</v>
      </c>
      <c r="CK350" s="11">
        <v>0</v>
      </c>
      <c r="CL350" s="11">
        <v>0</v>
      </c>
      <c r="CM350" s="11">
        <v>0</v>
      </c>
      <c r="CN350" s="10">
        <v>0</v>
      </c>
      <c r="CO350" s="11">
        <v>0</v>
      </c>
      <c r="CP350" s="11">
        <v>0</v>
      </c>
      <c r="CQ350" s="10">
        <v>0</v>
      </c>
      <c r="CR350" s="11">
        <v>0</v>
      </c>
      <c r="CS350" s="11">
        <v>0</v>
      </c>
      <c r="CT350" s="71">
        <v>0</v>
      </c>
      <c r="CU350" s="11">
        <v>0</v>
      </c>
      <c r="CV350" s="11">
        <v>0</v>
      </c>
      <c r="CW350" s="11">
        <v>0</v>
      </c>
      <c r="CX350" s="10">
        <v>0</v>
      </c>
      <c r="CY350" s="10">
        <v>0</v>
      </c>
      <c r="CZ350" s="10">
        <v>0</v>
      </c>
      <c r="DA350" s="11">
        <v>0</v>
      </c>
      <c r="DB350" s="11">
        <v>0</v>
      </c>
      <c r="DC350" s="11">
        <v>0</v>
      </c>
      <c r="DD350" s="10">
        <v>0</v>
      </c>
      <c r="DE350" s="11">
        <v>0</v>
      </c>
      <c r="DF350" s="11">
        <v>0</v>
      </c>
      <c r="DG350" s="11">
        <v>0</v>
      </c>
      <c r="DH350" s="10">
        <v>0</v>
      </c>
      <c r="DI350" s="2">
        <f t="shared" si="107"/>
        <v>0</v>
      </c>
      <c r="DJ350" s="2">
        <f t="shared" si="108"/>
        <v>0</v>
      </c>
      <c r="DK350" s="38">
        <f t="shared" si="109"/>
        <v>1</v>
      </c>
      <c r="DL350" s="2">
        <f t="shared" si="109"/>
        <v>0</v>
      </c>
      <c r="DM350" s="2">
        <f t="shared" si="110"/>
        <v>0</v>
      </c>
      <c r="DN350" s="2">
        <f t="shared" si="111"/>
        <v>0</v>
      </c>
      <c r="DO350" s="2">
        <f t="shared" si="112"/>
        <v>0</v>
      </c>
      <c r="DP350" s="2">
        <f t="shared" si="113"/>
        <v>0</v>
      </c>
    </row>
    <row r="351" spans="1:120" x14ac:dyDescent="0.25">
      <c r="A351">
        <v>1790</v>
      </c>
      <c r="B351" t="s">
        <v>222</v>
      </c>
      <c r="C351" t="s">
        <v>2807</v>
      </c>
      <c r="D351" t="s">
        <v>2808</v>
      </c>
      <c r="E351" t="s">
        <v>2809</v>
      </c>
      <c r="F351" t="s">
        <v>2748</v>
      </c>
      <c r="G351" t="s">
        <v>2810</v>
      </c>
      <c r="H351" t="s">
        <v>185</v>
      </c>
      <c r="I351">
        <v>2019</v>
      </c>
      <c r="J351" t="s">
        <v>2811</v>
      </c>
      <c r="K351" t="s">
        <v>2812</v>
      </c>
      <c r="L351">
        <v>46</v>
      </c>
      <c r="N351">
        <v>4</v>
      </c>
      <c r="O351" t="s">
        <v>120</v>
      </c>
      <c r="P351" t="s">
        <v>2813</v>
      </c>
      <c r="Q351" t="s">
        <v>110</v>
      </c>
      <c r="R351" t="s">
        <v>111</v>
      </c>
      <c r="S351" t="s">
        <v>112</v>
      </c>
      <c r="T351" t="s">
        <v>124</v>
      </c>
      <c r="U351">
        <v>0</v>
      </c>
      <c r="V351">
        <v>0</v>
      </c>
      <c r="W351">
        <v>0</v>
      </c>
      <c r="X351" s="44">
        <v>0</v>
      </c>
      <c r="Y351" s="44">
        <v>0</v>
      </c>
      <c r="Z351" s="44">
        <v>0</v>
      </c>
      <c r="AA351" s="44">
        <v>0</v>
      </c>
      <c r="AB351" s="14">
        <f t="shared" si="96"/>
        <v>0</v>
      </c>
      <c r="AC351" s="15">
        <f t="shared" si="97"/>
        <v>0</v>
      </c>
      <c r="AD351" s="45">
        <v>1</v>
      </c>
      <c r="AE351" s="45">
        <v>0</v>
      </c>
      <c r="AF351" s="20">
        <f t="shared" si="98"/>
        <v>1</v>
      </c>
      <c r="AG351" s="21">
        <f t="shared" si="99"/>
        <v>1</v>
      </c>
      <c r="AH351" s="23">
        <f t="shared" si="100"/>
        <v>1</v>
      </c>
      <c r="AI351" s="46">
        <v>0</v>
      </c>
      <c r="AJ351" s="46">
        <v>0</v>
      </c>
      <c r="AK351" s="28">
        <f t="shared" si="101"/>
        <v>0</v>
      </c>
      <c r="AL351" s="29">
        <f t="shared" si="102"/>
        <v>0</v>
      </c>
      <c r="AM351" s="47">
        <v>0</v>
      </c>
      <c r="AN351" s="47">
        <v>0</v>
      </c>
      <c r="AO351" s="47">
        <v>0</v>
      </c>
      <c r="AP351" s="32">
        <f t="shared" si="103"/>
        <v>0</v>
      </c>
      <c r="AQ351" s="10">
        <f t="shared" si="104"/>
        <v>0</v>
      </c>
      <c r="AR351" s="23">
        <f t="shared" si="105"/>
        <v>0</v>
      </c>
      <c r="AS351" s="37">
        <f t="shared" si="95"/>
        <v>1</v>
      </c>
      <c r="AT351" s="38">
        <f t="shared" si="106"/>
        <v>1</v>
      </c>
      <c r="AU351" s="9">
        <v>0</v>
      </c>
      <c r="AV351" s="9">
        <v>0</v>
      </c>
      <c r="AW351" s="9">
        <v>0</v>
      </c>
      <c r="AX351" s="9">
        <v>0</v>
      </c>
      <c r="AY351" s="9">
        <v>0</v>
      </c>
      <c r="AZ351" s="9">
        <v>0</v>
      </c>
      <c r="BA351" s="9">
        <v>0</v>
      </c>
      <c r="BB351" s="9">
        <v>0</v>
      </c>
      <c r="BC351" s="9">
        <v>0</v>
      </c>
      <c r="BD351" s="9">
        <v>0</v>
      </c>
      <c r="BE351" s="9">
        <v>0</v>
      </c>
      <c r="BF351" s="9">
        <v>0</v>
      </c>
      <c r="BG351" s="9">
        <v>0</v>
      </c>
      <c r="BH351" s="9">
        <v>0</v>
      </c>
      <c r="BI351" s="9">
        <v>0</v>
      </c>
      <c r="BJ351" s="9">
        <v>0</v>
      </c>
      <c r="BK351" s="9">
        <v>0</v>
      </c>
      <c r="BL351" s="9">
        <v>0</v>
      </c>
      <c r="BM351" s="9">
        <v>0</v>
      </c>
      <c r="BN351" s="9">
        <v>0</v>
      </c>
      <c r="BO351" s="9">
        <v>0</v>
      </c>
      <c r="BP351" s="9">
        <v>0</v>
      </c>
      <c r="BQ351" s="9">
        <v>0</v>
      </c>
      <c r="BR351" s="9">
        <v>0</v>
      </c>
      <c r="BS351" s="9">
        <v>0</v>
      </c>
      <c r="BT351" s="9">
        <v>0</v>
      </c>
      <c r="BU351" s="9">
        <v>0</v>
      </c>
      <c r="BV351" s="9">
        <v>0</v>
      </c>
      <c r="BW351" s="9">
        <v>0</v>
      </c>
      <c r="BX351" s="9">
        <v>0</v>
      </c>
      <c r="BY351" s="9">
        <v>0</v>
      </c>
      <c r="BZ351" s="9">
        <v>0</v>
      </c>
      <c r="CA351" s="9">
        <v>0</v>
      </c>
      <c r="CB351" s="9">
        <v>0</v>
      </c>
      <c r="CC351" s="9">
        <v>0</v>
      </c>
      <c r="CD351" s="9">
        <v>0</v>
      </c>
      <c r="CE351" s="9">
        <v>0</v>
      </c>
      <c r="CF351" s="9">
        <v>0</v>
      </c>
      <c r="CG351" s="9">
        <v>0</v>
      </c>
      <c r="CH351" s="10">
        <v>1</v>
      </c>
      <c r="CI351" s="11">
        <v>0</v>
      </c>
      <c r="CJ351" s="38">
        <v>1</v>
      </c>
      <c r="CK351" s="11">
        <v>0</v>
      </c>
      <c r="CL351" s="11">
        <v>0</v>
      </c>
      <c r="CM351" s="11">
        <v>0</v>
      </c>
      <c r="CN351" s="10">
        <v>0</v>
      </c>
      <c r="CO351" s="11">
        <v>0</v>
      </c>
      <c r="CP351" s="11">
        <v>0</v>
      </c>
      <c r="CQ351" s="10">
        <v>0</v>
      </c>
      <c r="CR351" s="11">
        <v>0</v>
      </c>
      <c r="CS351" s="11">
        <v>0</v>
      </c>
      <c r="CT351" s="71">
        <v>0</v>
      </c>
      <c r="CU351" s="11">
        <v>0</v>
      </c>
      <c r="CV351" s="11">
        <v>0</v>
      </c>
      <c r="CW351" s="11">
        <v>0</v>
      </c>
      <c r="CX351" s="10">
        <v>0</v>
      </c>
      <c r="CY351" s="10">
        <v>0</v>
      </c>
      <c r="CZ351" s="10">
        <v>0</v>
      </c>
      <c r="DA351" s="11">
        <v>0</v>
      </c>
      <c r="DB351" s="11">
        <v>0</v>
      </c>
      <c r="DC351" s="11">
        <v>0</v>
      </c>
      <c r="DD351" s="10">
        <v>0</v>
      </c>
      <c r="DE351" s="11">
        <v>0</v>
      </c>
      <c r="DF351" s="11">
        <v>0</v>
      </c>
      <c r="DG351" s="11">
        <v>0</v>
      </c>
      <c r="DH351" s="10">
        <v>0</v>
      </c>
      <c r="DI351" s="2">
        <f t="shared" si="107"/>
        <v>0</v>
      </c>
      <c r="DJ351" s="2">
        <f t="shared" si="108"/>
        <v>0</v>
      </c>
      <c r="DK351" s="38">
        <f t="shared" si="109"/>
        <v>1</v>
      </c>
      <c r="DL351" s="2">
        <f t="shared" si="109"/>
        <v>0</v>
      </c>
      <c r="DM351" s="2">
        <f t="shared" si="110"/>
        <v>0</v>
      </c>
      <c r="DN351" s="2">
        <f t="shared" si="111"/>
        <v>0</v>
      </c>
      <c r="DO351" s="2">
        <f t="shared" si="112"/>
        <v>0</v>
      </c>
      <c r="DP351" s="2">
        <f t="shared" si="113"/>
        <v>0</v>
      </c>
    </row>
    <row r="352" spans="1:120" x14ac:dyDescent="0.25">
      <c r="A352">
        <v>1791</v>
      </c>
      <c r="B352" t="s">
        <v>100</v>
      </c>
      <c r="C352" t="s">
        <v>2814</v>
      </c>
      <c r="D352" t="s">
        <v>2815</v>
      </c>
      <c r="E352" t="s">
        <v>2748</v>
      </c>
      <c r="F352" t="s">
        <v>2748</v>
      </c>
      <c r="H352" t="s">
        <v>185</v>
      </c>
      <c r="I352">
        <v>2019</v>
      </c>
      <c r="J352" t="s">
        <v>2816</v>
      </c>
      <c r="K352" t="s">
        <v>2817</v>
      </c>
      <c r="L352">
        <v>4</v>
      </c>
      <c r="N352" t="s">
        <v>2818</v>
      </c>
      <c r="O352" t="s">
        <v>120</v>
      </c>
      <c r="P352" t="s">
        <v>2819</v>
      </c>
      <c r="Q352" t="s">
        <v>110</v>
      </c>
      <c r="R352" t="s">
        <v>111</v>
      </c>
      <c r="S352" t="s">
        <v>282</v>
      </c>
      <c r="T352" t="s">
        <v>124</v>
      </c>
      <c r="U352">
        <v>0</v>
      </c>
      <c r="V352">
        <v>0</v>
      </c>
      <c r="W352">
        <v>0</v>
      </c>
      <c r="X352" s="44">
        <v>0</v>
      </c>
      <c r="Y352" s="44">
        <v>0</v>
      </c>
      <c r="Z352" s="44">
        <v>0</v>
      </c>
      <c r="AA352" s="44">
        <v>0</v>
      </c>
      <c r="AB352" s="14">
        <f t="shared" si="96"/>
        <v>0</v>
      </c>
      <c r="AC352" s="15">
        <f t="shared" si="97"/>
        <v>0</v>
      </c>
      <c r="AD352" s="45">
        <v>1</v>
      </c>
      <c r="AE352" s="45">
        <v>0</v>
      </c>
      <c r="AF352" s="20">
        <f t="shared" si="98"/>
        <v>1</v>
      </c>
      <c r="AG352" s="21">
        <f t="shared" si="99"/>
        <v>1</v>
      </c>
      <c r="AH352" s="23">
        <f t="shared" si="100"/>
        <v>1</v>
      </c>
      <c r="AI352" s="46">
        <v>0</v>
      </c>
      <c r="AJ352" s="46">
        <v>0</v>
      </c>
      <c r="AK352" s="28">
        <f t="shared" si="101"/>
        <v>0</v>
      </c>
      <c r="AL352" s="29">
        <f t="shared" si="102"/>
        <v>0</v>
      </c>
      <c r="AM352" s="47">
        <v>0</v>
      </c>
      <c r="AN352" s="47">
        <v>0</v>
      </c>
      <c r="AO352" s="47">
        <v>0</v>
      </c>
      <c r="AP352" s="32">
        <f t="shared" si="103"/>
        <v>0</v>
      </c>
      <c r="AQ352" s="10">
        <f t="shared" si="104"/>
        <v>0</v>
      </c>
      <c r="AR352" s="23">
        <f t="shared" si="105"/>
        <v>0</v>
      </c>
      <c r="AS352" s="37">
        <f t="shared" si="95"/>
        <v>1</v>
      </c>
      <c r="AT352" s="38">
        <f t="shared" si="106"/>
        <v>1</v>
      </c>
      <c r="AU352" s="9">
        <v>0</v>
      </c>
      <c r="AV352" s="9">
        <v>0</v>
      </c>
      <c r="AW352" s="9">
        <v>0</v>
      </c>
      <c r="AX352" s="9">
        <v>0</v>
      </c>
      <c r="AY352" s="9">
        <v>0</v>
      </c>
      <c r="AZ352" s="9">
        <v>0</v>
      </c>
      <c r="BA352" s="9">
        <v>0</v>
      </c>
      <c r="BB352" s="9">
        <v>0</v>
      </c>
      <c r="BC352" s="9">
        <v>0</v>
      </c>
      <c r="BD352" s="9">
        <v>0</v>
      </c>
      <c r="BE352" s="9">
        <v>0</v>
      </c>
      <c r="BF352" s="9">
        <v>0</v>
      </c>
      <c r="BG352" s="9">
        <v>0</v>
      </c>
      <c r="BH352" s="9">
        <v>0</v>
      </c>
      <c r="BI352" s="9">
        <v>0</v>
      </c>
      <c r="BJ352" s="9">
        <v>0</v>
      </c>
      <c r="BK352" s="9">
        <v>0</v>
      </c>
      <c r="BL352" s="9">
        <v>0</v>
      </c>
      <c r="BM352" s="9">
        <v>0</v>
      </c>
      <c r="BN352" s="9">
        <v>0</v>
      </c>
      <c r="BO352" s="9">
        <v>0</v>
      </c>
      <c r="BP352" s="9">
        <v>0</v>
      </c>
      <c r="BQ352" s="9">
        <v>0</v>
      </c>
      <c r="BR352" s="9">
        <v>0</v>
      </c>
      <c r="BS352" s="9">
        <v>0</v>
      </c>
      <c r="BT352" s="9">
        <v>0</v>
      </c>
      <c r="BU352" s="9">
        <v>0</v>
      </c>
      <c r="BV352" s="9">
        <v>0</v>
      </c>
      <c r="BW352" s="9">
        <v>0</v>
      </c>
      <c r="BX352" s="9">
        <v>0</v>
      </c>
      <c r="BY352" s="9">
        <v>0</v>
      </c>
      <c r="BZ352" s="9">
        <v>0</v>
      </c>
      <c r="CA352" s="9">
        <v>0</v>
      </c>
      <c r="CB352" s="9">
        <v>0</v>
      </c>
      <c r="CC352" s="9">
        <v>0</v>
      </c>
      <c r="CD352" s="9">
        <v>0</v>
      </c>
      <c r="CE352" s="9">
        <v>0</v>
      </c>
      <c r="CF352" s="9">
        <v>0</v>
      </c>
      <c r="CG352" s="9">
        <v>0</v>
      </c>
      <c r="CH352" s="10">
        <v>1</v>
      </c>
      <c r="CI352" s="11">
        <v>0</v>
      </c>
      <c r="CJ352" s="38">
        <v>0</v>
      </c>
      <c r="CK352" s="11">
        <v>0</v>
      </c>
      <c r="CL352" s="11">
        <v>0</v>
      </c>
      <c r="CM352" s="11">
        <v>1</v>
      </c>
      <c r="CN352" s="10">
        <v>0</v>
      </c>
      <c r="CO352" s="11">
        <v>0</v>
      </c>
      <c r="CP352" s="11">
        <v>0</v>
      </c>
      <c r="CQ352" s="10">
        <v>0</v>
      </c>
      <c r="CR352" s="11">
        <v>0</v>
      </c>
      <c r="CS352" s="11">
        <v>0</v>
      </c>
      <c r="CT352" s="71">
        <v>0</v>
      </c>
      <c r="CU352" s="11">
        <v>0</v>
      </c>
      <c r="CV352" s="11">
        <v>0</v>
      </c>
      <c r="CW352" s="11">
        <v>0</v>
      </c>
      <c r="CX352" s="10">
        <v>0</v>
      </c>
      <c r="CY352" s="10">
        <v>0</v>
      </c>
      <c r="CZ352" s="10">
        <v>0</v>
      </c>
      <c r="DA352" s="11">
        <v>0</v>
      </c>
      <c r="DB352" s="11">
        <v>0</v>
      </c>
      <c r="DC352" s="11">
        <v>0</v>
      </c>
      <c r="DD352" s="10">
        <v>0</v>
      </c>
      <c r="DE352" s="11">
        <v>0</v>
      </c>
      <c r="DF352" s="11">
        <v>0</v>
      </c>
      <c r="DG352" s="11">
        <v>0</v>
      </c>
      <c r="DH352" s="10">
        <v>0</v>
      </c>
      <c r="DI352" s="2">
        <f t="shared" si="107"/>
        <v>0</v>
      </c>
      <c r="DJ352" s="2">
        <f t="shared" si="108"/>
        <v>1</v>
      </c>
      <c r="DK352" s="38">
        <f t="shared" si="109"/>
        <v>0</v>
      </c>
      <c r="DL352" s="2">
        <f t="shared" si="109"/>
        <v>0</v>
      </c>
      <c r="DM352" s="2">
        <f t="shared" si="110"/>
        <v>0</v>
      </c>
      <c r="DN352" s="2">
        <f t="shared" si="111"/>
        <v>0</v>
      </c>
      <c r="DO352" s="2">
        <f t="shared" si="112"/>
        <v>0</v>
      </c>
      <c r="DP352" s="2">
        <f t="shared" si="113"/>
        <v>0</v>
      </c>
    </row>
    <row r="353" spans="1:120" x14ac:dyDescent="0.25">
      <c r="A353">
        <v>1792</v>
      </c>
      <c r="B353" t="s">
        <v>114</v>
      </c>
      <c r="C353" t="s">
        <v>2820</v>
      </c>
      <c r="D353" t="s">
        <v>2821</v>
      </c>
      <c r="E353" t="s">
        <v>2822</v>
      </c>
      <c r="F353" t="s">
        <v>2748</v>
      </c>
      <c r="G353" t="s">
        <v>2823</v>
      </c>
      <c r="H353" t="s">
        <v>2482</v>
      </c>
      <c r="I353">
        <v>2019</v>
      </c>
      <c r="J353" t="s">
        <v>2824</v>
      </c>
      <c r="K353" t="s">
        <v>2825</v>
      </c>
      <c r="L353">
        <v>50</v>
      </c>
      <c r="M353" t="s">
        <v>2826</v>
      </c>
      <c r="N353" t="s">
        <v>2827</v>
      </c>
      <c r="O353" t="s">
        <v>108</v>
      </c>
      <c r="P353" t="s">
        <v>2828</v>
      </c>
      <c r="Q353" t="s">
        <v>208</v>
      </c>
      <c r="R353" t="s">
        <v>111</v>
      </c>
      <c r="S353" t="s">
        <v>112</v>
      </c>
      <c r="T353" t="s">
        <v>124</v>
      </c>
      <c r="U353">
        <v>0</v>
      </c>
      <c r="V353">
        <v>0</v>
      </c>
      <c r="W353">
        <v>0</v>
      </c>
      <c r="X353" s="44">
        <v>0</v>
      </c>
      <c r="Y353" s="44">
        <v>0</v>
      </c>
      <c r="Z353" s="44">
        <v>0</v>
      </c>
      <c r="AA353" s="44">
        <v>0</v>
      </c>
      <c r="AB353" s="14">
        <f t="shared" si="96"/>
        <v>0</v>
      </c>
      <c r="AC353" s="15">
        <f t="shared" si="97"/>
        <v>0</v>
      </c>
      <c r="AD353" s="45">
        <v>1</v>
      </c>
      <c r="AE353" s="45">
        <v>0</v>
      </c>
      <c r="AF353" s="20">
        <f t="shared" si="98"/>
        <v>1</v>
      </c>
      <c r="AG353" s="21">
        <f t="shared" si="99"/>
        <v>1</v>
      </c>
      <c r="AH353" s="23">
        <f t="shared" si="100"/>
        <v>1</v>
      </c>
      <c r="AI353" s="46">
        <v>0</v>
      </c>
      <c r="AJ353" s="46">
        <v>0</v>
      </c>
      <c r="AK353" s="28">
        <f t="shared" si="101"/>
        <v>0</v>
      </c>
      <c r="AL353" s="29">
        <f t="shared" si="102"/>
        <v>0</v>
      </c>
      <c r="AM353" s="47">
        <v>0</v>
      </c>
      <c r="AN353" s="47">
        <v>0</v>
      </c>
      <c r="AO353" s="47">
        <v>0</v>
      </c>
      <c r="AP353" s="32">
        <f t="shared" si="103"/>
        <v>0</v>
      </c>
      <c r="AQ353" s="10">
        <f t="shared" si="104"/>
        <v>0</v>
      </c>
      <c r="AR353" s="23">
        <f t="shared" si="105"/>
        <v>0</v>
      </c>
      <c r="AS353" s="37">
        <f t="shared" si="95"/>
        <v>1</v>
      </c>
      <c r="AT353" s="38">
        <f t="shared" si="106"/>
        <v>1</v>
      </c>
      <c r="AU353" s="9">
        <v>0</v>
      </c>
      <c r="AV353" s="9">
        <v>0</v>
      </c>
      <c r="AW353" s="9">
        <v>0</v>
      </c>
      <c r="AX353" s="9">
        <v>0</v>
      </c>
      <c r="AY353" s="9">
        <v>0</v>
      </c>
      <c r="AZ353" s="9">
        <v>0</v>
      </c>
      <c r="BA353" s="9">
        <v>0</v>
      </c>
      <c r="BB353" s="9">
        <v>0</v>
      </c>
      <c r="BC353" s="9">
        <v>0</v>
      </c>
      <c r="BD353" s="9">
        <v>0</v>
      </c>
      <c r="BE353" s="9">
        <v>0</v>
      </c>
      <c r="BF353" s="9">
        <v>0</v>
      </c>
      <c r="BG353" s="9">
        <v>0</v>
      </c>
      <c r="BH353" s="9">
        <v>0</v>
      </c>
      <c r="BI353" s="9">
        <v>0</v>
      </c>
      <c r="BJ353" s="9">
        <v>0</v>
      </c>
      <c r="BK353" s="9">
        <v>0</v>
      </c>
      <c r="BL353" s="9">
        <v>0</v>
      </c>
      <c r="BM353" s="9">
        <v>0</v>
      </c>
      <c r="BN353" s="9">
        <v>0</v>
      </c>
      <c r="BO353" s="9">
        <v>0</v>
      </c>
      <c r="BP353" s="9">
        <v>0</v>
      </c>
      <c r="BQ353" s="9">
        <v>0</v>
      </c>
      <c r="BR353" s="9">
        <v>0</v>
      </c>
      <c r="BS353" s="9">
        <v>0</v>
      </c>
      <c r="BT353" s="9">
        <v>0</v>
      </c>
      <c r="BU353" s="9">
        <v>0</v>
      </c>
      <c r="BV353" s="9">
        <v>0</v>
      </c>
      <c r="BW353" s="9">
        <v>0</v>
      </c>
      <c r="BX353" s="9">
        <v>0</v>
      </c>
      <c r="BY353" s="9">
        <v>0</v>
      </c>
      <c r="BZ353" s="9">
        <v>0</v>
      </c>
      <c r="CA353" s="9">
        <v>0</v>
      </c>
      <c r="CB353" s="9">
        <v>0</v>
      </c>
      <c r="CC353" s="9">
        <v>0</v>
      </c>
      <c r="CD353" s="9">
        <v>0</v>
      </c>
      <c r="CE353" s="9">
        <v>0</v>
      </c>
      <c r="CF353" s="9">
        <v>0</v>
      </c>
      <c r="CG353" s="9">
        <v>0</v>
      </c>
      <c r="CH353" s="10">
        <v>1</v>
      </c>
      <c r="CI353" s="11">
        <v>0</v>
      </c>
      <c r="CJ353" s="38">
        <v>1</v>
      </c>
      <c r="CK353" s="11">
        <v>0</v>
      </c>
      <c r="CL353" s="11">
        <v>0</v>
      </c>
      <c r="CM353" s="11">
        <v>0</v>
      </c>
      <c r="CN353" s="10">
        <v>0</v>
      </c>
      <c r="CO353" s="11">
        <v>0</v>
      </c>
      <c r="CP353" s="11">
        <v>0</v>
      </c>
      <c r="CQ353" s="10">
        <v>0</v>
      </c>
      <c r="CR353" s="11">
        <v>0</v>
      </c>
      <c r="CS353" s="11">
        <v>0</v>
      </c>
      <c r="CT353" s="71">
        <v>0</v>
      </c>
      <c r="CU353" s="11">
        <v>0</v>
      </c>
      <c r="CV353" s="11">
        <v>0</v>
      </c>
      <c r="CW353" s="11">
        <v>0</v>
      </c>
      <c r="CX353" s="10">
        <v>0</v>
      </c>
      <c r="CY353" s="10">
        <v>0</v>
      </c>
      <c r="CZ353" s="10">
        <v>0</v>
      </c>
      <c r="DA353" s="11">
        <v>0</v>
      </c>
      <c r="DB353" s="11">
        <v>0</v>
      </c>
      <c r="DC353" s="11">
        <v>0</v>
      </c>
      <c r="DD353" s="10">
        <v>0</v>
      </c>
      <c r="DE353" s="11">
        <v>0</v>
      </c>
      <c r="DF353" s="11">
        <v>0</v>
      </c>
      <c r="DG353" s="11">
        <v>0</v>
      </c>
      <c r="DH353" s="10">
        <v>0</v>
      </c>
      <c r="DI353" s="2">
        <f t="shared" si="107"/>
        <v>0</v>
      </c>
      <c r="DJ353" s="2">
        <f t="shared" si="108"/>
        <v>0</v>
      </c>
      <c r="DK353" s="38">
        <f t="shared" si="109"/>
        <v>1</v>
      </c>
      <c r="DL353" s="2">
        <f t="shared" si="109"/>
        <v>0</v>
      </c>
      <c r="DM353" s="2">
        <f t="shared" si="110"/>
        <v>0</v>
      </c>
      <c r="DN353" s="2">
        <f t="shared" si="111"/>
        <v>0</v>
      </c>
      <c r="DO353" s="2">
        <f t="shared" si="112"/>
        <v>0</v>
      </c>
      <c r="DP353" s="2">
        <f t="shared" si="113"/>
        <v>0</v>
      </c>
    </row>
    <row r="354" spans="1:120" x14ac:dyDescent="0.25">
      <c r="A354">
        <v>1795</v>
      </c>
      <c r="B354" t="s">
        <v>222</v>
      </c>
      <c r="C354" t="s">
        <v>2829</v>
      </c>
      <c r="D354" t="s">
        <v>2830</v>
      </c>
      <c r="E354" t="s">
        <v>2748</v>
      </c>
      <c r="F354" t="s">
        <v>2748</v>
      </c>
      <c r="H354" t="s">
        <v>185</v>
      </c>
      <c r="I354">
        <v>2019</v>
      </c>
      <c r="J354" t="s">
        <v>2831</v>
      </c>
      <c r="K354" t="s">
        <v>2832</v>
      </c>
      <c r="L354">
        <v>21</v>
      </c>
      <c r="M354">
        <v>2</v>
      </c>
      <c r="N354" t="s">
        <v>2833</v>
      </c>
      <c r="O354" t="s">
        <v>120</v>
      </c>
      <c r="P354" t="s">
        <v>2834</v>
      </c>
      <c r="Q354" t="s">
        <v>110</v>
      </c>
      <c r="R354" t="s">
        <v>111</v>
      </c>
      <c r="S354" t="s">
        <v>112</v>
      </c>
      <c r="T354" t="s">
        <v>124</v>
      </c>
      <c r="U354">
        <v>0</v>
      </c>
      <c r="V354">
        <v>0</v>
      </c>
      <c r="W354">
        <v>0</v>
      </c>
      <c r="X354" s="44">
        <v>0</v>
      </c>
      <c r="Y354" s="44">
        <v>0</v>
      </c>
      <c r="Z354" s="44">
        <v>0</v>
      </c>
      <c r="AA354" s="44">
        <v>0</v>
      </c>
      <c r="AB354" s="14">
        <f t="shared" si="96"/>
        <v>0</v>
      </c>
      <c r="AC354" s="15">
        <f t="shared" si="97"/>
        <v>0</v>
      </c>
      <c r="AD354" s="45">
        <v>1</v>
      </c>
      <c r="AE354" s="45">
        <v>0</v>
      </c>
      <c r="AF354" s="20">
        <f t="shared" si="98"/>
        <v>1</v>
      </c>
      <c r="AG354" s="21">
        <f t="shared" si="99"/>
        <v>1</v>
      </c>
      <c r="AH354" s="23">
        <f t="shared" si="100"/>
        <v>1</v>
      </c>
      <c r="AI354" s="46">
        <v>0</v>
      </c>
      <c r="AJ354" s="46">
        <v>0</v>
      </c>
      <c r="AK354" s="28">
        <f t="shared" si="101"/>
        <v>0</v>
      </c>
      <c r="AL354" s="29">
        <f t="shared" si="102"/>
        <v>0</v>
      </c>
      <c r="AM354" s="47">
        <v>0</v>
      </c>
      <c r="AN354" s="47">
        <v>0</v>
      </c>
      <c r="AO354" s="47">
        <v>0</v>
      </c>
      <c r="AP354" s="32">
        <f t="shared" si="103"/>
        <v>0</v>
      </c>
      <c r="AQ354" s="10">
        <f t="shared" si="104"/>
        <v>0</v>
      </c>
      <c r="AR354" s="23">
        <f t="shared" si="105"/>
        <v>0</v>
      </c>
      <c r="AS354" s="37">
        <f t="shared" si="95"/>
        <v>1</v>
      </c>
      <c r="AT354" s="38">
        <f t="shared" si="106"/>
        <v>1</v>
      </c>
      <c r="AU354" s="9">
        <v>0</v>
      </c>
      <c r="AV354" s="9">
        <v>0</v>
      </c>
      <c r="AW354" s="9">
        <v>0</v>
      </c>
      <c r="AX354" s="9">
        <v>0</v>
      </c>
      <c r="AY354" s="9">
        <v>0</v>
      </c>
      <c r="AZ354" s="9">
        <v>0</v>
      </c>
      <c r="BA354" s="9">
        <v>0</v>
      </c>
      <c r="BB354" s="9">
        <v>0</v>
      </c>
      <c r="BC354" s="9">
        <v>0</v>
      </c>
      <c r="BD354" s="9">
        <v>0</v>
      </c>
      <c r="BE354" s="9">
        <v>0</v>
      </c>
      <c r="BF354" s="9">
        <v>0</v>
      </c>
      <c r="BG354" s="9">
        <v>0</v>
      </c>
      <c r="BH354" s="9">
        <v>0</v>
      </c>
      <c r="BI354" s="9">
        <v>0</v>
      </c>
      <c r="BJ354" s="9">
        <v>0</v>
      </c>
      <c r="BK354" s="9">
        <v>0</v>
      </c>
      <c r="BL354" s="9">
        <v>0</v>
      </c>
      <c r="BM354" s="9">
        <v>0</v>
      </c>
      <c r="BN354" s="9">
        <v>0</v>
      </c>
      <c r="BO354" s="9">
        <v>0</v>
      </c>
      <c r="BP354" s="9">
        <v>0</v>
      </c>
      <c r="BQ354" s="9">
        <v>0</v>
      </c>
      <c r="BR354" s="9">
        <v>0</v>
      </c>
      <c r="BS354" s="9">
        <v>0</v>
      </c>
      <c r="BT354" s="9">
        <v>0</v>
      </c>
      <c r="BU354" s="9">
        <v>0</v>
      </c>
      <c r="BV354" s="9">
        <v>0</v>
      </c>
      <c r="BW354" s="9">
        <v>0</v>
      </c>
      <c r="BX354" s="9">
        <v>0</v>
      </c>
      <c r="BY354" s="9">
        <v>0</v>
      </c>
      <c r="BZ354" s="9">
        <v>0</v>
      </c>
      <c r="CA354" s="9">
        <v>0</v>
      </c>
      <c r="CB354" s="9">
        <v>0</v>
      </c>
      <c r="CC354" s="9">
        <v>0</v>
      </c>
      <c r="CD354" s="9">
        <v>0</v>
      </c>
      <c r="CE354" s="9">
        <v>0</v>
      </c>
      <c r="CF354" s="9">
        <v>0</v>
      </c>
      <c r="CG354" s="9">
        <v>0</v>
      </c>
      <c r="CH354" s="10">
        <v>1</v>
      </c>
      <c r="CI354" s="11">
        <v>0</v>
      </c>
      <c r="CJ354" s="38">
        <v>1</v>
      </c>
      <c r="CK354" s="11">
        <v>0</v>
      </c>
      <c r="CL354" s="11">
        <v>0</v>
      </c>
      <c r="CM354" s="11">
        <v>0</v>
      </c>
      <c r="CN354" s="10">
        <v>0</v>
      </c>
      <c r="CO354" s="11">
        <v>0</v>
      </c>
      <c r="CP354" s="11">
        <v>0</v>
      </c>
      <c r="CQ354" s="10">
        <v>0</v>
      </c>
      <c r="CR354" s="11">
        <v>0</v>
      </c>
      <c r="CS354" s="11">
        <v>0</v>
      </c>
      <c r="CT354" s="71">
        <v>0</v>
      </c>
      <c r="CU354" s="11">
        <v>0</v>
      </c>
      <c r="CV354" s="11">
        <v>0</v>
      </c>
      <c r="CW354" s="11">
        <v>0</v>
      </c>
      <c r="CX354" s="10">
        <v>0</v>
      </c>
      <c r="CY354" s="10">
        <v>0</v>
      </c>
      <c r="CZ354" s="10">
        <v>0</v>
      </c>
      <c r="DA354" s="11">
        <v>0</v>
      </c>
      <c r="DB354" s="11">
        <v>0</v>
      </c>
      <c r="DC354" s="11">
        <v>0</v>
      </c>
      <c r="DD354" s="10">
        <v>0</v>
      </c>
      <c r="DE354" s="11">
        <v>0</v>
      </c>
      <c r="DF354" s="11">
        <v>0</v>
      </c>
      <c r="DG354" s="11">
        <v>0</v>
      </c>
      <c r="DH354" s="10">
        <v>0</v>
      </c>
      <c r="DI354" s="2">
        <f t="shared" si="107"/>
        <v>0</v>
      </c>
      <c r="DJ354" s="2">
        <f t="shared" si="108"/>
        <v>0</v>
      </c>
      <c r="DK354" s="38">
        <f t="shared" si="109"/>
        <v>1</v>
      </c>
      <c r="DL354" s="2">
        <f t="shared" si="109"/>
        <v>0</v>
      </c>
      <c r="DM354" s="2">
        <f t="shared" si="110"/>
        <v>0</v>
      </c>
      <c r="DN354" s="2">
        <f t="shared" si="111"/>
        <v>0</v>
      </c>
      <c r="DO354" s="2">
        <f t="shared" si="112"/>
        <v>0</v>
      </c>
      <c r="DP354" s="2">
        <f t="shared" si="113"/>
        <v>0</v>
      </c>
    </row>
    <row r="355" spans="1:120" x14ac:dyDescent="0.25">
      <c r="A355">
        <v>1796</v>
      </c>
      <c r="B355" t="s">
        <v>222</v>
      </c>
      <c r="C355" t="s">
        <v>2835</v>
      </c>
      <c r="D355" t="s">
        <v>2836</v>
      </c>
      <c r="E355" t="s">
        <v>2748</v>
      </c>
      <c r="F355" t="s">
        <v>2748</v>
      </c>
      <c r="H355" t="s">
        <v>185</v>
      </c>
      <c r="I355">
        <v>2019</v>
      </c>
      <c r="J355" t="s">
        <v>2837</v>
      </c>
      <c r="K355" t="s">
        <v>2838</v>
      </c>
      <c r="L355">
        <v>63</v>
      </c>
      <c r="M355">
        <v>3</v>
      </c>
      <c r="N355" t="s">
        <v>2839</v>
      </c>
      <c r="O355" t="s">
        <v>120</v>
      </c>
      <c r="P355" t="s">
        <v>2840</v>
      </c>
      <c r="Q355" t="s">
        <v>110</v>
      </c>
      <c r="R355" t="s">
        <v>111</v>
      </c>
      <c r="S355" t="s">
        <v>282</v>
      </c>
      <c r="T355" t="s">
        <v>124</v>
      </c>
      <c r="U355">
        <v>0</v>
      </c>
      <c r="V355">
        <v>0</v>
      </c>
      <c r="W355">
        <v>0</v>
      </c>
      <c r="X355" s="44">
        <v>0</v>
      </c>
      <c r="Y355" s="44">
        <v>0</v>
      </c>
      <c r="Z355" s="44">
        <v>0</v>
      </c>
      <c r="AA355" s="44">
        <v>0</v>
      </c>
      <c r="AB355" s="14">
        <f t="shared" si="96"/>
        <v>0</v>
      </c>
      <c r="AC355" s="15">
        <f t="shared" si="97"/>
        <v>0</v>
      </c>
      <c r="AD355" s="45">
        <v>1</v>
      </c>
      <c r="AE355" s="45">
        <v>0</v>
      </c>
      <c r="AF355" s="20">
        <f t="shared" si="98"/>
        <v>1</v>
      </c>
      <c r="AG355" s="21">
        <f t="shared" si="99"/>
        <v>1</v>
      </c>
      <c r="AH355" s="23">
        <f t="shared" si="100"/>
        <v>1</v>
      </c>
      <c r="AI355" s="46">
        <v>0</v>
      </c>
      <c r="AJ355" s="46">
        <v>0</v>
      </c>
      <c r="AK355" s="28">
        <f t="shared" si="101"/>
        <v>0</v>
      </c>
      <c r="AL355" s="29">
        <f t="shared" si="102"/>
        <v>0</v>
      </c>
      <c r="AM355" s="47">
        <v>0</v>
      </c>
      <c r="AN355" s="47">
        <v>0</v>
      </c>
      <c r="AO355" s="47">
        <v>0</v>
      </c>
      <c r="AP355" s="32">
        <f t="shared" si="103"/>
        <v>0</v>
      </c>
      <c r="AQ355" s="10">
        <f t="shared" si="104"/>
        <v>0</v>
      </c>
      <c r="AR355" s="23">
        <f t="shared" si="105"/>
        <v>0</v>
      </c>
      <c r="AS355" s="37">
        <f t="shared" si="95"/>
        <v>1</v>
      </c>
      <c r="AT355" s="38">
        <f t="shared" si="106"/>
        <v>1</v>
      </c>
      <c r="AU355" s="9">
        <v>0</v>
      </c>
      <c r="AV355" s="9">
        <v>0</v>
      </c>
      <c r="AW355" s="9">
        <v>0</v>
      </c>
      <c r="AX355" s="9">
        <v>0</v>
      </c>
      <c r="AY355" s="9">
        <v>0</v>
      </c>
      <c r="AZ355" s="9">
        <v>0</v>
      </c>
      <c r="BA355" s="9">
        <v>0</v>
      </c>
      <c r="BB355" s="9">
        <v>0</v>
      </c>
      <c r="BC355" s="9">
        <v>0</v>
      </c>
      <c r="BD355" s="9">
        <v>0</v>
      </c>
      <c r="BE355" s="9">
        <v>0</v>
      </c>
      <c r="BF355" s="9">
        <v>0</v>
      </c>
      <c r="BG355" s="9">
        <v>0</v>
      </c>
      <c r="BH355" s="9">
        <v>0</v>
      </c>
      <c r="BI355" s="9">
        <v>0</v>
      </c>
      <c r="BJ355" s="9">
        <v>0</v>
      </c>
      <c r="BK355" s="9">
        <v>0</v>
      </c>
      <c r="BL355" s="9">
        <v>0</v>
      </c>
      <c r="BM355" s="9">
        <v>0</v>
      </c>
      <c r="BN355" s="9">
        <v>0</v>
      </c>
      <c r="BO355" s="9">
        <v>0</v>
      </c>
      <c r="BP355" s="9">
        <v>0</v>
      </c>
      <c r="BQ355" s="9">
        <v>0</v>
      </c>
      <c r="BR355" s="9">
        <v>0</v>
      </c>
      <c r="BS355" s="9">
        <v>0</v>
      </c>
      <c r="BT355" s="9">
        <v>0</v>
      </c>
      <c r="BU355" s="9">
        <v>0</v>
      </c>
      <c r="BV355" s="9">
        <v>0</v>
      </c>
      <c r="BW355" s="9">
        <v>0</v>
      </c>
      <c r="BX355" s="9">
        <v>0</v>
      </c>
      <c r="BY355" s="9">
        <v>0</v>
      </c>
      <c r="BZ355" s="9">
        <v>0</v>
      </c>
      <c r="CA355" s="9">
        <v>0</v>
      </c>
      <c r="CB355" s="9">
        <v>0</v>
      </c>
      <c r="CC355" s="9">
        <v>0</v>
      </c>
      <c r="CD355" s="9">
        <v>0</v>
      </c>
      <c r="CE355" s="9">
        <v>0</v>
      </c>
      <c r="CF355" s="9">
        <v>0</v>
      </c>
      <c r="CG355" s="9">
        <v>0</v>
      </c>
      <c r="CH355" s="10">
        <v>1</v>
      </c>
      <c r="CI355" s="11">
        <v>0</v>
      </c>
      <c r="CJ355" s="38">
        <v>0</v>
      </c>
      <c r="CK355" s="11">
        <v>0</v>
      </c>
      <c r="CL355" s="11">
        <v>0</v>
      </c>
      <c r="CM355" s="11">
        <v>1</v>
      </c>
      <c r="CN355" s="10">
        <v>0</v>
      </c>
      <c r="CO355" s="11">
        <v>0</v>
      </c>
      <c r="CP355" s="11">
        <v>0</v>
      </c>
      <c r="CQ355" s="10">
        <v>0</v>
      </c>
      <c r="CR355" s="11">
        <v>0</v>
      </c>
      <c r="CS355" s="11">
        <v>0</v>
      </c>
      <c r="CT355" s="71">
        <v>0</v>
      </c>
      <c r="CU355" s="11">
        <v>0</v>
      </c>
      <c r="CV355" s="11">
        <v>0</v>
      </c>
      <c r="CW355" s="11">
        <v>0</v>
      </c>
      <c r="CX355" s="10">
        <v>0</v>
      </c>
      <c r="CY355" s="10">
        <v>0</v>
      </c>
      <c r="CZ355" s="10">
        <v>0</v>
      </c>
      <c r="DA355" s="11">
        <v>0</v>
      </c>
      <c r="DB355" s="11">
        <v>0</v>
      </c>
      <c r="DC355" s="11">
        <v>0</v>
      </c>
      <c r="DD355" s="10">
        <v>0</v>
      </c>
      <c r="DE355" s="11">
        <v>0</v>
      </c>
      <c r="DF355" s="11">
        <v>0</v>
      </c>
      <c r="DG355" s="11">
        <v>0</v>
      </c>
      <c r="DH355" s="10">
        <v>0</v>
      </c>
      <c r="DI355" s="2">
        <f t="shared" si="107"/>
        <v>0</v>
      </c>
      <c r="DJ355" s="2">
        <f t="shared" si="108"/>
        <v>1</v>
      </c>
      <c r="DK355" s="38">
        <f t="shared" si="109"/>
        <v>0</v>
      </c>
      <c r="DL355" s="2">
        <f t="shared" si="109"/>
        <v>0</v>
      </c>
      <c r="DM355" s="2">
        <f t="shared" si="110"/>
        <v>0</v>
      </c>
      <c r="DN355" s="2">
        <f t="shared" si="111"/>
        <v>0</v>
      </c>
      <c r="DO355" s="2">
        <f t="shared" si="112"/>
        <v>0</v>
      </c>
      <c r="DP355" s="2">
        <f t="shared" si="113"/>
        <v>0</v>
      </c>
    </row>
    <row r="356" spans="1:120" x14ac:dyDescent="0.25">
      <c r="A356">
        <v>1797</v>
      </c>
      <c r="B356" t="s">
        <v>100</v>
      </c>
      <c r="C356" t="s">
        <v>2841</v>
      </c>
      <c r="D356" t="s">
        <v>2842</v>
      </c>
      <c r="E356" t="s">
        <v>2726</v>
      </c>
      <c r="F356" t="s">
        <v>2726</v>
      </c>
      <c r="H356" t="s">
        <v>2843</v>
      </c>
      <c r="I356">
        <v>2019</v>
      </c>
      <c r="J356" t="s">
        <v>2727</v>
      </c>
      <c r="O356" t="s">
        <v>108</v>
      </c>
      <c r="P356" t="s">
        <v>2844</v>
      </c>
      <c r="Q356" t="s">
        <v>208</v>
      </c>
      <c r="R356" t="s">
        <v>539</v>
      </c>
      <c r="S356" t="s">
        <v>540</v>
      </c>
      <c r="T356" t="s">
        <v>485</v>
      </c>
      <c r="U356">
        <v>0</v>
      </c>
      <c r="V356">
        <v>0</v>
      </c>
      <c r="W356">
        <v>0</v>
      </c>
      <c r="X356" s="44">
        <v>0</v>
      </c>
      <c r="Y356" s="44">
        <v>0</v>
      </c>
      <c r="Z356" s="44">
        <v>0</v>
      </c>
      <c r="AA356" s="44">
        <v>0</v>
      </c>
      <c r="AB356" s="14">
        <f t="shared" si="96"/>
        <v>0</v>
      </c>
      <c r="AC356" s="15">
        <f t="shared" si="97"/>
        <v>0</v>
      </c>
      <c r="AD356" s="45">
        <v>0</v>
      </c>
      <c r="AE356" s="45">
        <v>0</v>
      </c>
      <c r="AF356" s="20">
        <f t="shared" si="98"/>
        <v>0</v>
      </c>
      <c r="AG356" s="21">
        <f t="shared" si="99"/>
        <v>0</v>
      </c>
      <c r="AH356" s="23">
        <f t="shared" si="100"/>
        <v>0</v>
      </c>
      <c r="AI356" s="46">
        <v>0</v>
      </c>
      <c r="AJ356" s="46">
        <v>0</v>
      </c>
      <c r="AK356" s="28">
        <f t="shared" si="101"/>
        <v>0</v>
      </c>
      <c r="AL356" s="29">
        <f t="shared" si="102"/>
        <v>0</v>
      </c>
      <c r="AM356" s="47">
        <v>0</v>
      </c>
      <c r="AN356" s="47">
        <v>1</v>
      </c>
      <c r="AO356" s="47">
        <v>0</v>
      </c>
      <c r="AP356" s="32">
        <f t="shared" si="103"/>
        <v>1</v>
      </c>
      <c r="AQ356" s="10">
        <f t="shared" si="104"/>
        <v>1</v>
      </c>
      <c r="AR356" s="23">
        <f t="shared" si="105"/>
        <v>1</v>
      </c>
      <c r="AS356" s="37">
        <f t="shared" si="95"/>
        <v>1</v>
      </c>
      <c r="AT356" s="38">
        <f t="shared" si="106"/>
        <v>1</v>
      </c>
      <c r="AU356" s="9">
        <v>0</v>
      </c>
      <c r="AV356" s="9">
        <v>0</v>
      </c>
      <c r="AW356" s="9">
        <v>0</v>
      </c>
      <c r="AX356" s="9">
        <v>0</v>
      </c>
      <c r="AY356" s="9">
        <v>0</v>
      </c>
      <c r="AZ356" s="9">
        <v>0</v>
      </c>
      <c r="BA356" s="9">
        <v>0</v>
      </c>
      <c r="BB356" s="9">
        <v>0</v>
      </c>
      <c r="BC356" s="9">
        <v>0</v>
      </c>
      <c r="BD356" s="9">
        <v>0</v>
      </c>
      <c r="BE356" s="9">
        <v>0</v>
      </c>
      <c r="BF356" s="9">
        <v>0</v>
      </c>
      <c r="BG356" s="9">
        <v>0</v>
      </c>
      <c r="BH356" s="9">
        <v>0</v>
      </c>
      <c r="BI356" s="9">
        <v>0</v>
      </c>
      <c r="BJ356" s="9">
        <v>0</v>
      </c>
      <c r="BK356" s="9">
        <v>0</v>
      </c>
      <c r="BL356" s="9">
        <v>0</v>
      </c>
      <c r="BM356" s="9">
        <v>0</v>
      </c>
      <c r="BN356" s="9">
        <v>0</v>
      </c>
      <c r="BO356" s="9">
        <v>0</v>
      </c>
      <c r="BP356" s="9">
        <v>0</v>
      </c>
      <c r="BQ356" s="9">
        <v>0</v>
      </c>
      <c r="BR356" s="9">
        <v>0</v>
      </c>
      <c r="BS356" s="9">
        <v>0</v>
      </c>
      <c r="BT356" s="9">
        <v>0</v>
      </c>
      <c r="BU356" s="9">
        <v>0</v>
      </c>
      <c r="BV356" s="9">
        <v>0</v>
      </c>
      <c r="BW356" s="9">
        <v>0</v>
      </c>
      <c r="BX356" s="9">
        <v>0</v>
      </c>
      <c r="BY356" s="9">
        <v>0</v>
      </c>
      <c r="BZ356" s="9">
        <v>0</v>
      </c>
      <c r="CA356" s="9">
        <v>0</v>
      </c>
      <c r="CB356" s="9">
        <v>0</v>
      </c>
      <c r="CC356" s="9">
        <v>0</v>
      </c>
      <c r="CD356" s="9">
        <v>0</v>
      </c>
      <c r="CE356" s="9">
        <v>0</v>
      </c>
      <c r="CF356" s="9">
        <v>0</v>
      </c>
      <c r="CG356" s="9">
        <v>0</v>
      </c>
      <c r="CH356" s="10">
        <v>0</v>
      </c>
      <c r="CI356" s="11">
        <v>0</v>
      </c>
      <c r="CJ356" s="38">
        <v>0</v>
      </c>
      <c r="CK356" s="11">
        <v>0</v>
      </c>
      <c r="CL356" s="11">
        <v>0</v>
      </c>
      <c r="CM356" s="11">
        <v>0</v>
      </c>
      <c r="CN356" s="10">
        <v>0</v>
      </c>
      <c r="CO356" s="11">
        <v>0</v>
      </c>
      <c r="CP356" s="11">
        <v>0</v>
      </c>
      <c r="CQ356" s="10">
        <v>0</v>
      </c>
      <c r="CR356" s="11">
        <v>0</v>
      </c>
      <c r="CS356" s="11">
        <v>0</v>
      </c>
      <c r="CT356" s="71">
        <v>0</v>
      </c>
      <c r="CU356" s="11">
        <v>0</v>
      </c>
      <c r="CV356" s="11">
        <v>0</v>
      </c>
      <c r="CW356" s="11">
        <v>0</v>
      </c>
      <c r="CX356" s="10">
        <v>0</v>
      </c>
      <c r="CY356" s="10">
        <v>0</v>
      </c>
      <c r="CZ356" s="10">
        <v>0</v>
      </c>
      <c r="DA356" s="11">
        <v>0</v>
      </c>
      <c r="DB356" s="11">
        <v>0</v>
      </c>
      <c r="DC356" s="11">
        <v>0</v>
      </c>
      <c r="DD356" s="10">
        <v>1</v>
      </c>
      <c r="DE356" s="11">
        <v>0</v>
      </c>
      <c r="DF356" s="11">
        <v>1</v>
      </c>
      <c r="DG356" s="11">
        <v>0</v>
      </c>
      <c r="DH356" s="10">
        <v>0</v>
      </c>
      <c r="DI356" s="2">
        <f t="shared" si="107"/>
        <v>0</v>
      </c>
      <c r="DJ356" s="2">
        <f t="shared" si="108"/>
        <v>0</v>
      </c>
      <c r="DK356" s="38">
        <f t="shared" si="109"/>
        <v>0</v>
      </c>
      <c r="DL356" s="2">
        <f t="shared" si="109"/>
        <v>0</v>
      </c>
      <c r="DM356" s="2">
        <f t="shared" si="110"/>
        <v>0</v>
      </c>
      <c r="DN356" s="2">
        <f t="shared" si="111"/>
        <v>0</v>
      </c>
      <c r="DO356" s="2">
        <f t="shared" si="112"/>
        <v>0</v>
      </c>
      <c r="DP356" s="2">
        <f t="shared" si="113"/>
        <v>0</v>
      </c>
    </row>
    <row r="357" spans="1:120" x14ac:dyDescent="0.25">
      <c r="A357">
        <v>1798</v>
      </c>
      <c r="B357" t="s">
        <v>222</v>
      </c>
      <c r="C357" t="s">
        <v>2845</v>
      </c>
      <c r="D357" t="s">
        <v>2846</v>
      </c>
      <c r="E357" t="s">
        <v>2847</v>
      </c>
      <c r="F357" t="s">
        <v>267</v>
      </c>
      <c r="G357" t="s">
        <v>2848</v>
      </c>
      <c r="H357" t="s">
        <v>185</v>
      </c>
      <c r="I357">
        <v>2019</v>
      </c>
      <c r="J357" t="s">
        <v>2849</v>
      </c>
      <c r="N357">
        <v>407</v>
      </c>
      <c r="O357" t="s">
        <v>120</v>
      </c>
      <c r="P357" t="s">
        <v>2850</v>
      </c>
      <c r="Q357" t="s">
        <v>110</v>
      </c>
      <c r="R357" t="s">
        <v>227</v>
      </c>
      <c r="T357" t="s">
        <v>124</v>
      </c>
      <c r="U357">
        <v>0</v>
      </c>
      <c r="V357">
        <v>0</v>
      </c>
      <c r="W357">
        <v>0</v>
      </c>
      <c r="X357" s="44">
        <v>0</v>
      </c>
      <c r="Y357" s="44">
        <v>0</v>
      </c>
      <c r="Z357" s="44">
        <v>0</v>
      </c>
      <c r="AA357" s="44">
        <v>0</v>
      </c>
      <c r="AB357" s="14">
        <f t="shared" si="96"/>
        <v>0</v>
      </c>
      <c r="AC357" s="15">
        <f t="shared" si="97"/>
        <v>0</v>
      </c>
      <c r="AD357" s="45">
        <v>1</v>
      </c>
      <c r="AE357" s="45">
        <v>0</v>
      </c>
      <c r="AF357" s="20">
        <f t="shared" si="98"/>
        <v>1</v>
      </c>
      <c r="AG357" s="21">
        <f t="shared" si="99"/>
        <v>1</v>
      </c>
      <c r="AH357" s="23">
        <f t="shared" si="100"/>
        <v>1</v>
      </c>
      <c r="AI357" s="46">
        <v>0</v>
      </c>
      <c r="AJ357" s="46">
        <v>0</v>
      </c>
      <c r="AK357" s="28">
        <f t="shared" si="101"/>
        <v>0</v>
      </c>
      <c r="AL357" s="29">
        <f t="shared" si="102"/>
        <v>0</v>
      </c>
      <c r="AM357" s="47">
        <v>0</v>
      </c>
      <c r="AN357" s="47">
        <v>0</v>
      </c>
      <c r="AO357" s="47">
        <v>0</v>
      </c>
      <c r="AP357" s="32">
        <f t="shared" si="103"/>
        <v>0</v>
      </c>
      <c r="AQ357" s="10">
        <f t="shared" si="104"/>
        <v>0</v>
      </c>
      <c r="AR357" s="23">
        <f t="shared" si="105"/>
        <v>0</v>
      </c>
      <c r="AS357" s="37">
        <f t="shared" si="95"/>
        <v>1</v>
      </c>
      <c r="AT357" s="38">
        <f t="shared" si="106"/>
        <v>1</v>
      </c>
      <c r="AU357" s="9">
        <v>0</v>
      </c>
      <c r="AV357" s="9">
        <v>0</v>
      </c>
      <c r="AW357" s="9">
        <v>0</v>
      </c>
      <c r="AX357" s="9">
        <v>0</v>
      </c>
      <c r="AY357" s="9">
        <v>0</v>
      </c>
      <c r="AZ357" s="9">
        <v>0</v>
      </c>
      <c r="BA357" s="9">
        <v>0</v>
      </c>
      <c r="BB357" s="9">
        <v>0</v>
      </c>
      <c r="BC357" s="9">
        <v>0</v>
      </c>
      <c r="BD357" s="9">
        <v>0</v>
      </c>
      <c r="BE357" s="9">
        <v>0</v>
      </c>
      <c r="BF357" s="9">
        <v>0</v>
      </c>
      <c r="BG357" s="9">
        <v>0</v>
      </c>
      <c r="BH357" s="9">
        <v>0</v>
      </c>
      <c r="BI357" s="9">
        <v>0</v>
      </c>
      <c r="BJ357" s="9">
        <v>0</v>
      </c>
      <c r="BK357" s="9">
        <v>0</v>
      </c>
      <c r="BL357" s="9">
        <v>0</v>
      </c>
      <c r="BM357" s="9">
        <v>0</v>
      </c>
      <c r="BN357" s="9">
        <v>0</v>
      </c>
      <c r="BO357" s="9">
        <v>0</v>
      </c>
      <c r="BP357" s="9">
        <v>0</v>
      </c>
      <c r="BQ357" s="9">
        <v>0</v>
      </c>
      <c r="BR357" s="9">
        <v>0</v>
      </c>
      <c r="BS357" s="9">
        <v>0</v>
      </c>
      <c r="BT357" s="9">
        <v>0</v>
      </c>
      <c r="BU357" s="9">
        <v>0</v>
      </c>
      <c r="BV357" s="9">
        <v>0</v>
      </c>
      <c r="BW357" s="9">
        <v>0</v>
      </c>
      <c r="BX357" s="9">
        <v>0</v>
      </c>
      <c r="BY357" s="9">
        <v>0</v>
      </c>
      <c r="BZ357" s="9">
        <v>0</v>
      </c>
      <c r="CA357" s="9">
        <v>0</v>
      </c>
      <c r="CB357" s="9">
        <v>0</v>
      </c>
      <c r="CC357" s="9">
        <v>0</v>
      </c>
      <c r="CD357" s="9">
        <v>0</v>
      </c>
      <c r="CE357" s="9">
        <v>0</v>
      </c>
      <c r="CF357" s="9">
        <v>0</v>
      </c>
      <c r="CG357" s="9">
        <v>0</v>
      </c>
      <c r="CH357" s="10">
        <v>0</v>
      </c>
      <c r="CI357" s="11">
        <v>0</v>
      </c>
      <c r="CJ357" s="38">
        <v>0</v>
      </c>
      <c r="CK357" s="11">
        <v>0</v>
      </c>
      <c r="CL357" s="11">
        <v>0</v>
      </c>
      <c r="CM357" s="11">
        <v>0</v>
      </c>
      <c r="CN357" s="10">
        <v>0</v>
      </c>
      <c r="CO357" s="11">
        <v>0</v>
      </c>
      <c r="CP357" s="11">
        <v>0</v>
      </c>
      <c r="CQ357" s="10">
        <v>0</v>
      </c>
      <c r="CR357" s="11">
        <v>0</v>
      </c>
      <c r="CS357" s="11">
        <v>0</v>
      </c>
      <c r="CT357" s="71">
        <v>0</v>
      </c>
      <c r="CU357" s="11">
        <v>0</v>
      </c>
      <c r="CV357" s="11">
        <v>0</v>
      </c>
      <c r="CW357" s="11">
        <v>0</v>
      </c>
      <c r="CX357" s="10">
        <v>0</v>
      </c>
      <c r="CY357" s="10">
        <v>1</v>
      </c>
      <c r="CZ357" s="10">
        <v>0</v>
      </c>
      <c r="DA357" s="11">
        <v>0</v>
      </c>
      <c r="DB357" s="11">
        <v>0</v>
      </c>
      <c r="DC357" s="11">
        <v>0</v>
      </c>
      <c r="DD357" s="10">
        <v>0</v>
      </c>
      <c r="DE357" s="11">
        <v>0</v>
      </c>
      <c r="DF357" s="11">
        <v>0</v>
      </c>
      <c r="DG357" s="11">
        <v>0</v>
      </c>
      <c r="DH357" s="10">
        <v>0</v>
      </c>
      <c r="DI357" s="2">
        <f t="shared" si="107"/>
        <v>0</v>
      </c>
      <c r="DJ357" s="2">
        <f t="shared" si="108"/>
        <v>0</v>
      </c>
      <c r="DK357" s="38">
        <f t="shared" si="109"/>
        <v>0</v>
      </c>
      <c r="DL357" s="2">
        <f t="shared" si="109"/>
        <v>0</v>
      </c>
      <c r="DM357" s="2">
        <f t="shared" si="110"/>
        <v>0</v>
      </c>
      <c r="DN357" s="2">
        <f t="shared" si="111"/>
        <v>1</v>
      </c>
      <c r="DO357" s="2">
        <f t="shared" si="112"/>
        <v>0</v>
      </c>
      <c r="DP357" s="2">
        <f t="shared" si="113"/>
        <v>0</v>
      </c>
    </row>
    <row r="358" spans="1:120" x14ac:dyDescent="0.25">
      <c r="A358">
        <v>1799</v>
      </c>
      <c r="B358" t="s">
        <v>222</v>
      </c>
      <c r="C358" t="s">
        <v>2851</v>
      </c>
      <c r="D358" t="s">
        <v>2852</v>
      </c>
      <c r="E358" t="s">
        <v>2853</v>
      </c>
      <c r="F358" t="s">
        <v>267</v>
      </c>
      <c r="G358" t="s">
        <v>2854</v>
      </c>
      <c r="H358" t="s">
        <v>1586</v>
      </c>
      <c r="I358">
        <v>2019</v>
      </c>
      <c r="J358" t="s">
        <v>2855</v>
      </c>
      <c r="K358" t="s">
        <v>270</v>
      </c>
      <c r="L358">
        <v>12</v>
      </c>
      <c r="N358" t="s">
        <v>2856</v>
      </c>
      <c r="O358" t="s">
        <v>120</v>
      </c>
      <c r="P358" t="s">
        <v>2857</v>
      </c>
      <c r="Q358" t="s">
        <v>208</v>
      </c>
      <c r="R358" t="s">
        <v>111</v>
      </c>
      <c r="S358" t="s">
        <v>112</v>
      </c>
      <c r="T358" t="s">
        <v>113</v>
      </c>
      <c r="U358">
        <v>0</v>
      </c>
      <c r="V358">
        <v>0</v>
      </c>
      <c r="W358">
        <v>0</v>
      </c>
      <c r="X358" s="44">
        <v>0</v>
      </c>
      <c r="Y358" s="44">
        <v>0</v>
      </c>
      <c r="Z358" s="44">
        <v>1</v>
      </c>
      <c r="AA358" s="44">
        <v>0</v>
      </c>
      <c r="AB358" s="14">
        <f t="shared" si="96"/>
        <v>1</v>
      </c>
      <c r="AC358" s="15">
        <f t="shared" si="97"/>
        <v>1</v>
      </c>
      <c r="AD358" s="45">
        <v>0</v>
      </c>
      <c r="AE358" s="45">
        <v>0</v>
      </c>
      <c r="AF358" s="20">
        <f t="shared" si="98"/>
        <v>0</v>
      </c>
      <c r="AG358" s="21">
        <f t="shared" si="99"/>
        <v>0</v>
      </c>
      <c r="AH358" s="23">
        <f t="shared" si="100"/>
        <v>1</v>
      </c>
      <c r="AI358" s="46">
        <v>0</v>
      </c>
      <c r="AJ358" s="46">
        <v>0</v>
      </c>
      <c r="AK358" s="28">
        <f t="shared" si="101"/>
        <v>0</v>
      </c>
      <c r="AL358" s="29">
        <f t="shared" si="102"/>
        <v>0</v>
      </c>
      <c r="AM358" s="47">
        <v>0</v>
      </c>
      <c r="AN358" s="47">
        <v>0</v>
      </c>
      <c r="AO358" s="47">
        <v>0</v>
      </c>
      <c r="AP358" s="32">
        <f t="shared" si="103"/>
        <v>0</v>
      </c>
      <c r="AQ358" s="10">
        <f t="shared" si="104"/>
        <v>0</v>
      </c>
      <c r="AR358" s="23">
        <f t="shared" si="105"/>
        <v>0</v>
      </c>
      <c r="AS358" s="37">
        <f t="shared" si="95"/>
        <v>1</v>
      </c>
      <c r="AT358" s="38">
        <f t="shared" si="106"/>
        <v>1</v>
      </c>
      <c r="AU358" s="9">
        <v>0</v>
      </c>
      <c r="AV358" s="9">
        <v>0</v>
      </c>
      <c r="AW358" s="9">
        <v>0</v>
      </c>
      <c r="AX358" s="9">
        <v>0</v>
      </c>
      <c r="AY358" s="9">
        <v>0</v>
      </c>
      <c r="AZ358" s="9">
        <v>0</v>
      </c>
      <c r="BA358" s="9">
        <v>0</v>
      </c>
      <c r="BB358" s="9">
        <v>0</v>
      </c>
      <c r="BC358" s="9">
        <v>0</v>
      </c>
      <c r="BD358" s="9">
        <v>0</v>
      </c>
      <c r="BE358" s="9">
        <v>0</v>
      </c>
      <c r="BF358" s="9">
        <v>0</v>
      </c>
      <c r="BG358" s="9">
        <v>0</v>
      </c>
      <c r="BH358" s="9">
        <v>0</v>
      </c>
      <c r="BI358" s="9">
        <v>0</v>
      </c>
      <c r="BJ358" s="9">
        <v>0</v>
      </c>
      <c r="BK358" s="9">
        <v>0</v>
      </c>
      <c r="BL358" s="9">
        <v>0</v>
      </c>
      <c r="BM358" s="9">
        <v>0</v>
      </c>
      <c r="BN358" s="9">
        <v>0</v>
      </c>
      <c r="BO358" s="9">
        <v>0</v>
      </c>
      <c r="BP358" s="9">
        <v>0</v>
      </c>
      <c r="BQ358" s="9">
        <v>0</v>
      </c>
      <c r="BR358" s="9">
        <v>0</v>
      </c>
      <c r="BS358" s="9">
        <v>0</v>
      </c>
      <c r="BT358" s="9">
        <v>0</v>
      </c>
      <c r="BU358" s="9">
        <v>0</v>
      </c>
      <c r="BV358" s="9">
        <v>0</v>
      </c>
      <c r="BW358" s="9">
        <v>0</v>
      </c>
      <c r="BX358" s="9">
        <v>0</v>
      </c>
      <c r="BY358" s="9">
        <v>0</v>
      </c>
      <c r="BZ358" s="9">
        <v>0</v>
      </c>
      <c r="CA358" s="9">
        <v>0</v>
      </c>
      <c r="CB358" s="9">
        <v>0</v>
      </c>
      <c r="CC358" s="9">
        <v>0</v>
      </c>
      <c r="CD358" s="9">
        <v>0</v>
      </c>
      <c r="CE358" s="9">
        <v>0</v>
      </c>
      <c r="CF358" s="9">
        <v>0</v>
      </c>
      <c r="CG358" s="9">
        <v>0</v>
      </c>
      <c r="CH358" s="10">
        <v>1</v>
      </c>
      <c r="CI358" s="11">
        <v>0</v>
      </c>
      <c r="CJ358" s="38">
        <v>1</v>
      </c>
      <c r="CK358" s="11">
        <v>0</v>
      </c>
      <c r="CL358" s="11">
        <v>0</v>
      </c>
      <c r="CM358" s="11">
        <v>0</v>
      </c>
      <c r="CN358" s="10">
        <v>0</v>
      </c>
      <c r="CO358" s="11">
        <v>0</v>
      </c>
      <c r="CP358" s="11">
        <v>0</v>
      </c>
      <c r="CQ358" s="10">
        <v>0</v>
      </c>
      <c r="CR358" s="11">
        <v>0</v>
      </c>
      <c r="CS358" s="11">
        <v>0</v>
      </c>
      <c r="CT358" s="71">
        <v>0</v>
      </c>
      <c r="CU358" s="11">
        <v>0</v>
      </c>
      <c r="CV358" s="11">
        <v>0</v>
      </c>
      <c r="CW358" s="11">
        <v>0</v>
      </c>
      <c r="CX358" s="10">
        <v>0</v>
      </c>
      <c r="CY358" s="10">
        <v>0</v>
      </c>
      <c r="CZ358" s="10">
        <v>0</v>
      </c>
      <c r="DA358" s="11">
        <v>0</v>
      </c>
      <c r="DB358" s="11">
        <v>0</v>
      </c>
      <c r="DC358" s="11">
        <v>0</v>
      </c>
      <c r="DD358" s="10">
        <v>0</v>
      </c>
      <c r="DE358" s="11">
        <v>0</v>
      </c>
      <c r="DF358" s="11">
        <v>0</v>
      </c>
      <c r="DG358" s="11">
        <v>0</v>
      </c>
      <c r="DH358" s="10">
        <v>0</v>
      </c>
      <c r="DI358" s="2">
        <f t="shared" si="107"/>
        <v>0</v>
      </c>
      <c r="DJ358" s="2">
        <f t="shared" si="108"/>
        <v>0</v>
      </c>
      <c r="DK358" s="38">
        <f t="shared" si="109"/>
        <v>1</v>
      </c>
      <c r="DL358" s="2">
        <f t="shared" si="109"/>
        <v>0</v>
      </c>
      <c r="DM358" s="2">
        <f t="shared" si="110"/>
        <v>0</v>
      </c>
      <c r="DN358" s="2">
        <f t="shared" si="111"/>
        <v>0</v>
      </c>
      <c r="DO358" s="2">
        <f t="shared" si="112"/>
        <v>0</v>
      </c>
      <c r="DP358" s="2">
        <f t="shared" si="113"/>
        <v>0</v>
      </c>
    </row>
    <row r="359" spans="1:120" x14ac:dyDescent="0.25">
      <c r="A359">
        <v>1800</v>
      </c>
      <c r="B359" t="s">
        <v>222</v>
      </c>
      <c r="C359" t="s">
        <v>2858</v>
      </c>
      <c r="D359" t="s">
        <v>2859</v>
      </c>
      <c r="E359" t="s">
        <v>2860</v>
      </c>
      <c r="F359" t="s">
        <v>2497</v>
      </c>
      <c r="G359" t="s">
        <v>2861</v>
      </c>
      <c r="H359" t="s">
        <v>2862</v>
      </c>
      <c r="I359">
        <v>2019</v>
      </c>
      <c r="J359" t="s">
        <v>2863</v>
      </c>
      <c r="K359" t="s">
        <v>270</v>
      </c>
      <c r="L359">
        <v>12</v>
      </c>
      <c r="N359" t="s">
        <v>2864</v>
      </c>
      <c r="O359" t="s">
        <v>120</v>
      </c>
      <c r="P359" t="s">
        <v>2865</v>
      </c>
      <c r="Q359" t="s">
        <v>208</v>
      </c>
      <c r="R359" t="s">
        <v>111</v>
      </c>
      <c r="S359" t="s">
        <v>112</v>
      </c>
      <c r="T359" t="s">
        <v>113</v>
      </c>
      <c r="U359">
        <v>0</v>
      </c>
      <c r="V359">
        <v>0</v>
      </c>
      <c r="W359">
        <v>0</v>
      </c>
      <c r="X359" s="44">
        <v>0</v>
      </c>
      <c r="Y359" s="44">
        <v>0</v>
      </c>
      <c r="Z359" s="44">
        <v>1</v>
      </c>
      <c r="AA359" s="44">
        <v>0</v>
      </c>
      <c r="AB359" s="14">
        <f t="shared" si="96"/>
        <v>1</v>
      </c>
      <c r="AC359" s="15">
        <f t="shared" si="97"/>
        <v>1</v>
      </c>
      <c r="AD359" s="45">
        <v>0</v>
      </c>
      <c r="AE359" s="45">
        <v>0</v>
      </c>
      <c r="AF359" s="20">
        <f t="shared" si="98"/>
        <v>0</v>
      </c>
      <c r="AG359" s="21">
        <f t="shared" si="99"/>
        <v>0</v>
      </c>
      <c r="AH359" s="23">
        <f t="shared" si="100"/>
        <v>1</v>
      </c>
      <c r="AI359" s="46">
        <v>0</v>
      </c>
      <c r="AJ359" s="46">
        <v>0</v>
      </c>
      <c r="AK359" s="28">
        <f t="shared" si="101"/>
        <v>0</v>
      </c>
      <c r="AL359" s="29">
        <f t="shared" si="102"/>
        <v>0</v>
      </c>
      <c r="AM359" s="47">
        <v>0</v>
      </c>
      <c r="AN359" s="47">
        <v>0</v>
      </c>
      <c r="AO359" s="47">
        <v>0</v>
      </c>
      <c r="AP359" s="32">
        <f t="shared" si="103"/>
        <v>0</v>
      </c>
      <c r="AQ359" s="10">
        <f t="shared" si="104"/>
        <v>0</v>
      </c>
      <c r="AR359" s="23">
        <f t="shared" si="105"/>
        <v>0</v>
      </c>
      <c r="AS359" s="37">
        <f t="shared" si="95"/>
        <v>1</v>
      </c>
      <c r="AT359" s="38">
        <f t="shared" si="106"/>
        <v>1</v>
      </c>
      <c r="AU359" s="9">
        <v>0</v>
      </c>
      <c r="AV359" s="9">
        <v>0</v>
      </c>
      <c r="AW359" s="9">
        <v>0</v>
      </c>
      <c r="AX359" s="9">
        <v>0</v>
      </c>
      <c r="AY359" s="9">
        <v>0</v>
      </c>
      <c r="AZ359" s="9">
        <v>0</v>
      </c>
      <c r="BA359" s="9">
        <v>0</v>
      </c>
      <c r="BB359" s="9">
        <v>0</v>
      </c>
      <c r="BC359" s="9">
        <v>0</v>
      </c>
      <c r="BD359" s="9">
        <v>0</v>
      </c>
      <c r="BE359" s="9">
        <v>0</v>
      </c>
      <c r="BF359" s="9">
        <v>0</v>
      </c>
      <c r="BG359" s="9">
        <v>0</v>
      </c>
      <c r="BH359" s="9">
        <v>0</v>
      </c>
      <c r="BI359" s="9">
        <v>0</v>
      </c>
      <c r="BJ359" s="9">
        <v>0</v>
      </c>
      <c r="BK359" s="9">
        <v>0</v>
      </c>
      <c r="BL359" s="9">
        <v>0</v>
      </c>
      <c r="BM359" s="9">
        <v>0</v>
      </c>
      <c r="BN359" s="9">
        <v>0</v>
      </c>
      <c r="BO359" s="9">
        <v>0</v>
      </c>
      <c r="BP359" s="9">
        <v>0</v>
      </c>
      <c r="BQ359" s="9">
        <v>0</v>
      </c>
      <c r="BR359" s="9">
        <v>0</v>
      </c>
      <c r="BS359" s="9">
        <v>0</v>
      </c>
      <c r="BT359" s="9">
        <v>0</v>
      </c>
      <c r="BU359" s="9">
        <v>0</v>
      </c>
      <c r="BV359" s="9">
        <v>0</v>
      </c>
      <c r="BW359" s="9">
        <v>0</v>
      </c>
      <c r="BX359" s="9">
        <v>0</v>
      </c>
      <c r="BY359" s="9">
        <v>0</v>
      </c>
      <c r="BZ359" s="9">
        <v>0</v>
      </c>
      <c r="CA359" s="9">
        <v>0</v>
      </c>
      <c r="CB359" s="9">
        <v>0</v>
      </c>
      <c r="CC359" s="9">
        <v>0</v>
      </c>
      <c r="CD359" s="9">
        <v>0</v>
      </c>
      <c r="CE359" s="9">
        <v>0</v>
      </c>
      <c r="CF359" s="9">
        <v>0</v>
      </c>
      <c r="CG359" s="9">
        <v>0</v>
      </c>
      <c r="CH359" s="10">
        <v>1</v>
      </c>
      <c r="CI359" s="11">
        <v>0</v>
      </c>
      <c r="CJ359" s="38">
        <v>1</v>
      </c>
      <c r="CK359" s="11">
        <v>0</v>
      </c>
      <c r="CL359" s="11">
        <v>0</v>
      </c>
      <c r="CM359" s="11">
        <v>0</v>
      </c>
      <c r="CN359" s="10">
        <v>0</v>
      </c>
      <c r="CO359" s="11">
        <v>0</v>
      </c>
      <c r="CP359" s="11">
        <v>0</v>
      </c>
      <c r="CQ359" s="10">
        <v>0</v>
      </c>
      <c r="CR359" s="11">
        <v>0</v>
      </c>
      <c r="CS359" s="11">
        <v>0</v>
      </c>
      <c r="CT359" s="71">
        <v>0</v>
      </c>
      <c r="CU359" s="11">
        <v>0</v>
      </c>
      <c r="CV359" s="11">
        <v>0</v>
      </c>
      <c r="CW359" s="11">
        <v>0</v>
      </c>
      <c r="CX359" s="10">
        <v>0</v>
      </c>
      <c r="CY359" s="10">
        <v>0</v>
      </c>
      <c r="CZ359" s="10">
        <v>0</v>
      </c>
      <c r="DA359" s="11">
        <v>0</v>
      </c>
      <c r="DB359" s="11">
        <v>0</v>
      </c>
      <c r="DC359" s="11">
        <v>0</v>
      </c>
      <c r="DD359" s="10">
        <v>0</v>
      </c>
      <c r="DE359" s="11">
        <v>0</v>
      </c>
      <c r="DF359" s="11">
        <v>0</v>
      </c>
      <c r="DG359" s="11">
        <v>0</v>
      </c>
      <c r="DH359" s="10">
        <v>0</v>
      </c>
      <c r="DI359" s="2">
        <f t="shared" si="107"/>
        <v>0</v>
      </c>
      <c r="DJ359" s="2">
        <f t="shared" si="108"/>
        <v>0</v>
      </c>
      <c r="DK359" s="38">
        <f t="shared" si="109"/>
        <v>1</v>
      </c>
      <c r="DL359" s="2">
        <f t="shared" si="109"/>
        <v>0</v>
      </c>
      <c r="DM359" s="2">
        <f t="shared" si="110"/>
        <v>0</v>
      </c>
      <c r="DN359" s="2">
        <f t="shared" si="111"/>
        <v>0</v>
      </c>
      <c r="DO359" s="2">
        <f t="shared" si="112"/>
        <v>0</v>
      </c>
      <c r="DP359" s="2">
        <f t="shared" si="113"/>
        <v>0</v>
      </c>
    </row>
    <row r="360" spans="1:120" x14ac:dyDescent="0.25">
      <c r="A360">
        <v>1801</v>
      </c>
      <c r="B360" t="s">
        <v>222</v>
      </c>
      <c r="C360" t="s">
        <v>2866</v>
      </c>
      <c r="D360" t="s">
        <v>2867</v>
      </c>
      <c r="E360" t="s">
        <v>2868</v>
      </c>
      <c r="F360" t="s">
        <v>267</v>
      </c>
      <c r="G360" t="s">
        <v>2869</v>
      </c>
      <c r="H360" t="s">
        <v>2012</v>
      </c>
      <c r="I360">
        <v>2019</v>
      </c>
      <c r="J360" t="s">
        <v>2870</v>
      </c>
      <c r="K360" t="s">
        <v>270</v>
      </c>
      <c r="L360">
        <v>12</v>
      </c>
      <c r="N360" t="s">
        <v>2871</v>
      </c>
      <c r="O360" t="s">
        <v>120</v>
      </c>
      <c r="P360" t="s">
        <v>2872</v>
      </c>
      <c r="Q360" t="s">
        <v>208</v>
      </c>
      <c r="R360" t="s">
        <v>111</v>
      </c>
      <c r="S360" t="s">
        <v>112</v>
      </c>
      <c r="T360" t="s">
        <v>113</v>
      </c>
      <c r="U360">
        <v>0</v>
      </c>
      <c r="V360">
        <v>0</v>
      </c>
      <c r="W360">
        <v>0</v>
      </c>
      <c r="X360" s="44">
        <v>0</v>
      </c>
      <c r="Y360" s="44">
        <v>0</v>
      </c>
      <c r="Z360" s="44">
        <v>1</v>
      </c>
      <c r="AA360" s="44">
        <v>0</v>
      </c>
      <c r="AB360" s="14">
        <f t="shared" si="96"/>
        <v>1</v>
      </c>
      <c r="AC360" s="15">
        <f t="shared" si="97"/>
        <v>1</v>
      </c>
      <c r="AD360" s="45">
        <v>0</v>
      </c>
      <c r="AE360" s="45">
        <v>0</v>
      </c>
      <c r="AF360" s="20">
        <f t="shared" si="98"/>
        <v>0</v>
      </c>
      <c r="AG360" s="21">
        <f t="shared" si="99"/>
        <v>0</v>
      </c>
      <c r="AH360" s="23">
        <f t="shared" si="100"/>
        <v>1</v>
      </c>
      <c r="AI360" s="46">
        <v>0</v>
      </c>
      <c r="AJ360" s="46">
        <v>0</v>
      </c>
      <c r="AK360" s="28">
        <f t="shared" si="101"/>
        <v>0</v>
      </c>
      <c r="AL360" s="29">
        <f t="shared" si="102"/>
        <v>0</v>
      </c>
      <c r="AM360" s="47">
        <v>0</v>
      </c>
      <c r="AN360" s="47">
        <v>0</v>
      </c>
      <c r="AO360" s="47">
        <v>0</v>
      </c>
      <c r="AP360" s="32">
        <f t="shared" si="103"/>
        <v>0</v>
      </c>
      <c r="AQ360" s="10">
        <f t="shared" si="104"/>
        <v>0</v>
      </c>
      <c r="AR360" s="23">
        <f t="shared" si="105"/>
        <v>0</v>
      </c>
      <c r="AS360" s="37">
        <f t="shared" si="95"/>
        <v>1</v>
      </c>
      <c r="AT360" s="38">
        <f t="shared" si="106"/>
        <v>1</v>
      </c>
      <c r="AU360" s="9">
        <v>0</v>
      </c>
      <c r="AV360" s="9">
        <v>0</v>
      </c>
      <c r="AW360" s="9">
        <v>0</v>
      </c>
      <c r="AX360" s="9">
        <v>0</v>
      </c>
      <c r="AY360" s="9">
        <v>0</v>
      </c>
      <c r="AZ360" s="9">
        <v>0</v>
      </c>
      <c r="BA360" s="9">
        <v>0</v>
      </c>
      <c r="BB360" s="9">
        <v>0</v>
      </c>
      <c r="BC360" s="9">
        <v>0</v>
      </c>
      <c r="BD360" s="9">
        <v>0</v>
      </c>
      <c r="BE360" s="9">
        <v>0</v>
      </c>
      <c r="BF360" s="9">
        <v>0</v>
      </c>
      <c r="BG360" s="9">
        <v>0</v>
      </c>
      <c r="BH360" s="9">
        <v>0</v>
      </c>
      <c r="BI360" s="9">
        <v>0</v>
      </c>
      <c r="BJ360" s="9">
        <v>0</v>
      </c>
      <c r="BK360" s="9">
        <v>0</v>
      </c>
      <c r="BL360" s="9">
        <v>0</v>
      </c>
      <c r="BM360" s="9">
        <v>0</v>
      </c>
      <c r="BN360" s="9">
        <v>0</v>
      </c>
      <c r="BO360" s="9">
        <v>0</v>
      </c>
      <c r="BP360" s="9">
        <v>0</v>
      </c>
      <c r="BQ360" s="9">
        <v>0</v>
      </c>
      <c r="BR360" s="9">
        <v>0</v>
      </c>
      <c r="BS360" s="9">
        <v>0</v>
      </c>
      <c r="BT360" s="9">
        <v>0</v>
      </c>
      <c r="BU360" s="9">
        <v>0</v>
      </c>
      <c r="BV360" s="9">
        <v>0</v>
      </c>
      <c r="BW360" s="9">
        <v>0</v>
      </c>
      <c r="BX360" s="9">
        <v>0</v>
      </c>
      <c r="BY360" s="9">
        <v>0</v>
      </c>
      <c r="BZ360" s="9">
        <v>0</v>
      </c>
      <c r="CA360" s="9">
        <v>0</v>
      </c>
      <c r="CB360" s="9">
        <v>0</v>
      </c>
      <c r="CC360" s="9">
        <v>0</v>
      </c>
      <c r="CD360" s="9">
        <v>0</v>
      </c>
      <c r="CE360" s="9">
        <v>0</v>
      </c>
      <c r="CF360" s="9">
        <v>0</v>
      </c>
      <c r="CG360" s="9">
        <v>0</v>
      </c>
      <c r="CH360" s="10">
        <v>1</v>
      </c>
      <c r="CI360" s="11">
        <v>0</v>
      </c>
      <c r="CJ360" s="38">
        <v>1</v>
      </c>
      <c r="CK360" s="11">
        <v>0</v>
      </c>
      <c r="CL360" s="11">
        <v>0</v>
      </c>
      <c r="CM360" s="11">
        <v>0</v>
      </c>
      <c r="CN360" s="10">
        <v>0</v>
      </c>
      <c r="CO360" s="11">
        <v>0</v>
      </c>
      <c r="CP360" s="11">
        <v>0</v>
      </c>
      <c r="CQ360" s="10">
        <v>0</v>
      </c>
      <c r="CR360" s="11">
        <v>0</v>
      </c>
      <c r="CS360" s="11">
        <v>0</v>
      </c>
      <c r="CT360" s="71">
        <v>0</v>
      </c>
      <c r="CU360" s="11">
        <v>0</v>
      </c>
      <c r="CV360" s="11">
        <v>0</v>
      </c>
      <c r="CW360" s="11">
        <v>0</v>
      </c>
      <c r="CX360" s="10">
        <v>0</v>
      </c>
      <c r="CY360" s="10">
        <v>0</v>
      </c>
      <c r="CZ360" s="10">
        <v>0</v>
      </c>
      <c r="DA360" s="11">
        <v>0</v>
      </c>
      <c r="DB360" s="11">
        <v>0</v>
      </c>
      <c r="DC360" s="11">
        <v>0</v>
      </c>
      <c r="DD360" s="10">
        <v>0</v>
      </c>
      <c r="DE360" s="11">
        <v>0</v>
      </c>
      <c r="DF360" s="11">
        <v>0</v>
      </c>
      <c r="DG360" s="11">
        <v>0</v>
      </c>
      <c r="DH360" s="10">
        <v>0</v>
      </c>
      <c r="DI360" s="2">
        <f t="shared" si="107"/>
        <v>0</v>
      </c>
      <c r="DJ360" s="2">
        <f t="shared" si="108"/>
        <v>0</v>
      </c>
      <c r="DK360" s="38">
        <f t="shared" si="109"/>
        <v>1</v>
      </c>
      <c r="DL360" s="2">
        <f t="shared" si="109"/>
        <v>0</v>
      </c>
      <c r="DM360" s="2">
        <f t="shared" si="110"/>
        <v>0</v>
      </c>
      <c r="DN360" s="2">
        <f t="shared" si="111"/>
        <v>0</v>
      </c>
      <c r="DO360" s="2">
        <f t="shared" si="112"/>
        <v>0</v>
      </c>
      <c r="DP360" s="2">
        <f t="shared" si="113"/>
        <v>0</v>
      </c>
    </row>
    <row r="361" spans="1:120" x14ac:dyDescent="0.25">
      <c r="A361">
        <v>1802</v>
      </c>
      <c r="B361" t="s">
        <v>222</v>
      </c>
      <c r="C361" t="s">
        <v>2873</v>
      </c>
      <c r="D361" t="s">
        <v>2874</v>
      </c>
      <c r="E361" t="s">
        <v>2875</v>
      </c>
      <c r="F361" t="s">
        <v>267</v>
      </c>
      <c r="G361" t="s">
        <v>2876</v>
      </c>
      <c r="H361" t="s">
        <v>2425</v>
      </c>
      <c r="I361">
        <v>2019</v>
      </c>
      <c r="J361" t="s">
        <v>2877</v>
      </c>
      <c r="K361" t="s">
        <v>349</v>
      </c>
      <c r="L361">
        <v>55</v>
      </c>
      <c r="M361">
        <v>3</v>
      </c>
      <c r="N361" t="s">
        <v>2878</v>
      </c>
      <c r="O361" t="s">
        <v>120</v>
      </c>
      <c r="P361" t="s">
        <v>2879</v>
      </c>
      <c r="Q361" t="s">
        <v>208</v>
      </c>
      <c r="R361" t="s">
        <v>111</v>
      </c>
      <c r="S361" t="s">
        <v>112</v>
      </c>
      <c r="T361" t="s">
        <v>113</v>
      </c>
      <c r="U361">
        <v>0</v>
      </c>
      <c r="V361">
        <v>0</v>
      </c>
      <c r="W361">
        <v>0</v>
      </c>
      <c r="X361" s="44">
        <v>0</v>
      </c>
      <c r="Y361" s="44">
        <v>0</v>
      </c>
      <c r="Z361" s="44">
        <v>1</v>
      </c>
      <c r="AA361" s="44">
        <v>0</v>
      </c>
      <c r="AB361" s="14">
        <f t="shared" si="96"/>
        <v>1</v>
      </c>
      <c r="AC361" s="15">
        <f t="shared" si="97"/>
        <v>1</v>
      </c>
      <c r="AD361" s="45">
        <v>0</v>
      </c>
      <c r="AE361" s="45">
        <v>0</v>
      </c>
      <c r="AF361" s="20">
        <f t="shared" si="98"/>
        <v>0</v>
      </c>
      <c r="AG361" s="21">
        <f t="shared" si="99"/>
        <v>0</v>
      </c>
      <c r="AH361" s="23">
        <f t="shared" si="100"/>
        <v>1</v>
      </c>
      <c r="AI361" s="46">
        <v>0</v>
      </c>
      <c r="AJ361" s="46">
        <v>0</v>
      </c>
      <c r="AK361" s="28">
        <f t="shared" si="101"/>
        <v>0</v>
      </c>
      <c r="AL361" s="29">
        <f t="shared" si="102"/>
        <v>0</v>
      </c>
      <c r="AM361" s="47">
        <v>0</v>
      </c>
      <c r="AN361" s="47">
        <v>0</v>
      </c>
      <c r="AO361" s="47">
        <v>0</v>
      </c>
      <c r="AP361" s="32">
        <f t="shared" si="103"/>
        <v>0</v>
      </c>
      <c r="AQ361" s="10">
        <f t="shared" si="104"/>
        <v>0</v>
      </c>
      <c r="AR361" s="23">
        <f t="shared" si="105"/>
        <v>0</v>
      </c>
      <c r="AS361" s="37">
        <f t="shared" si="95"/>
        <v>1</v>
      </c>
      <c r="AT361" s="38">
        <f t="shared" si="106"/>
        <v>1</v>
      </c>
      <c r="AU361" s="9">
        <v>0</v>
      </c>
      <c r="AV361" s="9">
        <v>0</v>
      </c>
      <c r="AW361" s="9">
        <v>0</v>
      </c>
      <c r="AX361" s="9">
        <v>0</v>
      </c>
      <c r="AY361" s="9">
        <v>0</v>
      </c>
      <c r="AZ361" s="9">
        <v>0</v>
      </c>
      <c r="BA361" s="9">
        <v>0</v>
      </c>
      <c r="BB361" s="9">
        <v>0</v>
      </c>
      <c r="BC361" s="9">
        <v>0</v>
      </c>
      <c r="BD361" s="9">
        <v>0</v>
      </c>
      <c r="BE361" s="9">
        <v>0</v>
      </c>
      <c r="BF361" s="9">
        <v>0</v>
      </c>
      <c r="BG361" s="9">
        <v>0</v>
      </c>
      <c r="BH361" s="9">
        <v>0</v>
      </c>
      <c r="BI361" s="9">
        <v>0</v>
      </c>
      <c r="BJ361" s="9">
        <v>0</v>
      </c>
      <c r="BK361" s="9">
        <v>0</v>
      </c>
      <c r="BL361" s="9">
        <v>0</v>
      </c>
      <c r="BM361" s="9">
        <v>0</v>
      </c>
      <c r="BN361" s="9">
        <v>0</v>
      </c>
      <c r="BO361" s="9">
        <v>0</v>
      </c>
      <c r="BP361" s="9">
        <v>0</v>
      </c>
      <c r="BQ361" s="9">
        <v>0</v>
      </c>
      <c r="BR361" s="9">
        <v>0</v>
      </c>
      <c r="BS361" s="9">
        <v>0</v>
      </c>
      <c r="BT361" s="9">
        <v>0</v>
      </c>
      <c r="BU361" s="9">
        <v>0</v>
      </c>
      <c r="BV361" s="9">
        <v>0</v>
      </c>
      <c r="BW361" s="9">
        <v>0</v>
      </c>
      <c r="BX361" s="9">
        <v>0</v>
      </c>
      <c r="BY361" s="9">
        <v>0</v>
      </c>
      <c r="BZ361" s="9">
        <v>0</v>
      </c>
      <c r="CA361" s="9">
        <v>0</v>
      </c>
      <c r="CB361" s="9">
        <v>0</v>
      </c>
      <c r="CC361" s="9">
        <v>0</v>
      </c>
      <c r="CD361" s="9">
        <v>0</v>
      </c>
      <c r="CE361" s="9">
        <v>0</v>
      </c>
      <c r="CF361" s="9">
        <v>0</v>
      </c>
      <c r="CG361" s="9">
        <v>0</v>
      </c>
      <c r="CH361" s="10">
        <v>1</v>
      </c>
      <c r="CI361" s="11">
        <v>0</v>
      </c>
      <c r="CJ361" s="38">
        <v>1</v>
      </c>
      <c r="CK361" s="11">
        <v>0</v>
      </c>
      <c r="CL361" s="11">
        <v>0</v>
      </c>
      <c r="CM361" s="11">
        <v>0</v>
      </c>
      <c r="CN361" s="10">
        <v>0</v>
      </c>
      <c r="CO361" s="11">
        <v>0</v>
      </c>
      <c r="CP361" s="11">
        <v>0</v>
      </c>
      <c r="CQ361" s="10">
        <v>0</v>
      </c>
      <c r="CR361" s="11">
        <v>0</v>
      </c>
      <c r="CS361" s="11">
        <v>0</v>
      </c>
      <c r="CT361" s="71">
        <v>0</v>
      </c>
      <c r="CU361" s="11">
        <v>0</v>
      </c>
      <c r="CV361" s="11">
        <v>0</v>
      </c>
      <c r="CW361" s="11">
        <v>0</v>
      </c>
      <c r="CX361" s="10">
        <v>0</v>
      </c>
      <c r="CY361" s="10">
        <v>0</v>
      </c>
      <c r="CZ361" s="10">
        <v>0</v>
      </c>
      <c r="DA361" s="11">
        <v>0</v>
      </c>
      <c r="DB361" s="11">
        <v>0</v>
      </c>
      <c r="DC361" s="11">
        <v>0</v>
      </c>
      <c r="DD361" s="10">
        <v>0</v>
      </c>
      <c r="DE361" s="11">
        <v>0</v>
      </c>
      <c r="DF361" s="11">
        <v>0</v>
      </c>
      <c r="DG361" s="11">
        <v>0</v>
      </c>
      <c r="DH361" s="10">
        <v>0</v>
      </c>
      <c r="DI361" s="2">
        <f t="shared" si="107"/>
        <v>0</v>
      </c>
      <c r="DJ361" s="2">
        <f t="shared" si="108"/>
        <v>0</v>
      </c>
      <c r="DK361" s="38">
        <f t="shared" si="109"/>
        <v>1</v>
      </c>
      <c r="DL361" s="2">
        <f t="shared" si="109"/>
        <v>0</v>
      </c>
      <c r="DM361" s="2">
        <f t="shared" si="110"/>
        <v>0</v>
      </c>
      <c r="DN361" s="2">
        <f t="shared" si="111"/>
        <v>0</v>
      </c>
      <c r="DO361" s="2">
        <f t="shared" si="112"/>
        <v>0</v>
      </c>
      <c r="DP361" s="2">
        <f t="shared" si="113"/>
        <v>0</v>
      </c>
    </row>
    <row r="362" spans="1:120" x14ac:dyDescent="0.25">
      <c r="A362">
        <v>1803</v>
      </c>
      <c r="B362" t="s">
        <v>114</v>
      </c>
      <c r="C362" t="s">
        <v>2880</v>
      </c>
      <c r="D362" t="s">
        <v>2881</v>
      </c>
      <c r="E362" t="s">
        <v>2882</v>
      </c>
      <c r="F362" t="s">
        <v>1908</v>
      </c>
      <c r="G362" t="s">
        <v>2883</v>
      </c>
      <c r="H362" t="s">
        <v>1130</v>
      </c>
      <c r="I362">
        <v>2019</v>
      </c>
      <c r="J362" t="s">
        <v>2884</v>
      </c>
      <c r="K362" t="s">
        <v>2885</v>
      </c>
      <c r="L362">
        <v>11</v>
      </c>
      <c r="M362">
        <v>4</v>
      </c>
      <c r="N362" t="s">
        <v>2886</v>
      </c>
      <c r="O362" t="s">
        <v>108</v>
      </c>
      <c r="P362" t="s">
        <v>2887</v>
      </c>
      <c r="Q362" t="s">
        <v>110</v>
      </c>
      <c r="R362" t="s">
        <v>111</v>
      </c>
      <c r="S362" t="s">
        <v>112</v>
      </c>
      <c r="T362" t="s">
        <v>209</v>
      </c>
      <c r="U362">
        <v>0</v>
      </c>
      <c r="V362">
        <v>0</v>
      </c>
      <c r="W362">
        <v>0</v>
      </c>
      <c r="X362" s="44">
        <v>0</v>
      </c>
      <c r="Y362" s="44">
        <v>1</v>
      </c>
      <c r="Z362" s="44">
        <v>0</v>
      </c>
      <c r="AA362" s="44">
        <v>0</v>
      </c>
      <c r="AB362" s="14">
        <f t="shared" si="96"/>
        <v>1</v>
      </c>
      <c r="AC362" s="15">
        <f t="shared" si="97"/>
        <v>1</v>
      </c>
      <c r="AD362" s="45">
        <v>0</v>
      </c>
      <c r="AE362" s="45">
        <v>0</v>
      </c>
      <c r="AF362" s="20">
        <f t="shared" si="98"/>
        <v>0</v>
      </c>
      <c r="AG362" s="21">
        <f t="shared" si="99"/>
        <v>0</v>
      </c>
      <c r="AH362" s="23">
        <f t="shared" si="100"/>
        <v>1</v>
      </c>
      <c r="AI362" s="46">
        <v>0</v>
      </c>
      <c r="AJ362" s="46">
        <v>0</v>
      </c>
      <c r="AK362" s="28">
        <f t="shared" si="101"/>
        <v>0</v>
      </c>
      <c r="AL362" s="29">
        <f t="shared" si="102"/>
        <v>0</v>
      </c>
      <c r="AM362" s="47">
        <v>0</v>
      </c>
      <c r="AN362" s="47">
        <v>0</v>
      </c>
      <c r="AO362" s="47">
        <v>0</v>
      </c>
      <c r="AP362" s="32">
        <f t="shared" si="103"/>
        <v>0</v>
      </c>
      <c r="AQ362" s="10">
        <f t="shared" si="104"/>
        <v>0</v>
      </c>
      <c r="AR362" s="23">
        <f t="shared" si="105"/>
        <v>0</v>
      </c>
      <c r="AS362" s="37">
        <f t="shared" si="95"/>
        <v>1</v>
      </c>
      <c r="AT362" s="38">
        <f t="shared" si="106"/>
        <v>1</v>
      </c>
      <c r="AU362" s="9">
        <v>0</v>
      </c>
      <c r="AV362" s="9">
        <v>0</v>
      </c>
      <c r="AW362" s="9">
        <v>0</v>
      </c>
      <c r="AX362" s="9">
        <v>0</v>
      </c>
      <c r="AY362" s="9">
        <v>0</v>
      </c>
      <c r="AZ362" s="9">
        <v>0</v>
      </c>
      <c r="BA362" s="9">
        <v>0</v>
      </c>
      <c r="BB362" s="9">
        <v>0</v>
      </c>
      <c r="BC362" s="9">
        <v>0</v>
      </c>
      <c r="BD362" s="9">
        <v>0</v>
      </c>
      <c r="BE362" s="9">
        <v>0</v>
      </c>
      <c r="BF362" s="9">
        <v>0</v>
      </c>
      <c r="BG362" s="9">
        <v>0</v>
      </c>
      <c r="BH362" s="9">
        <v>0</v>
      </c>
      <c r="BI362" s="9">
        <v>0</v>
      </c>
      <c r="BJ362" s="9">
        <v>0</v>
      </c>
      <c r="BK362" s="9">
        <v>0</v>
      </c>
      <c r="BL362" s="9">
        <v>0</v>
      </c>
      <c r="BM362" s="9">
        <v>0</v>
      </c>
      <c r="BN362" s="9">
        <v>0</v>
      </c>
      <c r="BO362" s="9">
        <v>0</v>
      </c>
      <c r="BP362" s="9">
        <v>0</v>
      </c>
      <c r="BQ362" s="9">
        <v>0</v>
      </c>
      <c r="BR362" s="9">
        <v>0</v>
      </c>
      <c r="BS362" s="9">
        <v>0</v>
      </c>
      <c r="BT362" s="9">
        <v>0</v>
      </c>
      <c r="BU362" s="9">
        <v>0</v>
      </c>
      <c r="BV362" s="9">
        <v>0</v>
      </c>
      <c r="BW362" s="9">
        <v>0</v>
      </c>
      <c r="BX362" s="9">
        <v>0</v>
      </c>
      <c r="BY362" s="9">
        <v>0</v>
      </c>
      <c r="BZ362" s="9">
        <v>0</v>
      </c>
      <c r="CA362" s="9">
        <v>0</v>
      </c>
      <c r="CB362" s="9">
        <v>0</v>
      </c>
      <c r="CC362" s="9">
        <v>0</v>
      </c>
      <c r="CD362" s="9">
        <v>0</v>
      </c>
      <c r="CE362" s="9">
        <v>0</v>
      </c>
      <c r="CF362" s="9">
        <v>0</v>
      </c>
      <c r="CG362" s="9">
        <v>0</v>
      </c>
      <c r="CH362" s="10">
        <v>1</v>
      </c>
      <c r="CI362" s="11">
        <v>0</v>
      </c>
      <c r="CJ362" s="38">
        <v>1</v>
      </c>
      <c r="CK362" s="11">
        <v>0</v>
      </c>
      <c r="CL362" s="11">
        <v>0</v>
      </c>
      <c r="CM362" s="11">
        <v>0</v>
      </c>
      <c r="CN362" s="10">
        <v>0</v>
      </c>
      <c r="CO362" s="11">
        <v>0</v>
      </c>
      <c r="CP362" s="11">
        <v>0</v>
      </c>
      <c r="CQ362" s="10">
        <v>0</v>
      </c>
      <c r="CR362" s="11">
        <v>0</v>
      </c>
      <c r="CS362" s="11">
        <v>0</v>
      </c>
      <c r="CT362" s="71">
        <v>0</v>
      </c>
      <c r="CU362" s="11">
        <v>0</v>
      </c>
      <c r="CV362" s="11">
        <v>0</v>
      </c>
      <c r="CW362" s="11">
        <v>0</v>
      </c>
      <c r="CX362" s="10">
        <v>0</v>
      </c>
      <c r="CY362" s="10">
        <v>0</v>
      </c>
      <c r="CZ362" s="10">
        <v>0</v>
      </c>
      <c r="DA362" s="11">
        <v>0</v>
      </c>
      <c r="DB362" s="11">
        <v>0</v>
      </c>
      <c r="DC362" s="11">
        <v>0</v>
      </c>
      <c r="DD362" s="10">
        <v>0</v>
      </c>
      <c r="DE362" s="11">
        <v>0</v>
      </c>
      <c r="DF362" s="11">
        <v>0</v>
      </c>
      <c r="DG362" s="11">
        <v>0</v>
      </c>
      <c r="DH362" s="10">
        <v>0</v>
      </c>
      <c r="DI362" s="2">
        <f t="shared" si="107"/>
        <v>0</v>
      </c>
      <c r="DJ362" s="2">
        <f t="shared" si="108"/>
        <v>0</v>
      </c>
      <c r="DK362" s="38">
        <f t="shared" si="109"/>
        <v>1</v>
      </c>
      <c r="DL362" s="2">
        <f t="shared" si="109"/>
        <v>0</v>
      </c>
      <c r="DM362" s="2">
        <f t="shared" si="110"/>
        <v>0</v>
      </c>
      <c r="DN362" s="2">
        <f t="shared" si="111"/>
        <v>0</v>
      </c>
      <c r="DO362" s="2">
        <f t="shared" si="112"/>
        <v>0</v>
      </c>
      <c r="DP362" s="2">
        <f t="shared" si="113"/>
        <v>0</v>
      </c>
    </row>
    <row r="363" spans="1:120" x14ac:dyDescent="0.25">
      <c r="A363">
        <v>1804</v>
      </c>
      <c r="B363" t="s">
        <v>222</v>
      </c>
      <c r="C363" t="s">
        <v>2888</v>
      </c>
      <c r="D363" t="s">
        <v>2889</v>
      </c>
      <c r="E363" t="s">
        <v>2890</v>
      </c>
      <c r="F363" t="s">
        <v>399</v>
      </c>
      <c r="G363" t="s">
        <v>2891</v>
      </c>
      <c r="H363" t="s">
        <v>1006</v>
      </c>
      <c r="I363">
        <v>2019</v>
      </c>
      <c r="J363" t="s">
        <v>2892</v>
      </c>
      <c r="K363" t="s">
        <v>2893</v>
      </c>
      <c r="N363" t="s">
        <v>2894</v>
      </c>
      <c r="O363" t="s">
        <v>108</v>
      </c>
      <c r="P363" t="s">
        <v>2895</v>
      </c>
      <c r="Q363" t="s">
        <v>208</v>
      </c>
      <c r="R363" t="s">
        <v>111</v>
      </c>
      <c r="S363" t="s">
        <v>112</v>
      </c>
      <c r="T363" t="s">
        <v>2896</v>
      </c>
      <c r="U363">
        <v>0</v>
      </c>
      <c r="V363">
        <v>0</v>
      </c>
      <c r="W363">
        <v>0</v>
      </c>
      <c r="X363" s="44">
        <v>1</v>
      </c>
      <c r="Y363" s="44">
        <v>0</v>
      </c>
      <c r="Z363" s="44">
        <v>0</v>
      </c>
      <c r="AA363" s="44">
        <v>0</v>
      </c>
      <c r="AB363" s="14">
        <f t="shared" si="96"/>
        <v>1</v>
      </c>
      <c r="AC363" s="15">
        <f t="shared" si="97"/>
        <v>1</v>
      </c>
      <c r="AD363" s="45">
        <v>0</v>
      </c>
      <c r="AE363" s="45">
        <v>0</v>
      </c>
      <c r="AF363" s="20">
        <f t="shared" si="98"/>
        <v>0</v>
      </c>
      <c r="AG363" s="21">
        <f t="shared" si="99"/>
        <v>0</v>
      </c>
      <c r="AH363" s="23">
        <f t="shared" si="100"/>
        <v>1</v>
      </c>
      <c r="AI363" s="46">
        <v>0</v>
      </c>
      <c r="AJ363" s="46">
        <v>0</v>
      </c>
      <c r="AK363" s="28">
        <f t="shared" si="101"/>
        <v>0</v>
      </c>
      <c r="AL363" s="29">
        <f t="shared" si="102"/>
        <v>0</v>
      </c>
      <c r="AM363" s="47">
        <v>0</v>
      </c>
      <c r="AN363" s="47">
        <v>0</v>
      </c>
      <c r="AO363" s="47">
        <v>0</v>
      </c>
      <c r="AP363" s="32">
        <f t="shared" si="103"/>
        <v>0</v>
      </c>
      <c r="AQ363" s="10">
        <f t="shared" si="104"/>
        <v>0</v>
      </c>
      <c r="AR363" s="23">
        <f t="shared" si="105"/>
        <v>0</v>
      </c>
      <c r="AS363" s="37">
        <f t="shared" si="95"/>
        <v>1</v>
      </c>
      <c r="AT363" s="38">
        <f t="shared" si="106"/>
        <v>1</v>
      </c>
      <c r="AU363" s="9">
        <v>0</v>
      </c>
      <c r="AV363" s="9">
        <v>0</v>
      </c>
      <c r="AW363" s="9">
        <v>0</v>
      </c>
      <c r="AX363" s="9">
        <v>0</v>
      </c>
      <c r="AY363" s="9">
        <v>0</v>
      </c>
      <c r="AZ363" s="9">
        <v>0</v>
      </c>
      <c r="BA363" s="9">
        <v>0</v>
      </c>
      <c r="BB363" s="9">
        <v>0</v>
      </c>
      <c r="BC363" s="9">
        <v>0</v>
      </c>
      <c r="BD363" s="9">
        <v>0</v>
      </c>
      <c r="BE363" s="9">
        <v>0</v>
      </c>
      <c r="BF363" s="9">
        <v>0</v>
      </c>
      <c r="BG363" s="9">
        <v>0</v>
      </c>
      <c r="BH363" s="9">
        <v>0</v>
      </c>
      <c r="BI363" s="9">
        <v>0</v>
      </c>
      <c r="BJ363" s="9">
        <v>0</v>
      </c>
      <c r="BK363" s="9">
        <v>0</v>
      </c>
      <c r="BL363" s="9">
        <v>0</v>
      </c>
      <c r="BM363" s="9">
        <v>0</v>
      </c>
      <c r="BN363" s="9">
        <v>0</v>
      </c>
      <c r="BO363" s="9">
        <v>0</v>
      </c>
      <c r="BP363" s="9">
        <v>0</v>
      </c>
      <c r="BQ363" s="9">
        <v>0</v>
      </c>
      <c r="BR363" s="9">
        <v>0</v>
      </c>
      <c r="BS363" s="9">
        <v>0</v>
      </c>
      <c r="BT363" s="9">
        <v>0</v>
      </c>
      <c r="BU363" s="9">
        <v>0</v>
      </c>
      <c r="BV363" s="9">
        <v>0</v>
      </c>
      <c r="BW363" s="9">
        <v>0</v>
      </c>
      <c r="BX363" s="9">
        <v>0</v>
      </c>
      <c r="BY363" s="9">
        <v>0</v>
      </c>
      <c r="BZ363" s="9">
        <v>0</v>
      </c>
      <c r="CA363" s="9">
        <v>0</v>
      </c>
      <c r="CB363" s="9">
        <v>0</v>
      </c>
      <c r="CC363" s="9">
        <v>0</v>
      </c>
      <c r="CD363" s="9">
        <v>0</v>
      </c>
      <c r="CE363" s="9">
        <v>0</v>
      </c>
      <c r="CF363" s="9">
        <v>0</v>
      </c>
      <c r="CG363" s="9">
        <v>0</v>
      </c>
      <c r="CH363" s="10">
        <v>1</v>
      </c>
      <c r="CI363" s="11">
        <v>0</v>
      </c>
      <c r="CJ363" s="38">
        <v>1</v>
      </c>
      <c r="CK363" s="11">
        <v>0</v>
      </c>
      <c r="CL363" s="11">
        <v>0</v>
      </c>
      <c r="CM363" s="11">
        <v>0</v>
      </c>
      <c r="CN363" s="10">
        <v>0</v>
      </c>
      <c r="CO363" s="11">
        <v>0</v>
      </c>
      <c r="CP363" s="11">
        <v>0</v>
      </c>
      <c r="CQ363" s="10">
        <v>0</v>
      </c>
      <c r="CR363" s="11">
        <v>0</v>
      </c>
      <c r="CS363" s="11">
        <v>0</v>
      </c>
      <c r="CT363" s="71">
        <v>0</v>
      </c>
      <c r="CU363" s="11">
        <v>0</v>
      </c>
      <c r="CV363" s="11">
        <v>0</v>
      </c>
      <c r="CW363" s="11">
        <v>0</v>
      </c>
      <c r="CX363" s="10">
        <v>0</v>
      </c>
      <c r="CY363" s="10">
        <v>0</v>
      </c>
      <c r="CZ363" s="10">
        <v>0</v>
      </c>
      <c r="DA363" s="11">
        <v>0</v>
      </c>
      <c r="DB363" s="11">
        <v>0</v>
      </c>
      <c r="DC363" s="11">
        <v>0</v>
      </c>
      <c r="DD363" s="10">
        <v>0</v>
      </c>
      <c r="DE363" s="11">
        <v>0</v>
      </c>
      <c r="DF363" s="11">
        <v>0</v>
      </c>
      <c r="DG363" s="11">
        <v>0</v>
      </c>
      <c r="DH363" s="10">
        <v>0</v>
      </c>
      <c r="DI363" s="2">
        <f t="shared" si="107"/>
        <v>0</v>
      </c>
      <c r="DJ363" s="2">
        <f t="shared" si="108"/>
        <v>0</v>
      </c>
      <c r="DK363" s="38">
        <f t="shared" si="109"/>
        <v>1</v>
      </c>
      <c r="DL363" s="2">
        <f t="shared" si="109"/>
        <v>0</v>
      </c>
      <c r="DM363" s="2">
        <f t="shared" si="110"/>
        <v>0</v>
      </c>
      <c r="DN363" s="2">
        <f t="shared" si="111"/>
        <v>0</v>
      </c>
      <c r="DO363" s="2">
        <f t="shared" si="112"/>
        <v>0</v>
      </c>
      <c r="DP363" s="2">
        <f t="shared" si="113"/>
        <v>0</v>
      </c>
    </row>
    <row r="364" spans="1:120" x14ac:dyDescent="0.25">
      <c r="A364">
        <v>1806</v>
      </c>
      <c r="B364" t="s">
        <v>222</v>
      </c>
      <c r="C364" t="s">
        <v>2897</v>
      </c>
      <c r="D364" t="s">
        <v>2898</v>
      </c>
      <c r="E364" t="s">
        <v>2899</v>
      </c>
      <c r="G364" t="s">
        <v>2900</v>
      </c>
      <c r="H364" t="s">
        <v>409</v>
      </c>
      <c r="I364">
        <v>2019</v>
      </c>
      <c r="J364" t="s">
        <v>2901</v>
      </c>
      <c r="O364" t="s">
        <v>108</v>
      </c>
      <c r="P364" t="s">
        <v>2902</v>
      </c>
      <c r="Q364" t="s">
        <v>110</v>
      </c>
      <c r="R364" t="s">
        <v>227</v>
      </c>
      <c r="T364" t="s">
        <v>1754</v>
      </c>
      <c r="U364">
        <v>0</v>
      </c>
      <c r="V364">
        <v>0</v>
      </c>
      <c r="W364">
        <v>0</v>
      </c>
      <c r="X364" s="44">
        <v>1</v>
      </c>
      <c r="Y364" s="44">
        <v>0</v>
      </c>
      <c r="Z364" s="44">
        <v>0</v>
      </c>
      <c r="AA364" s="44">
        <v>0</v>
      </c>
      <c r="AB364" s="14">
        <f t="shared" si="96"/>
        <v>1</v>
      </c>
      <c r="AC364" s="15">
        <f t="shared" si="97"/>
        <v>1</v>
      </c>
      <c r="AD364" s="45">
        <v>0</v>
      </c>
      <c r="AE364" s="45">
        <v>0</v>
      </c>
      <c r="AF364" s="20">
        <f t="shared" si="98"/>
        <v>0</v>
      </c>
      <c r="AG364" s="21">
        <f t="shared" si="99"/>
        <v>0</v>
      </c>
      <c r="AH364" s="23">
        <f t="shared" si="100"/>
        <v>1</v>
      </c>
      <c r="AI364" s="46">
        <v>0</v>
      </c>
      <c r="AJ364" s="46">
        <v>0</v>
      </c>
      <c r="AK364" s="28">
        <f t="shared" si="101"/>
        <v>0</v>
      </c>
      <c r="AL364" s="29">
        <f t="shared" si="102"/>
        <v>0</v>
      </c>
      <c r="AM364" s="47">
        <v>0</v>
      </c>
      <c r="AN364" s="47">
        <v>0</v>
      </c>
      <c r="AO364" s="47">
        <v>0</v>
      </c>
      <c r="AP364" s="32">
        <f t="shared" si="103"/>
        <v>0</v>
      </c>
      <c r="AQ364" s="10">
        <f t="shared" si="104"/>
        <v>0</v>
      </c>
      <c r="AR364" s="23">
        <f t="shared" si="105"/>
        <v>0</v>
      </c>
      <c r="AS364" s="37">
        <f t="shared" si="95"/>
        <v>1</v>
      </c>
      <c r="AT364" s="38">
        <f t="shared" si="106"/>
        <v>1</v>
      </c>
      <c r="AU364" s="9">
        <v>0</v>
      </c>
      <c r="AV364" s="9">
        <v>0</v>
      </c>
      <c r="AW364" s="9">
        <v>0</v>
      </c>
      <c r="AX364" s="9">
        <v>0</v>
      </c>
      <c r="AY364" s="9">
        <v>0</v>
      </c>
      <c r="AZ364" s="9">
        <v>0</v>
      </c>
      <c r="BA364" s="9">
        <v>0</v>
      </c>
      <c r="BB364" s="9">
        <v>0</v>
      </c>
      <c r="BC364" s="9">
        <v>0</v>
      </c>
      <c r="BD364" s="9">
        <v>0</v>
      </c>
      <c r="BE364" s="9">
        <v>0</v>
      </c>
      <c r="BF364" s="9">
        <v>0</v>
      </c>
      <c r="BG364" s="9">
        <v>0</v>
      </c>
      <c r="BH364" s="9">
        <v>0</v>
      </c>
      <c r="BI364" s="9">
        <v>0</v>
      </c>
      <c r="BJ364" s="9">
        <v>0</v>
      </c>
      <c r="BK364" s="9">
        <v>0</v>
      </c>
      <c r="BL364" s="9">
        <v>0</v>
      </c>
      <c r="BM364" s="9">
        <v>0</v>
      </c>
      <c r="BN364" s="9">
        <v>0</v>
      </c>
      <c r="BO364" s="9">
        <v>0</v>
      </c>
      <c r="BP364" s="9">
        <v>0</v>
      </c>
      <c r="BQ364" s="9">
        <v>0</v>
      </c>
      <c r="BR364" s="9">
        <v>0</v>
      </c>
      <c r="BS364" s="9">
        <v>0</v>
      </c>
      <c r="BT364" s="9">
        <v>0</v>
      </c>
      <c r="BU364" s="9">
        <v>0</v>
      </c>
      <c r="BV364" s="9">
        <v>0</v>
      </c>
      <c r="BW364" s="9">
        <v>0</v>
      </c>
      <c r="BX364" s="9">
        <v>0</v>
      </c>
      <c r="BY364" s="9">
        <v>0</v>
      </c>
      <c r="BZ364" s="9">
        <v>0</v>
      </c>
      <c r="CA364" s="9">
        <v>0</v>
      </c>
      <c r="CB364" s="9">
        <v>0</v>
      </c>
      <c r="CC364" s="9">
        <v>0</v>
      </c>
      <c r="CD364" s="9">
        <v>0</v>
      </c>
      <c r="CE364" s="9">
        <v>0</v>
      </c>
      <c r="CF364" s="9">
        <v>0</v>
      </c>
      <c r="CG364" s="9">
        <v>0</v>
      </c>
      <c r="CH364" s="10">
        <v>0</v>
      </c>
      <c r="CI364" s="11">
        <v>0</v>
      </c>
      <c r="CJ364" s="38">
        <v>0</v>
      </c>
      <c r="CK364" s="11">
        <v>0</v>
      </c>
      <c r="CL364" s="11">
        <v>0</v>
      </c>
      <c r="CM364" s="11">
        <v>0</v>
      </c>
      <c r="CN364" s="10">
        <v>0</v>
      </c>
      <c r="CO364" s="11">
        <v>0</v>
      </c>
      <c r="CP364" s="11">
        <v>0</v>
      </c>
      <c r="CQ364" s="10">
        <v>0</v>
      </c>
      <c r="CR364" s="11">
        <v>0</v>
      </c>
      <c r="CS364" s="11">
        <v>0</v>
      </c>
      <c r="CT364" s="71">
        <v>0</v>
      </c>
      <c r="CU364" s="11">
        <v>0</v>
      </c>
      <c r="CV364" s="11">
        <v>0</v>
      </c>
      <c r="CW364" s="11">
        <v>0</v>
      </c>
      <c r="CX364" s="10">
        <v>0</v>
      </c>
      <c r="CY364" s="10">
        <v>1</v>
      </c>
      <c r="CZ364" s="10">
        <v>0</v>
      </c>
      <c r="DA364" s="11">
        <v>0</v>
      </c>
      <c r="DB364" s="11">
        <v>0</v>
      </c>
      <c r="DC364" s="11">
        <v>0</v>
      </c>
      <c r="DD364" s="10">
        <v>0</v>
      </c>
      <c r="DE364" s="11">
        <v>0</v>
      </c>
      <c r="DF364" s="11">
        <v>0</v>
      </c>
      <c r="DG364" s="11">
        <v>0</v>
      </c>
      <c r="DH364" s="10">
        <v>0</v>
      </c>
      <c r="DI364" s="2">
        <f t="shared" si="107"/>
        <v>0</v>
      </c>
      <c r="DJ364" s="2">
        <f t="shared" si="108"/>
        <v>0</v>
      </c>
      <c r="DK364" s="38">
        <f t="shared" si="109"/>
        <v>0</v>
      </c>
      <c r="DL364" s="2">
        <f t="shared" si="109"/>
        <v>0</v>
      </c>
      <c r="DM364" s="2">
        <f t="shared" si="110"/>
        <v>0</v>
      </c>
      <c r="DN364" s="2">
        <f t="shared" si="111"/>
        <v>1</v>
      </c>
      <c r="DO364" s="2">
        <f t="shared" si="112"/>
        <v>0</v>
      </c>
      <c r="DP364" s="2">
        <f t="shared" si="113"/>
        <v>0</v>
      </c>
    </row>
    <row r="365" spans="1:120" x14ac:dyDescent="0.25">
      <c r="A365">
        <v>1807</v>
      </c>
      <c r="B365" t="s">
        <v>222</v>
      </c>
      <c r="C365" t="s">
        <v>2903</v>
      </c>
      <c r="D365" t="s">
        <v>2904</v>
      </c>
      <c r="E365" t="s">
        <v>2905</v>
      </c>
      <c r="F365" t="s">
        <v>2555</v>
      </c>
      <c r="G365" t="s">
        <v>2906</v>
      </c>
      <c r="H365" t="s">
        <v>946</v>
      </c>
      <c r="I365">
        <v>2019</v>
      </c>
      <c r="J365" t="s">
        <v>2907</v>
      </c>
      <c r="K365" t="s">
        <v>2908</v>
      </c>
      <c r="L365">
        <v>126</v>
      </c>
      <c r="M365">
        <v>2</v>
      </c>
      <c r="N365" t="s">
        <v>2909</v>
      </c>
      <c r="O365" t="s">
        <v>108</v>
      </c>
      <c r="P365" t="s">
        <v>2910</v>
      </c>
      <c r="Q365" t="s">
        <v>208</v>
      </c>
      <c r="R365" t="s">
        <v>111</v>
      </c>
      <c r="S365" t="s">
        <v>112</v>
      </c>
      <c r="T365" t="s">
        <v>1754</v>
      </c>
      <c r="U365">
        <v>0</v>
      </c>
      <c r="V365">
        <v>0</v>
      </c>
      <c r="W365">
        <v>0</v>
      </c>
      <c r="X365" s="44">
        <v>1</v>
      </c>
      <c r="Y365" s="44">
        <v>0</v>
      </c>
      <c r="Z365" s="44">
        <v>0</v>
      </c>
      <c r="AA365" s="44">
        <v>0</v>
      </c>
      <c r="AB365" s="14">
        <f t="shared" si="96"/>
        <v>1</v>
      </c>
      <c r="AC365" s="15">
        <f t="shared" si="97"/>
        <v>1</v>
      </c>
      <c r="AD365" s="45">
        <v>0</v>
      </c>
      <c r="AE365" s="45">
        <v>0</v>
      </c>
      <c r="AF365" s="20">
        <f t="shared" si="98"/>
        <v>0</v>
      </c>
      <c r="AG365" s="21">
        <f t="shared" si="99"/>
        <v>0</v>
      </c>
      <c r="AH365" s="23">
        <f t="shared" si="100"/>
        <v>1</v>
      </c>
      <c r="AI365" s="46">
        <v>0</v>
      </c>
      <c r="AJ365" s="46">
        <v>0</v>
      </c>
      <c r="AK365" s="28">
        <f t="shared" si="101"/>
        <v>0</v>
      </c>
      <c r="AL365" s="29">
        <f t="shared" si="102"/>
        <v>0</v>
      </c>
      <c r="AM365" s="47">
        <v>0</v>
      </c>
      <c r="AN365" s="47">
        <v>0</v>
      </c>
      <c r="AO365" s="47">
        <v>0</v>
      </c>
      <c r="AP365" s="32">
        <f t="shared" si="103"/>
        <v>0</v>
      </c>
      <c r="AQ365" s="10">
        <f t="shared" si="104"/>
        <v>0</v>
      </c>
      <c r="AR365" s="23">
        <f t="shared" si="105"/>
        <v>0</v>
      </c>
      <c r="AS365" s="37">
        <f t="shared" si="95"/>
        <v>1</v>
      </c>
      <c r="AT365" s="38">
        <f t="shared" si="106"/>
        <v>1</v>
      </c>
      <c r="AU365" s="9">
        <v>0</v>
      </c>
      <c r="AV365" s="9">
        <v>0</v>
      </c>
      <c r="AW365" s="9">
        <v>0</v>
      </c>
      <c r="AX365" s="9">
        <v>0</v>
      </c>
      <c r="AY365" s="9">
        <v>0</v>
      </c>
      <c r="AZ365" s="9">
        <v>0</v>
      </c>
      <c r="BA365" s="9">
        <v>0</v>
      </c>
      <c r="BB365" s="9">
        <v>0</v>
      </c>
      <c r="BC365" s="9">
        <v>0</v>
      </c>
      <c r="BD365" s="9">
        <v>0</v>
      </c>
      <c r="BE365" s="9">
        <v>0</v>
      </c>
      <c r="BF365" s="9">
        <v>0</v>
      </c>
      <c r="BG365" s="9">
        <v>0</v>
      </c>
      <c r="BH365" s="9">
        <v>0</v>
      </c>
      <c r="BI365" s="9">
        <v>0</v>
      </c>
      <c r="BJ365" s="9">
        <v>0</v>
      </c>
      <c r="BK365" s="9">
        <v>0</v>
      </c>
      <c r="BL365" s="9">
        <v>0</v>
      </c>
      <c r="BM365" s="9">
        <v>0</v>
      </c>
      <c r="BN365" s="9">
        <v>0</v>
      </c>
      <c r="BO365" s="9">
        <v>0</v>
      </c>
      <c r="BP365" s="9">
        <v>0</v>
      </c>
      <c r="BQ365" s="9">
        <v>0</v>
      </c>
      <c r="BR365" s="9">
        <v>0</v>
      </c>
      <c r="BS365" s="9">
        <v>0</v>
      </c>
      <c r="BT365" s="9">
        <v>0</v>
      </c>
      <c r="BU365" s="9">
        <v>0</v>
      </c>
      <c r="BV365" s="9">
        <v>0</v>
      </c>
      <c r="BW365" s="9">
        <v>0</v>
      </c>
      <c r="BX365" s="9">
        <v>0</v>
      </c>
      <c r="BY365" s="9">
        <v>0</v>
      </c>
      <c r="BZ365" s="9">
        <v>0</v>
      </c>
      <c r="CA365" s="9">
        <v>0</v>
      </c>
      <c r="CB365" s="9">
        <v>0</v>
      </c>
      <c r="CC365" s="9">
        <v>0</v>
      </c>
      <c r="CD365" s="9">
        <v>0</v>
      </c>
      <c r="CE365" s="9">
        <v>0</v>
      </c>
      <c r="CF365" s="9">
        <v>0</v>
      </c>
      <c r="CG365" s="9">
        <v>0</v>
      </c>
      <c r="CH365" s="10">
        <v>1</v>
      </c>
      <c r="CI365" s="11">
        <v>0</v>
      </c>
      <c r="CJ365" s="38">
        <v>1</v>
      </c>
      <c r="CK365" s="11">
        <v>0</v>
      </c>
      <c r="CL365" s="11">
        <v>0</v>
      </c>
      <c r="CM365" s="11">
        <v>0</v>
      </c>
      <c r="CN365" s="10">
        <v>0</v>
      </c>
      <c r="CO365" s="11">
        <v>0</v>
      </c>
      <c r="CP365" s="11">
        <v>0</v>
      </c>
      <c r="CQ365" s="10">
        <v>0</v>
      </c>
      <c r="CR365" s="11">
        <v>0</v>
      </c>
      <c r="CS365" s="11">
        <v>0</v>
      </c>
      <c r="CT365" s="71">
        <v>0</v>
      </c>
      <c r="CU365" s="11">
        <v>0</v>
      </c>
      <c r="CV365" s="11">
        <v>0</v>
      </c>
      <c r="CW365" s="11">
        <v>0</v>
      </c>
      <c r="CX365" s="10">
        <v>0</v>
      </c>
      <c r="CY365" s="10">
        <v>0</v>
      </c>
      <c r="CZ365" s="10">
        <v>0</v>
      </c>
      <c r="DA365" s="11">
        <v>0</v>
      </c>
      <c r="DB365" s="11">
        <v>0</v>
      </c>
      <c r="DC365" s="11">
        <v>0</v>
      </c>
      <c r="DD365" s="10">
        <v>0</v>
      </c>
      <c r="DE365" s="11">
        <v>0</v>
      </c>
      <c r="DF365" s="11">
        <v>0</v>
      </c>
      <c r="DG365" s="11">
        <v>0</v>
      </c>
      <c r="DH365" s="10">
        <v>0</v>
      </c>
      <c r="DI365" s="2">
        <f t="shared" si="107"/>
        <v>0</v>
      </c>
      <c r="DJ365" s="2">
        <f t="shared" si="108"/>
        <v>0</v>
      </c>
      <c r="DK365" s="38">
        <f t="shared" si="109"/>
        <v>1</v>
      </c>
      <c r="DL365" s="2">
        <f t="shared" si="109"/>
        <v>0</v>
      </c>
      <c r="DM365" s="2">
        <f t="shared" si="110"/>
        <v>0</v>
      </c>
      <c r="DN365" s="2">
        <f t="shared" si="111"/>
        <v>0</v>
      </c>
      <c r="DO365" s="2">
        <f t="shared" si="112"/>
        <v>0</v>
      </c>
      <c r="DP365" s="2">
        <f t="shared" si="113"/>
        <v>0</v>
      </c>
    </row>
    <row r="366" spans="1:120" x14ac:dyDescent="0.25">
      <c r="A366">
        <v>1808</v>
      </c>
      <c r="B366" t="s">
        <v>2911</v>
      </c>
      <c r="C366" t="s">
        <v>2912</v>
      </c>
      <c r="D366" t="s">
        <v>2913</v>
      </c>
      <c r="E366" t="s">
        <v>2914</v>
      </c>
      <c r="F366" t="s">
        <v>2914</v>
      </c>
      <c r="H366" t="s">
        <v>1937</v>
      </c>
      <c r="I366">
        <v>2019</v>
      </c>
      <c r="J366" t="s">
        <v>2915</v>
      </c>
      <c r="K366" t="s">
        <v>2916</v>
      </c>
      <c r="O366" t="s">
        <v>120</v>
      </c>
      <c r="P366" t="s">
        <v>2917</v>
      </c>
      <c r="R366" t="s">
        <v>219</v>
      </c>
      <c r="S366" t="s">
        <v>413</v>
      </c>
      <c r="T366" t="s">
        <v>660</v>
      </c>
      <c r="U366">
        <v>0</v>
      </c>
      <c r="V366">
        <v>0</v>
      </c>
      <c r="W366">
        <v>0</v>
      </c>
      <c r="X366" s="44">
        <v>0</v>
      </c>
      <c r="Y366" s="44">
        <v>0</v>
      </c>
      <c r="Z366" s="44">
        <v>0</v>
      </c>
      <c r="AA366" s="44">
        <v>0</v>
      </c>
      <c r="AB366" s="14">
        <f t="shared" si="96"/>
        <v>0</v>
      </c>
      <c r="AC366" s="15">
        <f t="shared" si="97"/>
        <v>0</v>
      </c>
      <c r="AD366" s="45">
        <v>0</v>
      </c>
      <c r="AE366" s="45">
        <v>0</v>
      </c>
      <c r="AF366" s="20">
        <f t="shared" si="98"/>
        <v>0</v>
      </c>
      <c r="AG366" s="21">
        <f t="shared" si="99"/>
        <v>0</v>
      </c>
      <c r="AH366" s="23">
        <f t="shared" si="100"/>
        <v>0</v>
      </c>
      <c r="AI366" s="46">
        <v>0</v>
      </c>
      <c r="AJ366" s="46">
        <v>0</v>
      </c>
      <c r="AK366" s="28">
        <f t="shared" si="101"/>
        <v>0</v>
      </c>
      <c r="AL366" s="29">
        <f t="shared" si="102"/>
        <v>0</v>
      </c>
      <c r="AM366" s="47">
        <v>1</v>
      </c>
      <c r="AN366" s="47">
        <v>0</v>
      </c>
      <c r="AO366" s="47">
        <v>0</v>
      </c>
      <c r="AP366" s="32">
        <f t="shared" si="103"/>
        <v>1</v>
      </c>
      <c r="AQ366" s="10">
        <f t="shared" si="104"/>
        <v>1</v>
      </c>
      <c r="AR366" s="23">
        <f t="shared" si="105"/>
        <v>1</v>
      </c>
      <c r="AS366" s="37">
        <f t="shared" si="95"/>
        <v>1</v>
      </c>
      <c r="AT366" s="38">
        <f t="shared" si="106"/>
        <v>1</v>
      </c>
      <c r="AU366" s="9">
        <v>0</v>
      </c>
      <c r="AV366" s="9">
        <v>0</v>
      </c>
      <c r="AW366" s="9">
        <v>0</v>
      </c>
      <c r="AX366" s="9">
        <v>0</v>
      </c>
      <c r="AY366" s="9">
        <v>0</v>
      </c>
      <c r="AZ366" s="9">
        <v>0</v>
      </c>
      <c r="BA366" s="9">
        <v>0</v>
      </c>
      <c r="BB366" s="9">
        <v>0</v>
      </c>
      <c r="BC366" s="9">
        <v>0</v>
      </c>
      <c r="BD366" s="9">
        <v>0</v>
      </c>
      <c r="BE366" s="9">
        <v>0</v>
      </c>
      <c r="BF366" s="9">
        <v>0</v>
      </c>
      <c r="BG366" s="9">
        <v>0</v>
      </c>
      <c r="BH366" s="9">
        <v>0</v>
      </c>
      <c r="BI366" s="9">
        <v>0</v>
      </c>
      <c r="BJ366" s="9">
        <v>0</v>
      </c>
      <c r="BK366" s="9">
        <v>0</v>
      </c>
      <c r="BL366" s="9">
        <v>0</v>
      </c>
      <c r="BM366" s="9">
        <v>0</v>
      </c>
      <c r="BN366" s="9">
        <v>0</v>
      </c>
      <c r="BO366" s="9">
        <v>0</v>
      </c>
      <c r="BP366" s="9">
        <v>0</v>
      </c>
      <c r="BQ366" s="9">
        <v>0</v>
      </c>
      <c r="BR366" s="9">
        <v>0</v>
      </c>
      <c r="BS366" s="9">
        <v>0</v>
      </c>
      <c r="BT366" s="9">
        <v>0</v>
      </c>
      <c r="BU366" s="9">
        <v>0</v>
      </c>
      <c r="BV366" s="9">
        <v>0</v>
      </c>
      <c r="BW366" s="9">
        <v>0</v>
      </c>
      <c r="BX366" s="9">
        <v>0</v>
      </c>
      <c r="BY366" s="9">
        <v>0</v>
      </c>
      <c r="BZ366" s="9">
        <v>0</v>
      </c>
      <c r="CA366" s="9">
        <v>0</v>
      </c>
      <c r="CB366" s="9">
        <v>0</v>
      </c>
      <c r="CC366" s="9">
        <v>0</v>
      </c>
      <c r="CD366" s="9">
        <v>0</v>
      </c>
      <c r="CE366" s="9">
        <v>0</v>
      </c>
      <c r="CF366" s="9">
        <v>0</v>
      </c>
      <c r="CG366" s="9">
        <v>0</v>
      </c>
      <c r="CH366" s="10">
        <v>0</v>
      </c>
      <c r="CI366" s="11">
        <v>0</v>
      </c>
      <c r="CJ366" s="38">
        <v>0</v>
      </c>
      <c r="CK366" s="11">
        <v>0</v>
      </c>
      <c r="CL366" s="11">
        <v>0</v>
      </c>
      <c r="CM366" s="11">
        <v>0</v>
      </c>
      <c r="CN366" s="10">
        <v>0</v>
      </c>
      <c r="CO366" s="11">
        <v>0</v>
      </c>
      <c r="CP366" s="11">
        <v>0</v>
      </c>
      <c r="CQ366" s="10">
        <v>0</v>
      </c>
      <c r="CR366" s="11">
        <v>0</v>
      </c>
      <c r="CS366" s="11">
        <v>0</v>
      </c>
      <c r="CT366" s="71">
        <v>1</v>
      </c>
      <c r="CU366" s="11">
        <v>0</v>
      </c>
      <c r="CV366" s="11">
        <v>0</v>
      </c>
      <c r="CW366" s="11">
        <v>1</v>
      </c>
      <c r="CX366" s="10">
        <v>0</v>
      </c>
      <c r="CY366" s="10">
        <v>0</v>
      </c>
      <c r="CZ366" s="10">
        <v>0</v>
      </c>
      <c r="DA366" s="11">
        <v>0</v>
      </c>
      <c r="DB366" s="11">
        <v>0</v>
      </c>
      <c r="DC366" s="11">
        <v>0</v>
      </c>
      <c r="DD366" s="10">
        <v>0</v>
      </c>
      <c r="DE366" s="11">
        <v>0</v>
      </c>
      <c r="DF366" s="11">
        <v>0</v>
      </c>
      <c r="DG366" s="11">
        <v>0</v>
      </c>
      <c r="DH366" s="10">
        <v>0</v>
      </c>
      <c r="DI366" s="2">
        <f t="shared" si="107"/>
        <v>0</v>
      </c>
      <c r="DJ366" s="2">
        <f t="shared" si="108"/>
        <v>0</v>
      </c>
      <c r="DK366" s="38">
        <f t="shared" si="109"/>
        <v>0</v>
      </c>
      <c r="DL366" s="2">
        <f t="shared" si="109"/>
        <v>0</v>
      </c>
      <c r="DM366" s="2">
        <f t="shared" si="110"/>
        <v>0</v>
      </c>
      <c r="DN366" s="2">
        <f t="shared" si="111"/>
        <v>0</v>
      </c>
      <c r="DO366" s="2">
        <f t="shared" si="112"/>
        <v>0</v>
      </c>
      <c r="DP366" s="2">
        <f t="shared" si="113"/>
        <v>0</v>
      </c>
    </row>
    <row r="367" spans="1:120" x14ac:dyDescent="0.25">
      <c r="A367">
        <v>1809</v>
      </c>
      <c r="B367" t="s">
        <v>222</v>
      </c>
      <c r="C367" t="s">
        <v>2918</v>
      </c>
      <c r="D367" t="s">
        <v>2919</v>
      </c>
      <c r="E367" t="s">
        <v>2920</v>
      </c>
      <c r="F367" t="s">
        <v>2920</v>
      </c>
      <c r="H367" t="s">
        <v>888</v>
      </c>
      <c r="I367">
        <v>2019</v>
      </c>
      <c r="J367" t="s">
        <v>2921</v>
      </c>
      <c r="K367" t="s">
        <v>2922</v>
      </c>
      <c r="L367">
        <v>51</v>
      </c>
      <c r="O367" t="s">
        <v>120</v>
      </c>
      <c r="P367" t="s">
        <v>2923</v>
      </c>
      <c r="Q367" t="s">
        <v>208</v>
      </c>
      <c r="R367" t="s">
        <v>539</v>
      </c>
      <c r="S367" t="s">
        <v>1647</v>
      </c>
      <c r="T367" t="s">
        <v>660</v>
      </c>
      <c r="U367">
        <v>0</v>
      </c>
      <c r="V367">
        <v>0</v>
      </c>
      <c r="W367">
        <v>0</v>
      </c>
      <c r="X367" s="44">
        <v>0</v>
      </c>
      <c r="Y367" s="44">
        <v>0</v>
      </c>
      <c r="Z367" s="44">
        <v>0</v>
      </c>
      <c r="AA367" s="44">
        <v>0</v>
      </c>
      <c r="AB367" s="14">
        <f t="shared" si="96"/>
        <v>0</v>
      </c>
      <c r="AC367" s="15">
        <f t="shared" si="97"/>
        <v>0</v>
      </c>
      <c r="AD367" s="45">
        <v>0</v>
      </c>
      <c r="AE367" s="45">
        <v>0</v>
      </c>
      <c r="AF367" s="20">
        <f t="shared" si="98"/>
        <v>0</v>
      </c>
      <c r="AG367" s="21">
        <f t="shared" si="99"/>
        <v>0</v>
      </c>
      <c r="AH367" s="23">
        <f t="shared" si="100"/>
        <v>0</v>
      </c>
      <c r="AI367" s="46">
        <v>0</v>
      </c>
      <c r="AJ367" s="46">
        <v>0</v>
      </c>
      <c r="AK367" s="28">
        <f t="shared" si="101"/>
        <v>0</v>
      </c>
      <c r="AL367" s="29">
        <f t="shared" si="102"/>
        <v>0</v>
      </c>
      <c r="AM367" s="47">
        <v>1</v>
      </c>
      <c r="AN367" s="47">
        <v>0</v>
      </c>
      <c r="AO367" s="47">
        <v>0</v>
      </c>
      <c r="AP367" s="32">
        <f t="shared" si="103"/>
        <v>1</v>
      </c>
      <c r="AQ367" s="10">
        <f t="shared" si="104"/>
        <v>1</v>
      </c>
      <c r="AR367" s="23">
        <f t="shared" si="105"/>
        <v>1</v>
      </c>
      <c r="AS367" s="37">
        <f t="shared" si="95"/>
        <v>1</v>
      </c>
      <c r="AT367" s="38">
        <f t="shared" si="106"/>
        <v>1</v>
      </c>
      <c r="AU367" s="9">
        <v>0</v>
      </c>
      <c r="AV367" s="9">
        <v>0</v>
      </c>
      <c r="AW367" s="9">
        <v>0</v>
      </c>
      <c r="AX367" s="9">
        <v>0</v>
      </c>
      <c r="AY367" s="9">
        <v>0</v>
      </c>
      <c r="AZ367" s="9">
        <v>0</v>
      </c>
      <c r="BA367" s="9">
        <v>0</v>
      </c>
      <c r="BB367" s="9">
        <v>0</v>
      </c>
      <c r="BC367" s="9">
        <v>0</v>
      </c>
      <c r="BD367" s="9">
        <v>0</v>
      </c>
      <c r="BE367" s="9">
        <v>0</v>
      </c>
      <c r="BF367" s="9">
        <v>0</v>
      </c>
      <c r="BG367" s="9">
        <v>0</v>
      </c>
      <c r="BH367" s="9">
        <v>0</v>
      </c>
      <c r="BI367" s="9">
        <v>0</v>
      </c>
      <c r="BJ367" s="9">
        <v>0</v>
      </c>
      <c r="BK367" s="9">
        <v>0</v>
      </c>
      <c r="BL367" s="9">
        <v>0</v>
      </c>
      <c r="BM367" s="9">
        <v>0</v>
      </c>
      <c r="BN367" s="9">
        <v>0</v>
      </c>
      <c r="BO367" s="9">
        <v>0</v>
      </c>
      <c r="BP367" s="9">
        <v>0</v>
      </c>
      <c r="BQ367" s="9">
        <v>0</v>
      </c>
      <c r="BR367" s="9">
        <v>0</v>
      </c>
      <c r="BS367" s="9">
        <v>0</v>
      </c>
      <c r="BT367" s="9">
        <v>0</v>
      </c>
      <c r="BU367" s="9">
        <v>0</v>
      </c>
      <c r="BV367" s="9">
        <v>0</v>
      </c>
      <c r="BW367" s="9">
        <v>0</v>
      </c>
      <c r="BX367" s="9">
        <v>0</v>
      </c>
      <c r="BY367" s="9">
        <v>0</v>
      </c>
      <c r="BZ367" s="9">
        <v>0</v>
      </c>
      <c r="CA367" s="9">
        <v>0</v>
      </c>
      <c r="CB367" s="9">
        <v>0</v>
      </c>
      <c r="CC367" s="9">
        <v>0</v>
      </c>
      <c r="CD367" s="9">
        <v>0</v>
      </c>
      <c r="CE367" s="9">
        <v>0</v>
      </c>
      <c r="CF367" s="9">
        <v>0</v>
      </c>
      <c r="CG367" s="9">
        <v>0</v>
      </c>
      <c r="CH367" s="10">
        <v>0</v>
      </c>
      <c r="CI367" s="11">
        <v>0</v>
      </c>
      <c r="CJ367" s="38">
        <v>0</v>
      </c>
      <c r="CK367" s="11">
        <v>0</v>
      </c>
      <c r="CL367" s="11">
        <v>0</v>
      </c>
      <c r="CM367" s="11">
        <v>0</v>
      </c>
      <c r="CN367" s="10">
        <v>0</v>
      </c>
      <c r="CO367" s="11">
        <v>0</v>
      </c>
      <c r="CP367" s="11">
        <v>0</v>
      </c>
      <c r="CQ367" s="10">
        <v>0</v>
      </c>
      <c r="CR367" s="11">
        <v>0</v>
      </c>
      <c r="CS367" s="11">
        <v>0</v>
      </c>
      <c r="CT367" s="71">
        <v>0</v>
      </c>
      <c r="CU367" s="11">
        <v>0</v>
      </c>
      <c r="CV367" s="11">
        <v>0</v>
      </c>
      <c r="CW367" s="11">
        <v>0</v>
      </c>
      <c r="CX367" s="10">
        <v>0</v>
      </c>
      <c r="CY367" s="10">
        <v>0</v>
      </c>
      <c r="CZ367" s="10">
        <v>0</v>
      </c>
      <c r="DA367" s="11">
        <v>0</v>
      </c>
      <c r="DB367" s="11">
        <v>0</v>
      </c>
      <c r="DC367" s="11">
        <v>0</v>
      </c>
      <c r="DD367" s="10">
        <v>1</v>
      </c>
      <c r="DE367" s="11">
        <v>1</v>
      </c>
      <c r="DF367" s="11">
        <v>0</v>
      </c>
      <c r="DG367" s="11">
        <v>0</v>
      </c>
      <c r="DH367" s="10">
        <v>0</v>
      </c>
      <c r="DI367" s="2">
        <f t="shared" si="107"/>
        <v>0</v>
      </c>
      <c r="DJ367" s="2">
        <f t="shared" si="108"/>
        <v>0</v>
      </c>
      <c r="DK367" s="38">
        <f t="shared" si="109"/>
        <v>0</v>
      </c>
      <c r="DL367" s="2">
        <f t="shared" si="109"/>
        <v>0</v>
      </c>
      <c r="DM367" s="2">
        <f t="shared" si="110"/>
        <v>0</v>
      </c>
      <c r="DN367" s="2">
        <f t="shared" si="111"/>
        <v>0</v>
      </c>
      <c r="DO367" s="2">
        <f t="shared" si="112"/>
        <v>0</v>
      </c>
      <c r="DP367" s="2">
        <f t="shared" si="113"/>
        <v>1</v>
      </c>
    </row>
    <row r="368" spans="1:120" x14ac:dyDescent="0.25">
      <c r="A368">
        <v>1810</v>
      </c>
      <c r="B368" t="s">
        <v>222</v>
      </c>
      <c r="C368" t="s">
        <v>2924</v>
      </c>
      <c r="D368" t="s">
        <v>2925</v>
      </c>
      <c r="E368" t="s">
        <v>2920</v>
      </c>
      <c r="F368" t="s">
        <v>2920</v>
      </c>
      <c r="H368" t="s">
        <v>928</v>
      </c>
      <c r="I368">
        <v>2019</v>
      </c>
      <c r="J368" t="s">
        <v>2926</v>
      </c>
      <c r="K368" t="s">
        <v>2927</v>
      </c>
      <c r="L368">
        <v>62</v>
      </c>
      <c r="M368">
        <v>4</v>
      </c>
      <c r="N368" t="s">
        <v>2928</v>
      </c>
      <c r="O368" t="s">
        <v>108</v>
      </c>
      <c r="P368" t="s">
        <v>2929</v>
      </c>
      <c r="Q368" t="s">
        <v>208</v>
      </c>
      <c r="R368" t="s">
        <v>111</v>
      </c>
      <c r="S368" t="s">
        <v>112</v>
      </c>
      <c r="T368" t="s">
        <v>660</v>
      </c>
      <c r="U368">
        <v>0</v>
      </c>
      <c r="V368">
        <v>0</v>
      </c>
      <c r="W368">
        <v>0</v>
      </c>
      <c r="X368" s="44">
        <v>0</v>
      </c>
      <c r="Y368" s="44">
        <v>0</v>
      </c>
      <c r="Z368" s="44">
        <v>0</v>
      </c>
      <c r="AA368" s="44">
        <v>0</v>
      </c>
      <c r="AB368" s="14">
        <f t="shared" si="96"/>
        <v>0</v>
      </c>
      <c r="AC368" s="15">
        <f t="shared" si="97"/>
        <v>0</v>
      </c>
      <c r="AD368" s="45">
        <v>0</v>
      </c>
      <c r="AE368" s="45">
        <v>0</v>
      </c>
      <c r="AF368" s="20">
        <f t="shared" si="98"/>
        <v>0</v>
      </c>
      <c r="AG368" s="21">
        <f t="shared" si="99"/>
        <v>0</v>
      </c>
      <c r="AH368" s="23">
        <f t="shared" si="100"/>
        <v>0</v>
      </c>
      <c r="AI368" s="46">
        <v>0</v>
      </c>
      <c r="AJ368" s="46">
        <v>0</v>
      </c>
      <c r="AK368" s="28">
        <f t="shared" si="101"/>
        <v>0</v>
      </c>
      <c r="AL368" s="29">
        <f t="shared" si="102"/>
        <v>0</v>
      </c>
      <c r="AM368" s="47">
        <v>1</v>
      </c>
      <c r="AN368" s="47">
        <v>0</v>
      </c>
      <c r="AO368" s="47">
        <v>0</v>
      </c>
      <c r="AP368" s="32">
        <f t="shared" si="103"/>
        <v>1</v>
      </c>
      <c r="AQ368" s="10">
        <f t="shared" si="104"/>
        <v>1</v>
      </c>
      <c r="AR368" s="23">
        <f t="shared" si="105"/>
        <v>1</v>
      </c>
      <c r="AS368" s="37">
        <f t="shared" si="95"/>
        <v>1</v>
      </c>
      <c r="AT368" s="38">
        <f t="shared" si="106"/>
        <v>1</v>
      </c>
      <c r="AU368" s="9">
        <v>0</v>
      </c>
      <c r="AV368" s="9">
        <v>0</v>
      </c>
      <c r="AW368" s="9">
        <v>0</v>
      </c>
      <c r="AX368" s="9">
        <v>0</v>
      </c>
      <c r="AY368" s="9">
        <v>0</v>
      </c>
      <c r="AZ368" s="9">
        <v>0</v>
      </c>
      <c r="BA368" s="9">
        <v>0</v>
      </c>
      <c r="BB368" s="9">
        <v>0</v>
      </c>
      <c r="BC368" s="9">
        <v>0</v>
      </c>
      <c r="BD368" s="9">
        <v>0</v>
      </c>
      <c r="BE368" s="9">
        <v>0</v>
      </c>
      <c r="BF368" s="9">
        <v>0</v>
      </c>
      <c r="BG368" s="9">
        <v>0</v>
      </c>
      <c r="BH368" s="9">
        <v>0</v>
      </c>
      <c r="BI368" s="9">
        <v>0</v>
      </c>
      <c r="BJ368" s="9">
        <v>0</v>
      </c>
      <c r="BK368" s="9">
        <v>0</v>
      </c>
      <c r="BL368" s="9">
        <v>0</v>
      </c>
      <c r="BM368" s="9">
        <v>0</v>
      </c>
      <c r="BN368" s="9">
        <v>0</v>
      </c>
      <c r="BO368" s="9">
        <v>0</v>
      </c>
      <c r="BP368" s="9">
        <v>0</v>
      </c>
      <c r="BQ368" s="9">
        <v>0</v>
      </c>
      <c r="BR368" s="9">
        <v>0</v>
      </c>
      <c r="BS368" s="9">
        <v>0</v>
      </c>
      <c r="BT368" s="9">
        <v>0</v>
      </c>
      <c r="BU368" s="9">
        <v>0</v>
      </c>
      <c r="BV368" s="9">
        <v>0</v>
      </c>
      <c r="BW368" s="9">
        <v>0</v>
      </c>
      <c r="BX368" s="9">
        <v>0</v>
      </c>
      <c r="BY368" s="9">
        <v>0</v>
      </c>
      <c r="BZ368" s="9">
        <v>0</v>
      </c>
      <c r="CA368" s="9">
        <v>0</v>
      </c>
      <c r="CB368" s="9">
        <v>0</v>
      </c>
      <c r="CC368" s="9">
        <v>0</v>
      </c>
      <c r="CD368" s="9">
        <v>0</v>
      </c>
      <c r="CE368" s="9">
        <v>0</v>
      </c>
      <c r="CF368" s="9">
        <v>0</v>
      </c>
      <c r="CG368" s="9">
        <v>0</v>
      </c>
      <c r="CH368" s="10">
        <v>1</v>
      </c>
      <c r="CI368" s="11">
        <v>0</v>
      </c>
      <c r="CJ368" s="38">
        <v>1</v>
      </c>
      <c r="CK368" s="11">
        <v>0</v>
      </c>
      <c r="CL368" s="11">
        <v>0</v>
      </c>
      <c r="CM368" s="11">
        <v>0</v>
      </c>
      <c r="CN368" s="10">
        <v>0</v>
      </c>
      <c r="CO368" s="11">
        <v>0</v>
      </c>
      <c r="CP368" s="11">
        <v>0</v>
      </c>
      <c r="CQ368" s="10">
        <v>0</v>
      </c>
      <c r="CR368" s="11">
        <v>0</v>
      </c>
      <c r="CS368" s="11">
        <v>0</v>
      </c>
      <c r="CT368" s="71">
        <v>0</v>
      </c>
      <c r="CU368" s="11">
        <v>0</v>
      </c>
      <c r="CV368" s="11">
        <v>0</v>
      </c>
      <c r="CW368" s="11">
        <v>0</v>
      </c>
      <c r="CX368" s="10">
        <v>0</v>
      </c>
      <c r="CY368" s="10">
        <v>0</v>
      </c>
      <c r="CZ368" s="10">
        <v>0</v>
      </c>
      <c r="DA368" s="11">
        <v>0</v>
      </c>
      <c r="DB368" s="11">
        <v>0</v>
      </c>
      <c r="DC368" s="11">
        <v>0</v>
      </c>
      <c r="DD368" s="10">
        <v>0</v>
      </c>
      <c r="DE368" s="11">
        <v>0</v>
      </c>
      <c r="DF368" s="11">
        <v>0</v>
      </c>
      <c r="DG368" s="11">
        <v>0</v>
      </c>
      <c r="DH368" s="10">
        <v>0</v>
      </c>
      <c r="DI368" s="2">
        <f t="shared" si="107"/>
        <v>0</v>
      </c>
      <c r="DJ368" s="2">
        <f t="shared" si="108"/>
        <v>0</v>
      </c>
      <c r="DK368" s="38">
        <f t="shared" si="109"/>
        <v>1</v>
      </c>
      <c r="DL368" s="2">
        <f t="shared" si="109"/>
        <v>0</v>
      </c>
      <c r="DM368" s="2">
        <f t="shared" si="110"/>
        <v>0</v>
      </c>
      <c r="DN368" s="2">
        <f t="shared" si="111"/>
        <v>0</v>
      </c>
      <c r="DO368" s="2">
        <f t="shared" si="112"/>
        <v>0</v>
      </c>
      <c r="DP368" s="2">
        <f t="shared" si="113"/>
        <v>0</v>
      </c>
    </row>
    <row r="369" spans="1:120" x14ac:dyDescent="0.25">
      <c r="A369">
        <v>1812</v>
      </c>
      <c r="B369" t="s">
        <v>222</v>
      </c>
      <c r="C369" t="s">
        <v>2930</v>
      </c>
      <c r="D369" t="s">
        <v>2931</v>
      </c>
      <c r="E369" t="s">
        <v>2932</v>
      </c>
      <c r="F369" t="s">
        <v>267</v>
      </c>
      <c r="G369" t="s">
        <v>2933</v>
      </c>
      <c r="H369" t="s">
        <v>185</v>
      </c>
      <c r="I369">
        <v>2019</v>
      </c>
      <c r="J369" t="s">
        <v>2934</v>
      </c>
      <c r="K369" t="s">
        <v>2935</v>
      </c>
      <c r="L369">
        <v>54</v>
      </c>
      <c r="M369">
        <v>3</v>
      </c>
      <c r="N369" t="s">
        <v>2936</v>
      </c>
      <c r="O369" t="s">
        <v>120</v>
      </c>
      <c r="P369" t="s">
        <v>2937</v>
      </c>
      <c r="Q369" t="s">
        <v>110</v>
      </c>
      <c r="R369" t="s">
        <v>111</v>
      </c>
      <c r="S369" t="s">
        <v>282</v>
      </c>
      <c r="T369" t="s">
        <v>113</v>
      </c>
      <c r="U369">
        <v>0</v>
      </c>
      <c r="V369">
        <v>0</v>
      </c>
      <c r="W369">
        <v>0</v>
      </c>
      <c r="X369" s="44">
        <v>0</v>
      </c>
      <c r="Y369" s="44">
        <v>0</v>
      </c>
      <c r="Z369" s="44">
        <v>1</v>
      </c>
      <c r="AA369" s="44">
        <v>0</v>
      </c>
      <c r="AB369" s="14">
        <f t="shared" si="96"/>
        <v>1</v>
      </c>
      <c r="AC369" s="15">
        <f t="shared" si="97"/>
        <v>1</v>
      </c>
      <c r="AD369" s="45">
        <v>0</v>
      </c>
      <c r="AE369" s="45">
        <v>0</v>
      </c>
      <c r="AF369" s="20">
        <f t="shared" si="98"/>
        <v>0</v>
      </c>
      <c r="AG369" s="21">
        <f t="shared" si="99"/>
        <v>0</v>
      </c>
      <c r="AH369" s="23">
        <f t="shared" si="100"/>
        <v>1</v>
      </c>
      <c r="AI369" s="46">
        <v>0</v>
      </c>
      <c r="AJ369" s="46">
        <v>0</v>
      </c>
      <c r="AK369" s="28">
        <f t="shared" si="101"/>
        <v>0</v>
      </c>
      <c r="AL369" s="29">
        <f t="shared" si="102"/>
        <v>0</v>
      </c>
      <c r="AM369" s="47">
        <v>0</v>
      </c>
      <c r="AN369" s="47">
        <v>0</v>
      </c>
      <c r="AO369" s="47">
        <v>0</v>
      </c>
      <c r="AP369" s="32">
        <f t="shared" si="103"/>
        <v>0</v>
      </c>
      <c r="AQ369" s="10">
        <f t="shared" si="104"/>
        <v>0</v>
      </c>
      <c r="AR369" s="23">
        <f t="shared" si="105"/>
        <v>0</v>
      </c>
      <c r="AS369" s="37">
        <f t="shared" si="95"/>
        <v>1</v>
      </c>
      <c r="AT369" s="38">
        <f t="shared" si="106"/>
        <v>1</v>
      </c>
      <c r="AU369" s="9">
        <v>0</v>
      </c>
      <c r="AV369" s="9">
        <v>0</v>
      </c>
      <c r="AW369" s="9">
        <v>0</v>
      </c>
      <c r="AX369" s="9">
        <v>0</v>
      </c>
      <c r="AY369" s="9">
        <v>0</v>
      </c>
      <c r="AZ369" s="9">
        <v>0</v>
      </c>
      <c r="BA369" s="9">
        <v>0</v>
      </c>
      <c r="BB369" s="9">
        <v>0</v>
      </c>
      <c r="BC369" s="9">
        <v>0</v>
      </c>
      <c r="BD369" s="9">
        <v>0</v>
      </c>
      <c r="BE369" s="9">
        <v>0</v>
      </c>
      <c r="BF369" s="9">
        <v>0</v>
      </c>
      <c r="BG369" s="9">
        <v>0</v>
      </c>
      <c r="BH369" s="9">
        <v>0</v>
      </c>
      <c r="BI369" s="9">
        <v>0</v>
      </c>
      <c r="BJ369" s="9">
        <v>0</v>
      </c>
      <c r="BK369" s="9">
        <v>0</v>
      </c>
      <c r="BL369" s="9">
        <v>0</v>
      </c>
      <c r="BM369" s="9">
        <v>0</v>
      </c>
      <c r="BN369" s="9">
        <v>0</v>
      </c>
      <c r="BO369" s="9">
        <v>0</v>
      </c>
      <c r="BP369" s="9">
        <v>0</v>
      </c>
      <c r="BQ369" s="9">
        <v>0</v>
      </c>
      <c r="BR369" s="9">
        <v>0</v>
      </c>
      <c r="BS369" s="9">
        <v>0</v>
      </c>
      <c r="BT369" s="9">
        <v>0</v>
      </c>
      <c r="BU369" s="9">
        <v>0</v>
      </c>
      <c r="BV369" s="9">
        <v>0</v>
      </c>
      <c r="BW369" s="9">
        <v>0</v>
      </c>
      <c r="BX369" s="9">
        <v>0</v>
      </c>
      <c r="BY369" s="9">
        <v>0</v>
      </c>
      <c r="BZ369" s="9">
        <v>0</v>
      </c>
      <c r="CA369" s="9">
        <v>0</v>
      </c>
      <c r="CB369" s="9">
        <v>0</v>
      </c>
      <c r="CC369" s="9">
        <v>0</v>
      </c>
      <c r="CD369" s="9">
        <v>0</v>
      </c>
      <c r="CE369" s="9">
        <v>0</v>
      </c>
      <c r="CF369" s="9">
        <v>0</v>
      </c>
      <c r="CG369" s="9">
        <v>0</v>
      </c>
      <c r="CH369" s="10">
        <v>1</v>
      </c>
      <c r="CI369" s="11">
        <v>0</v>
      </c>
      <c r="CJ369" s="38">
        <v>0</v>
      </c>
      <c r="CK369" s="11">
        <v>0</v>
      </c>
      <c r="CL369" s="11">
        <v>0</v>
      </c>
      <c r="CM369" s="11">
        <v>1</v>
      </c>
      <c r="CN369" s="10">
        <v>0</v>
      </c>
      <c r="CO369" s="11">
        <v>0</v>
      </c>
      <c r="CP369" s="11">
        <v>0</v>
      </c>
      <c r="CQ369" s="10">
        <v>0</v>
      </c>
      <c r="CR369" s="11">
        <v>0</v>
      </c>
      <c r="CS369" s="11">
        <v>0</v>
      </c>
      <c r="CT369" s="71">
        <v>0</v>
      </c>
      <c r="CU369" s="11">
        <v>0</v>
      </c>
      <c r="CV369" s="11">
        <v>0</v>
      </c>
      <c r="CW369" s="11">
        <v>0</v>
      </c>
      <c r="CX369" s="10">
        <v>0</v>
      </c>
      <c r="CY369" s="10">
        <v>0</v>
      </c>
      <c r="CZ369" s="10">
        <v>0</v>
      </c>
      <c r="DA369" s="11">
        <v>0</v>
      </c>
      <c r="DB369" s="11">
        <v>0</v>
      </c>
      <c r="DC369" s="11">
        <v>0</v>
      </c>
      <c r="DD369" s="10">
        <v>0</v>
      </c>
      <c r="DE369" s="11">
        <v>0</v>
      </c>
      <c r="DF369" s="11">
        <v>0</v>
      </c>
      <c r="DG369" s="11">
        <v>0</v>
      </c>
      <c r="DH369" s="10">
        <v>0</v>
      </c>
      <c r="DI369" s="2">
        <f t="shared" si="107"/>
        <v>0</v>
      </c>
      <c r="DJ369" s="2">
        <f t="shared" si="108"/>
        <v>1</v>
      </c>
      <c r="DK369" s="38">
        <f t="shared" si="109"/>
        <v>0</v>
      </c>
      <c r="DL369" s="2">
        <f t="shared" si="109"/>
        <v>0</v>
      </c>
      <c r="DM369" s="2">
        <f t="shared" si="110"/>
        <v>0</v>
      </c>
      <c r="DN369" s="2">
        <f t="shared" si="111"/>
        <v>0</v>
      </c>
      <c r="DO369" s="2">
        <f t="shared" si="112"/>
        <v>0</v>
      </c>
      <c r="DP369" s="2">
        <f t="shared" si="113"/>
        <v>0</v>
      </c>
    </row>
    <row r="370" spans="1:120" x14ac:dyDescent="0.25">
      <c r="A370">
        <v>1813</v>
      </c>
      <c r="B370" t="s">
        <v>222</v>
      </c>
      <c r="C370" t="s">
        <v>2938</v>
      </c>
      <c r="D370" t="s">
        <v>2939</v>
      </c>
      <c r="E370" t="s">
        <v>2940</v>
      </c>
      <c r="F370" t="s">
        <v>267</v>
      </c>
      <c r="G370" t="s">
        <v>2941</v>
      </c>
      <c r="H370" t="s">
        <v>185</v>
      </c>
      <c r="I370">
        <v>2019</v>
      </c>
      <c r="J370" t="s">
        <v>2942</v>
      </c>
      <c r="N370" t="s">
        <v>2943</v>
      </c>
      <c r="O370" t="s">
        <v>120</v>
      </c>
      <c r="P370" t="s">
        <v>2944</v>
      </c>
      <c r="Q370" t="s">
        <v>208</v>
      </c>
      <c r="R370" t="s">
        <v>539</v>
      </c>
      <c r="S370" t="s">
        <v>540</v>
      </c>
      <c r="T370" t="s">
        <v>124</v>
      </c>
      <c r="U370">
        <v>0</v>
      </c>
      <c r="V370">
        <v>0</v>
      </c>
      <c r="W370">
        <v>0</v>
      </c>
      <c r="X370" s="44">
        <v>0</v>
      </c>
      <c r="Y370" s="44">
        <v>0</v>
      </c>
      <c r="Z370" s="44">
        <v>0</v>
      </c>
      <c r="AA370" s="44">
        <v>0</v>
      </c>
      <c r="AB370" s="14">
        <f t="shared" si="96"/>
        <v>0</v>
      </c>
      <c r="AC370" s="15">
        <f t="shared" si="97"/>
        <v>0</v>
      </c>
      <c r="AD370" s="45">
        <v>1</v>
      </c>
      <c r="AE370" s="45">
        <v>0</v>
      </c>
      <c r="AF370" s="20">
        <f t="shared" si="98"/>
        <v>1</v>
      </c>
      <c r="AG370" s="21">
        <f t="shared" si="99"/>
        <v>1</v>
      </c>
      <c r="AH370" s="23">
        <f t="shared" si="100"/>
        <v>1</v>
      </c>
      <c r="AI370" s="46">
        <v>0</v>
      </c>
      <c r="AJ370" s="46">
        <v>0</v>
      </c>
      <c r="AK370" s="28">
        <f t="shared" si="101"/>
        <v>0</v>
      </c>
      <c r="AL370" s="29">
        <f t="shared" si="102"/>
        <v>0</v>
      </c>
      <c r="AM370" s="47">
        <v>0</v>
      </c>
      <c r="AN370" s="47">
        <v>0</v>
      </c>
      <c r="AO370" s="47">
        <v>0</v>
      </c>
      <c r="AP370" s="32">
        <f t="shared" si="103"/>
        <v>0</v>
      </c>
      <c r="AQ370" s="10">
        <f t="shared" si="104"/>
        <v>0</v>
      </c>
      <c r="AR370" s="23">
        <f t="shared" si="105"/>
        <v>0</v>
      </c>
      <c r="AS370" s="37">
        <f t="shared" si="95"/>
        <v>1</v>
      </c>
      <c r="AT370" s="38">
        <f t="shared" si="106"/>
        <v>1</v>
      </c>
      <c r="AU370" s="9">
        <v>0</v>
      </c>
      <c r="AV370" s="9">
        <v>0</v>
      </c>
      <c r="AW370" s="9">
        <v>0</v>
      </c>
      <c r="AX370" s="9">
        <v>0</v>
      </c>
      <c r="AY370" s="9">
        <v>0</v>
      </c>
      <c r="AZ370" s="9">
        <v>0</v>
      </c>
      <c r="BA370" s="9">
        <v>0</v>
      </c>
      <c r="BB370" s="9">
        <v>0</v>
      </c>
      <c r="BC370" s="9">
        <v>0</v>
      </c>
      <c r="BD370" s="9">
        <v>0</v>
      </c>
      <c r="BE370" s="9">
        <v>0</v>
      </c>
      <c r="BF370" s="9">
        <v>0</v>
      </c>
      <c r="BG370" s="9">
        <v>0</v>
      </c>
      <c r="BH370" s="9">
        <v>0</v>
      </c>
      <c r="BI370" s="9">
        <v>0</v>
      </c>
      <c r="BJ370" s="9">
        <v>0</v>
      </c>
      <c r="BK370" s="9">
        <v>0</v>
      </c>
      <c r="BL370" s="9">
        <v>0</v>
      </c>
      <c r="BM370" s="9">
        <v>0</v>
      </c>
      <c r="BN370" s="9">
        <v>0</v>
      </c>
      <c r="BO370" s="9">
        <v>0</v>
      </c>
      <c r="BP370" s="9">
        <v>0</v>
      </c>
      <c r="BQ370" s="9">
        <v>0</v>
      </c>
      <c r="BR370" s="9">
        <v>0</v>
      </c>
      <c r="BS370" s="9">
        <v>0</v>
      </c>
      <c r="BT370" s="9">
        <v>0</v>
      </c>
      <c r="BU370" s="9">
        <v>0</v>
      </c>
      <c r="BV370" s="9">
        <v>0</v>
      </c>
      <c r="BW370" s="9">
        <v>0</v>
      </c>
      <c r="BX370" s="9">
        <v>0</v>
      </c>
      <c r="BY370" s="9">
        <v>0</v>
      </c>
      <c r="BZ370" s="9">
        <v>0</v>
      </c>
      <c r="CA370" s="9">
        <v>0</v>
      </c>
      <c r="CB370" s="9">
        <v>0</v>
      </c>
      <c r="CC370" s="9">
        <v>0</v>
      </c>
      <c r="CD370" s="9">
        <v>0</v>
      </c>
      <c r="CE370" s="9">
        <v>0</v>
      </c>
      <c r="CF370" s="9">
        <v>0</v>
      </c>
      <c r="CG370" s="9">
        <v>0</v>
      </c>
      <c r="CH370" s="10">
        <v>0</v>
      </c>
      <c r="CI370" s="11">
        <v>0</v>
      </c>
      <c r="CJ370" s="38">
        <v>0</v>
      </c>
      <c r="CK370" s="11">
        <v>0</v>
      </c>
      <c r="CL370" s="11">
        <v>0</v>
      </c>
      <c r="CM370" s="11">
        <v>0</v>
      </c>
      <c r="CN370" s="10">
        <v>0</v>
      </c>
      <c r="CO370" s="11">
        <v>0</v>
      </c>
      <c r="CP370" s="11">
        <v>0</v>
      </c>
      <c r="CQ370" s="10">
        <v>0</v>
      </c>
      <c r="CR370" s="11">
        <v>0</v>
      </c>
      <c r="CS370" s="11">
        <v>0</v>
      </c>
      <c r="CT370" s="71">
        <v>0</v>
      </c>
      <c r="CU370" s="11">
        <v>0</v>
      </c>
      <c r="CV370" s="11">
        <v>0</v>
      </c>
      <c r="CW370" s="11">
        <v>0</v>
      </c>
      <c r="CX370" s="10">
        <v>0</v>
      </c>
      <c r="CY370" s="10">
        <v>0</v>
      </c>
      <c r="CZ370" s="10">
        <v>0</v>
      </c>
      <c r="DA370" s="11">
        <v>0</v>
      </c>
      <c r="DB370" s="11">
        <v>0</v>
      </c>
      <c r="DC370" s="11">
        <v>0</v>
      </c>
      <c r="DD370" s="10">
        <v>1</v>
      </c>
      <c r="DE370" s="11">
        <v>0</v>
      </c>
      <c r="DF370" s="11">
        <v>1</v>
      </c>
      <c r="DG370" s="11">
        <v>0</v>
      </c>
      <c r="DH370" s="10">
        <v>0</v>
      </c>
      <c r="DI370" s="2">
        <f t="shared" si="107"/>
        <v>0</v>
      </c>
      <c r="DJ370" s="2">
        <f t="shared" si="108"/>
        <v>0</v>
      </c>
      <c r="DK370" s="38">
        <f t="shared" si="109"/>
        <v>0</v>
      </c>
      <c r="DL370" s="2">
        <f t="shared" si="109"/>
        <v>0</v>
      </c>
      <c r="DM370" s="2">
        <f t="shared" si="110"/>
        <v>0</v>
      </c>
      <c r="DN370" s="2">
        <f t="shared" si="111"/>
        <v>0</v>
      </c>
      <c r="DO370" s="2">
        <f t="shared" si="112"/>
        <v>0</v>
      </c>
      <c r="DP370" s="2">
        <f t="shared" si="113"/>
        <v>0</v>
      </c>
    </row>
    <row r="371" spans="1:120" x14ac:dyDescent="0.25">
      <c r="A371">
        <v>1814</v>
      </c>
      <c r="B371" t="s">
        <v>222</v>
      </c>
      <c r="C371" t="s">
        <v>2945</v>
      </c>
      <c r="D371" t="s">
        <v>2946</v>
      </c>
      <c r="E371" t="s">
        <v>2947</v>
      </c>
      <c r="F371" t="s">
        <v>1015</v>
      </c>
      <c r="G371" t="s">
        <v>2948</v>
      </c>
      <c r="H371" t="s">
        <v>2949</v>
      </c>
      <c r="I371">
        <v>2019</v>
      </c>
      <c r="J371" t="s">
        <v>2950</v>
      </c>
      <c r="K371" t="s">
        <v>2951</v>
      </c>
      <c r="L371">
        <v>60</v>
      </c>
      <c r="M371">
        <v>1</v>
      </c>
      <c r="N371" t="s">
        <v>2952</v>
      </c>
      <c r="O371" t="s">
        <v>108</v>
      </c>
      <c r="P371" t="s">
        <v>2953</v>
      </c>
      <c r="Q371" t="s">
        <v>208</v>
      </c>
      <c r="R371" t="s">
        <v>111</v>
      </c>
      <c r="S371" t="s">
        <v>112</v>
      </c>
      <c r="T371" t="s">
        <v>2954</v>
      </c>
      <c r="U371">
        <v>1</v>
      </c>
      <c r="V371">
        <v>0</v>
      </c>
      <c r="W371">
        <v>0</v>
      </c>
      <c r="X371" s="44">
        <v>0</v>
      </c>
      <c r="Y371" s="44">
        <v>0</v>
      </c>
      <c r="Z371" s="44">
        <v>0</v>
      </c>
      <c r="AA371" s="44">
        <v>0</v>
      </c>
      <c r="AB371" s="14">
        <f t="shared" si="96"/>
        <v>0</v>
      </c>
      <c r="AC371" s="15">
        <f t="shared" si="97"/>
        <v>0</v>
      </c>
      <c r="AD371" s="45">
        <v>1</v>
      </c>
      <c r="AE371" s="45">
        <v>0</v>
      </c>
      <c r="AF371" s="20">
        <f t="shared" si="98"/>
        <v>1</v>
      </c>
      <c r="AG371" s="21">
        <f t="shared" si="99"/>
        <v>1</v>
      </c>
      <c r="AH371" s="23">
        <f t="shared" si="100"/>
        <v>1</v>
      </c>
      <c r="AI371" s="46">
        <v>0</v>
      </c>
      <c r="AJ371" s="46">
        <v>0</v>
      </c>
      <c r="AK371" s="28">
        <f t="shared" si="101"/>
        <v>0</v>
      </c>
      <c r="AL371" s="29">
        <f t="shared" si="102"/>
        <v>0</v>
      </c>
      <c r="AM371" s="47">
        <v>0</v>
      </c>
      <c r="AN371" s="47">
        <v>0</v>
      </c>
      <c r="AO371" s="47">
        <v>0</v>
      </c>
      <c r="AP371" s="32">
        <f t="shared" si="103"/>
        <v>0</v>
      </c>
      <c r="AQ371" s="10">
        <f t="shared" si="104"/>
        <v>0</v>
      </c>
      <c r="AR371" s="23">
        <f t="shared" si="105"/>
        <v>0</v>
      </c>
      <c r="AS371" s="37">
        <f t="shared" si="95"/>
        <v>1</v>
      </c>
      <c r="AT371" s="38">
        <f t="shared" si="106"/>
        <v>1</v>
      </c>
      <c r="AU371" s="9">
        <v>0</v>
      </c>
      <c r="AV371" s="9">
        <v>0</v>
      </c>
      <c r="AW371" s="9">
        <v>0</v>
      </c>
      <c r="AX371" s="9">
        <v>0</v>
      </c>
      <c r="AY371" s="9">
        <v>0</v>
      </c>
      <c r="AZ371" s="9">
        <v>0</v>
      </c>
      <c r="BA371" s="9">
        <v>0</v>
      </c>
      <c r="BB371" s="9">
        <v>0</v>
      </c>
      <c r="BC371" s="9">
        <v>0</v>
      </c>
      <c r="BD371" s="9">
        <v>0</v>
      </c>
      <c r="BE371" s="9">
        <v>0</v>
      </c>
      <c r="BF371" s="9">
        <v>0</v>
      </c>
      <c r="BG371" s="9">
        <v>0</v>
      </c>
      <c r="BH371" s="9">
        <v>0</v>
      </c>
      <c r="BI371" s="9">
        <v>0</v>
      </c>
      <c r="BJ371" s="9">
        <v>1</v>
      </c>
      <c r="BK371" s="9">
        <v>0</v>
      </c>
      <c r="BL371" s="9">
        <v>0</v>
      </c>
      <c r="BM371" s="9">
        <v>0</v>
      </c>
      <c r="BN371" s="9">
        <v>0</v>
      </c>
      <c r="BO371" s="9">
        <v>0</v>
      </c>
      <c r="BP371" s="9">
        <v>0</v>
      </c>
      <c r="BQ371" s="9">
        <v>0</v>
      </c>
      <c r="BR371" s="9">
        <v>0</v>
      </c>
      <c r="BS371" s="9">
        <v>0</v>
      </c>
      <c r="BT371" s="9">
        <v>0</v>
      </c>
      <c r="BU371" s="9">
        <v>0</v>
      </c>
      <c r="BV371" s="9">
        <v>0</v>
      </c>
      <c r="BW371" s="9">
        <v>0</v>
      </c>
      <c r="BX371" s="9">
        <v>0</v>
      </c>
      <c r="BY371" s="9">
        <v>0</v>
      </c>
      <c r="BZ371" s="9">
        <v>0</v>
      </c>
      <c r="CA371" s="9">
        <v>0</v>
      </c>
      <c r="CB371" s="9">
        <v>0</v>
      </c>
      <c r="CC371" s="9">
        <v>0</v>
      </c>
      <c r="CD371" s="9">
        <v>0</v>
      </c>
      <c r="CE371" s="9">
        <v>0</v>
      </c>
      <c r="CF371" s="9">
        <v>0</v>
      </c>
      <c r="CG371" s="9">
        <v>0</v>
      </c>
      <c r="CH371" s="10">
        <v>1</v>
      </c>
      <c r="CI371" s="11">
        <v>0</v>
      </c>
      <c r="CJ371" s="38">
        <v>1</v>
      </c>
      <c r="CK371" s="11">
        <v>0</v>
      </c>
      <c r="CL371" s="11">
        <v>0</v>
      </c>
      <c r="CM371" s="11">
        <v>0</v>
      </c>
      <c r="CN371" s="10">
        <v>0</v>
      </c>
      <c r="CO371" s="11">
        <v>0</v>
      </c>
      <c r="CP371" s="11">
        <v>0</v>
      </c>
      <c r="CQ371" s="10">
        <v>0</v>
      </c>
      <c r="CR371" s="11">
        <v>0</v>
      </c>
      <c r="CS371" s="11">
        <v>0</v>
      </c>
      <c r="CT371" s="71">
        <v>0</v>
      </c>
      <c r="CU371" s="11">
        <v>0</v>
      </c>
      <c r="CV371" s="11">
        <v>0</v>
      </c>
      <c r="CW371" s="11">
        <v>0</v>
      </c>
      <c r="CX371" s="10">
        <v>0</v>
      </c>
      <c r="CY371" s="10">
        <v>0</v>
      </c>
      <c r="CZ371" s="10">
        <v>0</v>
      </c>
      <c r="DA371" s="11">
        <v>0</v>
      </c>
      <c r="DB371" s="11">
        <v>0</v>
      </c>
      <c r="DC371" s="11">
        <v>0</v>
      </c>
      <c r="DD371" s="10">
        <v>0</v>
      </c>
      <c r="DE371" s="11">
        <v>0</v>
      </c>
      <c r="DF371" s="11">
        <v>0</v>
      </c>
      <c r="DG371" s="11">
        <v>0</v>
      </c>
      <c r="DH371" s="10">
        <v>0</v>
      </c>
      <c r="DI371" s="2">
        <f t="shared" si="107"/>
        <v>0</v>
      </c>
      <c r="DJ371" s="2">
        <f t="shared" si="108"/>
        <v>0</v>
      </c>
      <c r="DK371" s="38">
        <f t="shared" si="109"/>
        <v>1</v>
      </c>
      <c r="DL371" s="2">
        <f t="shared" si="109"/>
        <v>0</v>
      </c>
      <c r="DM371" s="2">
        <f t="shared" si="110"/>
        <v>0</v>
      </c>
      <c r="DN371" s="2">
        <f t="shared" si="111"/>
        <v>0</v>
      </c>
      <c r="DO371" s="2">
        <f t="shared" si="112"/>
        <v>0</v>
      </c>
      <c r="DP371" s="2">
        <f t="shared" si="113"/>
        <v>0</v>
      </c>
    </row>
    <row r="372" spans="1:120" x14ac:dyDescent="0.25">
      <c r="A372">
        <v>1816</v>
      </c>
      <c r="B372" t="s">
        <v>100</v>
      </c>
      <c r="C372" t="s">
        <v>2955</v>
      </c>
      <c r="D372" t="s">
        <v>2956</v>
      </c>
      <c r="E372" t="s">
        <v>1015</v>
      </c>
      <c r="F372" t="s">
        <v>1015</v>
      </c>
      <c r="H372" t="s">
        <v>2957</v>
      </c>
      <c r="I372">
        <v>2019</v>
      </c>
      <c r="J372" t="s">
        <v>2958</v>
      </c>
      <c r="N372">
        <v>667</v>
      </c>
      <c r="O372" t="s">
        <v>108</v>
      </c>
      <c r="P372" t="s">
        <v>2959</v>
      </c>
      <c r="Q372" t="s">
        <v>208</v>
      </c>
      <c r="R372" t="s">
        <v>111</v>
      </c>
      <c r="S372" t="s">
        <v>144</v>
      </c>
      <c r="T372" t="s">
        <v>124</v>
      </c>
      <c r="U372">
        <v>0</v>
      </c>
      <c r="V372">
        <v>0</v>
      </c>
      <c r="W372">
        <v>0</v>
      </c>
      <c r="X372" s="44">
        <v>0</v>
      </c>
      <c r="Y372" s="44">
        <v>0</v>
      </c>
      <c r="Z372" s="44">
        <v>0</v>
      </c>
      <c r="AA372" s="44">
        <v>0</v>
      </c>
      <c r="AB372" s="14">
        <f t="shared" si="96"/>
        <v>0</v>
      </c>
      <c r="AC372" s="15">
        <f t="shared" si="97"/>
        <v>0</v>
      </c>
      <c r="AD372" s="45">
        <v>1</v>
      </c>
      <c r="AE372" s="45">
        <v>0</v>
      </c>
      <c r="AF372" s="20">
        <f t="shared" si="98"/>
        <v>1</v>
      </c>
      <c r="AG372" s="21">
        <f t="shared" si="99"/>
        <v>1</v>
      </c>
      <c r="AH372" s="23">
        <f t="shared" si="100"/>
        <v>1</v>
      </c>
      <c r="AI372" s="46">
        <v>0</v>
      </c>
      <c r="AJ372" s="46">
        <v>0</v>
      </c>
      <c r="AK372" s="28">
        <f t="shared" si="101"/>
        <v>0</v>
      </c>
      <c r="AL372" s="29">
        <f t="shared" si="102"/>
        <v>0</v>
      </c>
      <c r="AM372" s="47">
        <v>0</v>
      </c>
      <c r="AN372" s="47">
        <v>0</v>
      </c>
      <c r="AO372" s="47">
        <v>0</v>
      </c>
      <c r="AP372" s="32">
        <f t="shared" si="103"/>
        <v>0</v>
      </c>
      <c r="AQ372" s="10">
        <f t="shared" si="104"/>
        <v>0</v>
      </c>
      <c r="AR372" s="23">
        <f t="shared" si="105"/>
        <v>0</v>
      </c>
      <c r="AS372" s="37">
        <f t="shared" si="95"/>
        <v>1</v>
      </c>
      <c r="AT372" s="38">
        <f t="shared" si="106"/>
        <v>1</v>
      </c>
      <c r="AU372" s="9">
        <v>0</v>
      </c>
      <c r="AV372" s="9">
        <v>0</v>
      </c>
      <c r="AW372" s="9">
        <v>0</v>
      </c>
      <c r="AX372" s="9">
        <v>0</v>
      </c>
      <c r="AY372" s="9">
        <v>0</v>
      </c>
      <c r="AZ372" s="9">
        <v>0</v>
      </c>
      <c r="BA372" s="9">
        <v>0</v>
      </c>
      <c r="BB372" s="9">
        <v>0</v>
      </c>
      <c r="BC372" s="9">
        <v>0</v>
      </c>
      <c r="BD372" s="9">
        <v>0</v>
      </c>
      <c r="BE372" s="9">
        <v>0</v>
      </c>
      <c r="BF372" s="9">
        <v>0</v>
      </c>
      <c r="BG372" s="9">
        <v>0</v>
      </c>
      <c r="BH372" s="9">
        <v>0</v>
      </c>
      <c r="BI372" s="9">
        <v>0</v>
      </c>
      <c r="BJ372" s="9">
        <v>0</v>
      </c>
      <c r="BK372" s="9">
        <v>0</v>
      </c>
      <c r="BL372" s="9">
        <v>0</v>
      </c>
      <c r="BM372" s="9">
        <v>0</v>
      </c>
      <c r="BN372" s="9">
        <v>0</v>
      </c>
      <c r="BO372" s="9">
        <v>0</v>
      </c>
      <c r="BP372" s="9">
        <v>0</v>
      </c>
      <c r="BQ372" s="9">
        <v>0</v>
      </c>
      <c r="BR372" s="9">
        <v>0</v>
      </c>
      <c r="BS372" s="9">
        <v>0</v>
      </c>
      <c r="BT372" s="9">
        <v>0</v>
      </c>
      <c r="BU372" s="9">
        <v>0</v>
      </c>
      <c r="BV372" s="9">
        <v>0</v>
      </c>
      <c r="BW372" s="9">
        <v>0</v>
      </c>
      <c r="BX372" s="9">
        <v>0</v>
      </c>
      <c r="BY372" s="9">
        <v>0</v>
      </c>
      <c r="BZ372" s="9">
        <v>0</v>
      </c>
      <c r="CA372" s="9">
        <v>0</v>
      </c>
      <c r="CB372" s="9">
        <v>0</v>
      </c>
      <c r="CC372" s="9">
        <v>0</v>
      </c>
      <c r="CD372" s="9">
        <v>0</v>
      </c>
      <c r="CE372" s="9">
        <v>0</v>
      </c>
      <c r="CF372" s="9">
        <v>0</v>
      </c>
      <c r="CG372" s="9">
        <v>0</v>
      </c>
      <c r="CH372" s="10">
        <v>1</v>
      </c>
      <c r="CI372" s="11">
        <v>0</v>
      </c>
      <c r="CJ372" s="38">
        <v>0</v>
      </c>
      <c r="CK372" s="11">
        <v>1</v>
      </c>
      <c r="CL372" s="11">
        <v>0</v>
      </c>
      <c r="CM372" s="11">
        <v>0</v>
      </c>
      <c r="CN372" s="10">
        <v>0</v>
      </c>
      <c r="CO372" s="11">
        <v>0</v>
      </c>
      <c r="CP372" s="11">
        <v>0</v>
      </c>
      <c r="CQ372" s="10">
        <v>0</v>
      </c>
      <c r="CR372" s="11">
        <v>0</v>
      </c>
      <c r="CS372" s="11">
        <v>0</v>
      </c>
      <c r="CT372" s="71">
        <v>0</v>
      </c>
      <c r="CU372" s="11">
        <v>0</v>
      </c>
      <c r="CV372" s="11">
        <v>0</v>
      </c>
      <c r="CW372" s="11">
        <v>0</v>
      </c>
      <c r="CX372" s="10">
        <v>0</v>
      </c>
      <c r="CY372" s="10">
        <v>0</v>
      </c>
      <c r="CZ372" s="10">
        <v>0</v>
      </c>
      <c r="DA372" s="11">
        <v>0</v>
      </c>
      <c r="DB372" s="11">
        <v>0</v>
      </c>
      <c r="DC372" s="11">
        <v>0</v>
      </c>
      <c r="DD372" s="10">
        <v>0</v>
      </c>
      <c r="DE372" s="11">
        <v>0</v>
      </c>
      <c r="DF372" s="11">
        <v>0</v>
      </c>
      <c r="DG372" s="11">
        <v>0</v>
      </c>
      <c r="DH372" s="10">
        <v>0</v>
      </c>
      <c r="DI372" s="2">
        <f t="shared" si="107"/>
        <v>0</v>
      </c>
      <c r="DJ372" s="2">
        <f t="shared" si="108"/>
        <v>0</v>
      </c>
      <c r="DK372" s="38">
        <f t="shared" si="109"/>
        <v>0</v>
      </c>
      <c r="DL372" s="2">
        <f t="shared" si="109"/>
        <v>1</v>
      </c>
      <c r="DM372" s="2">
        <f t="shared" si="110"/>
        <v>0</v>
      </c>
      <c r="DN372" s="2">
        <f t="shared" si="111"/>
        <v>0</v>
      </c>
      <c r="DO372" s="2">
        <f t="shared" si="112"/>
        <v>0</v>
      </c>
      <c r="DP372" s="2">
        <f t="shared" si="113"/>
        <v>0</v>
      </c>
    </row>
    <row r="373" spans="1:120" x14ac:dyDescent="0.25">
      <c r="A373">
        <v>1817</v>
      </c>
      <c r="B373" t="s">
        <v>222</v>
      </c>
      <c r="C373" t="s">
        <v>2960</v>
      </c>
      <c r="D373" t="s">
        <v>2961</v>
      </c>
      <c r="E373" t="s">
        <v>2962</v>
      </c>
      <c r="F373" t="s">
        <v>1630</v>
      </c>
      <c r="G373" t="s">
        <v>2963</v>
      </c>
      <c r="H373" t="s">
        <v>2964</v>
      </c>
      <c r="I373">
        <v>2019</v>
      </c>
      <c r="J373" t="s">
        <v>2965</v>
      </c>
      <c r="K373" t="s">
        <v>2966</v>
      </c>
      <c r="L373">
        <v>28</v>
      </c>
      <c r="M373">
        <v>2</v>
      </c>
      <c r="N373" t="s">
        <v>2967</v>
      </c>
      <c r="O373" t="s">
        <v>108</v>
      </c>
      <c r="P373" t="s">
        <v>2968</v>
      </c>
      <c r="Q373" t="s">
        <v>208</v>
      </c>
      <c r="R373" t="s">
        <v>111</v>
      </c>
      <c r="S373" t="s">
        <v>112</v>
      </c>
      <c r="T373" t="s">
        <v>485</v>
      </c>
      <c r="U373">
        <v>0</v>
      </c>
      <c r="V373">
        <v>0</v>
      </c>
      <c r="W373">
        <v>0</v>
      </c>
      <c r="X373" s="44">
        <v>0</v>
      </c>
      <c r="Y373" s="44">
        <v>0</v>
      </c>
      <c r="Z373" s="44">
        <v>0</v>
      </c>
      <c r="AA373" s="44">
        <v>0</v>
      </c>
      <c r="AB373" s="14">
        <f t="shared" si="96"/>
        <v>0</v>
      </c>
      <c r="AC373" s="15">
        <f t="shared" si="97"/>
        <v>0</v>
      </c>
      <c r="AD373" s="45">
        <v>0</v>
      </c>
      <c r="AE373" s="45">
        <v>0</v>
      </c>
      <c r="AF373" s="20">
        <f t="shared" si="98"/>
        <v>0</v>
      </c>
      <c r="AG373" s="21">
        <f t="shared" si="99"/>
        <v>0</v>
      </c>
      <c r="AH373" s="23">
        <f t="shared" si="100"/>
        <v>0</v>
      </c>
      <c r="AI373" s="46">
        <v>0</v>
      </c>
      <c r="AJ373" s="46">
        <v>0</v>
      </c>
      <c r="AK373" s="28">
        <f t="shared" si="101"/>
        <v>0</v>
      </c>
      <c r="AL373" s="29">
        <f t="shared" si="102"/>
        <v>0</v>
      </c>
      <c r="AM373" s="47">
        <v>0</v>
      </c>
      <c r="AN373" s="47">
        <v>1</v>
      </c>
      <c r="AO373" s="47">
        <v>0</v>
      </c>
      <c r="AP373" s="32">
        <f t="shared" si="103"/>
        <v>1</v>
      </c>
      <c r="AQ373" s="10">
        <f t="shared" si="104"/>
        <v>1</v>
      </c>
      <c r="AR373" s="23">
        <f t="shared" si="105"/>
        <v>1</v>
      </c>
      <c r="AS373" s="37">
        <f t="shared" si="95"/>
        <v>1</v>
      </c>
      <c r="AT373" s="38">
        <f t="shared" si="106"/>
        <v>1</v>
      </c>
      <c r="AU373" s="9">
        <v>0</v>
      </c>
      <c r="AV373" s="9">
        <v>0</v>
      </c>
      <c r="AW373" s="9">
        <v>0</v>
      </c>
      <c r="AX373" s="9">
        <v>0</v>
      </c>
      <c r="AY373" s="9">
        <v>0</v>
      </c>
      <c r="AZ373" s="9">
        <v>0</v>
      </c>
      <c r="BA373" s="9">
        <v>0</v>
      </c>
      <c r="BB373" s="9">
        <v>0</v>
      </c>
      <c r="BC373" s="9">
        <v>0</v>
      </c>
      <c r="BD373" s="9">
        <v>0</v>
      </c>
      <c r="BE373" s="9">
        <v>0</v>
      </c>
      <c r="BF373" s="9">
        <v>0</v>
      </c>
      <c r="BG373" s="9">
        <v>0</v>
      </c>
      <c r="BH373" s="9">
        <v>0</v>
      </c>
      <c r="BI373" s="9">
        <v>0</v>
      </c>
      <c r="BJ373" s="9">
        <v>0</v>
      </c>
      <c r="BK373" s="9">
        <v>0</v>
      </c>
      <c r="BL373" s="9">
        <v>0</v>
      </c>
      <c r="BM373" s="9">
        <v>0</v>
      </c>
      <c r="BN373" s="9">
        <v>0</v>
      </c>
      <c r="BO373" s="9">
        <v>0</v>
      </c>
      <c r="BP373" s="9">
        <v>0</v>
      </c>
      <c r="BQ373" s="9">
        <v>0</v>
      </c>
      <c r="BR373" s="9">
        <v>0</v>
      </c>
      <c r="BS373" s="9">
        <v>0</v>
      </c>
      <c r="BT373" s="9">
        <v>0</v>
      </c>
      <c r="BU373" s="9">
        <v>0</v>
      </c>
      <c r="BV373" s="9">
        <v>0</v>
      </c>
      <c r="BW373" s="9">
        <v>0</v>
      </c>
      <c r="BX373" s="9">
        <v>0</v>
      </c>
      <c r="BY373" s="9">
        <v>0</v>
      </c>
      <c r="BZ373" s="9">
        <v>0</v>
      </c>
      <c r="CA373" s="9">
        <v>0</v>
      </c>
      <c r="CB373" s="9">
        <v>0</v>
      </c>
      <c r="CC373" s="9">
        <v>0</v>
      </c>
      <c r="CD373" s="9">
        <v>0</v>
      </c>
      <c r="CE373" s="9">
        <v>0</v>
      </c>
      <c r="CF373" s="9">
        <v>0</v>
      </c>
      <c r="CG373" s="9">
        <v>0</v>
      </c>
      <c r="CH373" s="10">
        <v>1</v>
      </c>
      <c r="CI373" s="11">
        <v>0</v>
      </c>
      <c r="CJ373" s="38">
        <v>1</v>
      </c>
      <c r="CK373" s="11">
        <v>0</v>
      </c>
      <c r="CL373" s="11">
        <v>0</v>
      </c>
      <c r="CM373" s="11">
        <v>0</v>
      </c>
      <c r="CN373" s="10">
        <v>0</v>
      </c>
      <c r="CO373" s="11">
        <v>0</v>
      </c>
      <c r="CP373" s="11">
        <v>0</v>
      </c>
      <c r="CQ373" s="10">
        <v>0</v>
      </c>
      <c r="CR373" s="11">
        <v>0</v>
      </c>
      <c r="CS373" s="11">
        <v>0</v>
      </c>
      <c r="CT373" s="71">
        <v>0</v>
      </c>
      <c r="CU373" s="11">
        <v>0</v>
      </c>
      <c r="CV373" s="11">
        <v>0</v>
      </c>
      <c r="CW373" s="11">
        <v>0</v>
      </c>
      <c r="CX373" s="10">
        <v>0</v>
      </c>
      <c r="CY373" s="10">
        <v>0</v>
      </c>
      <c r="CZ373" s="10">
        <v>0</v>
      </c>
      <c r="DA373" s="11">
        <v>0</v>
      </c>
      <c r="DB373" s="11">
        <v>0</v>
      </c>
      <c r="DC373" s="11">
        <v>0</v>
      </c>
      <c r="DD373" s="10">
        <v>0</v>
      </c>
      <c r="DE373" s="11">
        <v>0</v>
      </c>
      <c r="DF373" s="11">
        <v>0</v>
      </c>
      <c r="DG373" s="11">
        <v>0</v>
      </c>
      <c r="DH373" s="10">
        <v>0</v>
      </c>
      <c r="DI373" s="2">
        <f t="shared" si="107"/>
        <v>0</v>
      </c>
      <c r="DJ373" s="2">
        <f t="shared" si="108"/>
        <v>0</v>
      </c>
      <c r="DK373" s="38">
        <f t="shared" si="109"/>
        <v>1</v>
      </c>
      <c r="DL373" s="2">
        <f t="shared" si="109"/>
        <v>0</v>
      </c>
      <c r="DM373" s="2">
        <f t="shared" si="110"/>
        <v>0</v>
      </c>
      <c r="DN373" s="2">
        <f t="shared" si="111"/>
        <v>0</v>
      </c>
      <c r="DO373" s="2">
        <f t="shared" si="112"/>
        <v>0</v>
      </c>
      <c r="DP373" s="2">
        <f t="shared" si="113"/>
        <v>0</v>
      </c>
    </row>
    <row r="374" spans="1:120" x14ac:dyDescent="0.25">
      <c r="A374">
        <v>1818</v>
      </c>
      <c r="B374" t="s">
        <v>222</v>
      </c>
      <c r="C374" t="s">
        <v>2969</v>
      </c>
      <c r="D374" t="s">
        <v>2970</v>
      </c>
      <c r="E374" t="s">
        <v>2031</v>
      </c>
      <c r="F374" t="s">
        <v>2032</v>
      </c>
      <c r="G374" t="s">
        <v>2033</v>
      </c>
      <c r="H374" t="s">
        <v>2034</v>
      </c>
      <c r="I374">
        <v>2019</v>
      </c>
      <c r="J374" t="s">
        <v>2971</v>
      </c>
      <c r="K374" t="s">
        <v>2036</v>
      </c>
      <c r="O374" t="s">
        <v>108</v>
      </c>
      <c r="P374" t="s">
        <v>2972</v>
      </c>
      <c r="Q374" t="s">
        <v>208</v>
      </c>
      <c r="R374" t="s">
        <v>111</v>
      </c>
      <c r="S374" t="s">
        <v>282</v>
      </c>
      <c r="T374" t="s">
        <v>113</v>
      </c>
      <c r="U374">
        <v>0</v>
      </c>
      <c r="V374">
        <v>0</v>
      </c>
      <c r="W374">
        <v>0</v>
      </c>
      <c r="X374" s="44">
        <v>0</v>
      </c>
      <c r="Y374" s="44">
        <v>0</v>
      </c>
      <c r="Z374" s="44">
        <v>1</v>
      </c>
      <c r="AA374" s="44">
        <v>0</v>
      </c>
      <c r="AB374" s="14">
        <f t="shared" si="96"/>
        <v>1</v>
      </c>
      <c r="AC374" s="15">
        <f t="shared" si="97"/>
        <v>1</v>
      </c>
      <c r="AD374" s="45">
        <v>0</v>
      </c>
      <c r="AE374" s="45">
        <v>0</v>
      </c>
      <c r="AF374" s="20">
        <f t="shared" si="98"/>
        <v>0</v>
      </c>
      <c r="AG374" s="21">
        <f t="shared" si="99"/>
        <v>0</v>
      </c>
      <c r="AH374" s="23">
        <f t="shared" si="100"/>
        <v>1</v>
      </c>
      <c r="AI374" s="46">
        <v>0</v>
      </c>
      <c r="AJ374" s="46">
        <v>0</v>
      </c>
      <c r="AK374" s="28">
        <f t="shared" si="101"/>
        <v>0</v>
      </c>
      <c r="AL374" s="29">
        <f t="shared" si="102"/>
        <v>0</v>
      </c>
      <c r="AM374" s="47">
        <v>0</v>
      </c>
      <c r="AN374" s="47">
        <v>0</v>
      </c>
      <c r="AO374" s="47">
        <v>0</v>
      </c>
      <c r="AP374" s="32">
        <f t="shared" si="103"/>
        <v>0</v>
      </c>
      <c r="AQ374" s="10">
        <f t="shared" si="104"/>
        <v>0</v>
      </c>
      <c r="AR374" s="23">
        <f t="shared" si="105"/>
        <v>0</v>
      </c>
      <c r="AS374" s="37">
        <f t="shared" si="95"/>
        <v>1</v>
      </c>
      <c r="AT374" s="38">
        <f t="shared" si="106"/>
        <v>1</v>
      </c>
      <c r="AU374" s="9">
        <v>0</v>
      </c>
      <c r="AV374" s="9">
        <v>0</v>
      </c>
      <c r="AW374" s="9">
        <v>0</v>
      </c>
      <c r="AX374" s="9">
        <v>0</v>
      </c>
      <c r="AY374" s="9">
        <v>0</v>
      </c>
      <c r="AZ374" s="9">
        <v>0</v>
      </c>
      <c r="BA374" s="9">
        <v>0</v>
      </c>
      <c r="BB374" s="9">
        <v>0</v>
      </c>
      <c r="BC374" s="9">
        <v>0</v>
      </c>
      <c r="BD374" s="9">
        <v>0</v>
      </c>
      <c r="BE374" s="9">
        <v>0</v>
      </c>
      <c r="BF374" s="9">
        <v>0</v>
      </c>
      <c r="BG374" s="9">
        <v>0</v>
      </c>
      <c r="BH374" s="9">
        <v>0</v>
      </c>
      <c r="BI374" s="9">
        <v>0</v>
      </c>
      <c r="BJ374" s="9">
        <v>0</v>
      </c>
      <c r="BK374" s="9">
        <v>0</v>
      </c>
      <c r="BL374" s="9">
        <v>0</v>
      </c>
      <c r="BM374" s="9">
        <v>0</v>
      </c>
      <c r="BN374" s="9">
        <v>0</v>
      </c>
      <c r="BO374" s="9">
        <v>0</v>
      </c>
      <c r="BP374" s="9">
        <v>0</v>
      </c>
      <c r="BQ374" s="9">
        <v>0</v>
      </c>
      <c r="BR374" s="9">
        <v>0</v>
      </c>
      <c r="BS374" s="9">
        <v>0</v>
      </c>
      <c r="BT374" s="9">
        <v>0</v>
      </c>
      <c r="BU374" s="9">
        <v>0</v>
      </c>
      <c r="BV374" s="9">
        <v>0</v>
      </c>
      <c r="BW374" s="9">
        <v>0</v>
      </c>
      <c r="BX374" s="9">
        <v>0</v>
      </c>
      <c r="BY374" s="9">
        <v>0</v>
      </c>
      <c r="BZ374" s="9">
        <v>0</v>
      </c>
      <c r="CA374" s="9">
        <v>0</v>
      </c>
      <c r="CB374" s="9">
        <v>0</v>
      </c>
      <c r="CC374" s="9">
        <v>0</v>
      </c>
      <c r="CD374" s="9">
        <v>0</v>
      </c>
      <c r="CE374" s="9">
        <v>0</v>
      </c>
      <c r="CF374" s="9">
        <v>0</v>
      </c>
      <c r="CG374" s="9">
        <v>0</v>
      </c>
      <c r="CH374" s="10">
        <v>1</v>
      </c>
      <c r="CI374" s="11">
        <v>0</v>
      </c>
      <c r="CJ374" s="38">
        <v>0</v>
      </c>
      <c r="CK374" s="11">
        <v>0</v>
      </c>
      <c r="CL374" s="11">
        <v>0</v>
      </c>
      <c r="CM374" s="11">
        <v>1</v>
      </c>
      <c r="CN374" s="10">
        <v>0</v>
      </c>
      <c r="CO374" s="11">
        <v>0</v>
      </c>
      <c r="CP374" s="11">
        <v>0</v>
      </c>
      <c r="CQ374" s="10">
        <v>0</v>
      </c>
      <c r="CR374" s="11">
        <v>0</v>
      </c>
      <c r="CS374" s="11">
        <v>0</v>
      </c>
      <c r="CT374" s="71">
        <v>0</v>
      </c>
      <c r="CU374" s="11">
        <v>0</v>
      </c>
      <c r="CV374" s="11">
        <v>0</v>
      </c>
      <c r="CW374" s="11">
        <v>0</v>
      </c>
      <c r="CX374" s="10">
        <v>0</v>
      </c>
      <c r="CY374" s="10">
        <v>0</v>
      </c>
      <c r="CZ374" s="10">
        <v>0</v>
      </c>
      <c r="DA374" s="11">
        <v>0</v>
      </c>
      <c r="DB374" s="11">
        <v>0</v>
      </c>
      <c r="DC374" s="11">
        <v>0</v>
      </c>
      <c r="DD374" s="10">
        <v>0</v>
      </c>
      <c r="DE374" s="11">
        <v>0</v>
      </c>
      <c r="DF374" s="11">
        <v>0</v>
      </c>
      <c r="DG374" s="11">
        <v>0</v>
      </c>
      <c r="DH374" s="10">
        <v>0</v>
      </c>
      <c r="DI374" s="2">
        <f t="shared" si="107"/>
        <v>0</v>
      </c>
      <c r="DJ374" s="2">
        <f t="shared" si="108"/>
        <v>1</v>
      </c>
      <c r="DK374" s="38">
        <f t="shared" si="109"/>
        <v>0</v>
      </c>
      <c r="DL374" s="2">
        <f t="shared" si="109"/>
        <v>0</v>
      </c>
      <c r="DM374" s="2">
        <f t="shared" si="110"/>
        <v>0</v>
      </c>
      <c r="DN374" s="2">
        <f t="shared" si="111"/>
        <v>0</v>
      </c>
      <c r="DO374" s="2">
        <f t="shared" si="112"/>
        <v>0</v>
      </c>
      <c r="DP374" s="2">
        <f t="shared" si="113"/>
        <v>0</v>
      </c>
    </row>
    <row r="375" spans="1:120" x14ac:dyDescent="0.25">
      <c r="A375">
        <v>1820</v>
      </c>
      <c r="B375" t="s">
        <v>114</v>
      </c>
      <c r="C375" t="s">
        <v>2973</v>
      </c>
      <c r="D375" t="s">
        <v>2974</v>
      </c>
      <c r="E375" t="s">
        <v>2975</v>
      </c>
      <c r="F375" t="s">
        <v>1603</v>
      </c>
      <c r="G375" t="s">
        <v>2976</v>
      </c>
      <c r="H375" t="s">
        <v>2977</v>
      </c>
      <c r="I375">
        <v>2019</v>
      </c>
      <c r="J375" t="s">
        <v>2978</v>
      </c>
      <c r="K375" t="s">
        <v>2979</v>
      </c>
      <c r="L375">
        <v>139</v>
      </c>
      <c r="M375">
        <v>3</v>
      </c>
      <c r="N375" t="s">
        <v>2980</v>
      </c>
      <c r="O375" t="s">
        <v>108</v>
      </c>
      <c r="P375" t="s">
        <v>2981</v>
      </c>
      <c r="Q375" t="s">
        <v>208</v>
      </c>
      <c r="R375" t="s">
        <v>111</v>
      </c>
      <c r="S375" t="s">
        <v>112</v>
      </c>
      <c r="T375" t="s">
        <v>950</v>
      </c>
      <c r="U375">
        <v>0</v>
      </c>
      <c r="V375">
        <v>0</v>
      </c>
      <c r="W375">
        <v>0</v>
      </c>
      <c r="X375" s="44">
        <v>0</v>
      </c>
      <c r="Y375" s="44">
        <v>0</v>
      </c>
      <c r="Z375" s="44">
        <v>0</v>
      </c>
      <c r="AA375" s="44">
        <v>0</v>
      </c>
      <c r="AB375" s="14">
        <f t="shared" si="96"/>
        <v>0</v>
      </c>
      <c r="AC375" s="15">
        <f t="shared" si="97"/>
        <v>0</v>
      </c>
      <c r="AD375" s="45">
        <v>0</v>
      </c>
      <c r="AE375" s="45">
        <v>1</v>
      </c>
      <c r="AF375" s="20">
        <f t="shared" si="98"/>
        <v>1</v>
      </c>
      <c r="AG375" s="21">
        <f t="shared" si="99"/>
        <v>1</v>
      </c>
      <c r="AH375" s="23">
        <f t="shared" si="100"/>
        <v>1</v>
      </c>
      <c r="AI375" s="46">
        <v>0</v>
      </c>
      <c r="AJ375" s="46">
        <v>0</v>
      </c>
      <c r="AK375" s="28">
        <f t="shared" si="101"/>
        <v>0</v>
      </c>
      <c r="AL375" s="29">
        <f t="shared" si="102"/>
        <v>0</v>
      </c>
      <c r="AM375" s="47">
        <v>0</v>
      </c>
      <c r="AN375" s="47">
        <v>0</v>
      </c>
      <c r="AO375" s="47">
        <v>0</v>
      </c>
      <c r="AP375" s="32">
        <f t="shared" si="103"/>
        <v>0</v>
      </c>
      <c r="AQ375" s="10">
        <f t="shared" si="104"/>
        <v>0</v>
      </c>
      <c r="AR375" s="23">
        <f t="shared" si="105"/>
        <v>0</v>
      </c>
      <c r="AS375" s="37">
        <f t="shared" si="95"/>
        <v>1</v>
      </c>
      <c r="AT375" s="38">
        <f t="shared" si="106"/>
        <v>1</v>
      </c>
      <c r="AU375" s="9">
        <v>0</v>
      </c>
      <c r="AV375" s="9">
        <v>0</v>
      </c>
      <c r="AW375" s="9">
        <v>0</v>
      </c>
      <c r="AX375" s="9">
        <v>0</v>
      </c>
      <c r="AY375" s="9">
        <v>0</v>
      </c>
      <c r="AZ375" s="9">
        <v>0</v>
      </c>
      <c r="BA375" s="9">
        <v>0</v>
      </c>
      <c r="BB375" s="9">
        <v>0</v>
      </c>
      <c r="BC375" s="9">
        <v>0</v>
      </c>
      <c r="BD375" s="9">
        <v>0</v>
      </c>
      <c r="BE375" s="9">
        <v>0</v>
      </c>
      <c r="BF375" s="9">
        <v>0</v>
      </c>
      <c r="BG375" s="9">
        <v>0</v>
      </c>
      <c r="BH375" s="9">
        <v>0</v>
      </c>
      <c r="BI375" s="9">
        <v>0</v>
      </c>
      <c r="BJ375" s="9">
        <v>0</v>
      </c>
      <c r="BK375" s="9">
        <v>0</v>
      </c>
      <c r="BL375" s="9">
        <v>0</v>
      </c>
      <c r="BM375" s="9">
        <v>0</v>
      </c>
      <c r="BN375" s="9">
        <v>0</v>
      </c>
      <c r="BO375" s="9">
        <v>0</v>
      </c>
      <c r="BP375" s="9">
        <v>0</v>
      </c>
      <c r="BQ375" s="9">
        <v>0</v>
      </c>
      <c r="BR375" s="9">
        <v>0</v>
      </c>
      <c r="BS375" s="9">
        <v>0</v>
      </c>
      <c r="BT375" s="9">
        <v>0</v>
      </c>
      <c r="BU375" s="9">
        <v>0</v>
      </c>
      <c r="BV375" s="9">
        <v>0</v>
      </c>
      <c r="BW375" s="9">
        <v>0</v>
      </c>
      <c r="BX375" s="9">
        <v>0</v>
      </c>
      <c r="BY375" s="9">
        <v>0</v>
      </c>
      <c r="BZ375" s="9">
        <v>0</v>
      </c>
      <c r="CA375" s="9">
        <v>0</v>
      </c>
      <c r="CB375" s="9">
        <v>0</v>
      </c>
      <c r="CC375" s="9">
        <v>0</v>
      </c>
      <c r="CD375" s="9">
        <v>0</v>
      </c>
      <c r="CE375" s="9">
        <v>0</v>
      </c>
      <c r="CF375" s="9">
        <v>0</v>
      </c>
      <c r="CG375" s="9">
        <v>0</v>
      </c>
      <c r="CH375" s="10">
        <v>1</v>
      </c>
      <c r="CI375" s="11">
        <v>0</v>
      </c>
      <c r="CJ375" s="38">
        <v>1</v>
      </c>
      <c r="CK375" s="11">
        <v>0</v>
      </c>
      <c r="CL375" s="11">
        <v>0</v>
      </c>
      <c r="CM375" s="11">
        <v>0</v>
      </c>
      <c r="CN375" s="10">
        <v>0</v>
      </c>
      <c r="CO375" s="11">
        <v>0</v>
      </c>
      <c r="CP375" s="11">
        <v>0</v>
      </c>
      <c r="CQ375" s="10">
        <v>0</v>
      </c>
      <c r="CR375" s="11">
        <v>0</v>
      </c>
      <c r="CS375" s="11">
        <v>0</v>
      </c>
      <c r="CT375" s="71">
        <v>0</v>
      </c>
      <c r="CU375" s="11">
        <v>0</v>
      </c>
      <c r="CV375" s="11">
        <v>0</v>
      </c>
      <c r="CW375" s="11">
        <v>0</v>
      </c>
      <c r="CX375" s="10">
        <v>0</v>
      </c>
      <c r="CY375" s="10">
        <v>0</v>
      </c>
      <c r="CZ375" s="10">
        <v>0</v>
      </c>
      <c r="DA375" s="11">
        <v>0</v>
      </c>
      <c r="DB375" s="11">
        <v>0</v>
      </c>
      <c r="DC375" s="11">
        <v>0</v>
      </c>
      <c r="DD375" s="10">
        <v>0</v>
      </c>
      <c r="DE375" s="11">
        <v>0</v>
      </c>
      <c r="DF375" s="11">
        <v>0</v>
      </c>
      <c r="DG375" s="11">
        <v>0</v>
      </c>
      <c r="DH375" s="10">
        <v>0</v>
      </c>
      <c r="DI375" s="2">
        <f t="shared" si="107"/>
        <v>0</v>
      </c>
      <c r="DJ375" s="2">
        <f t="shared" si="108"/>
        <v>0</v>
      </c>
      <c r="DK375" s="38">
        <f t="shared" si="109"/>
        <v>1</v>
      </c>
      <c r="DL375" s="2">
        <f t="shared" si="109"/>
        <v>0</v>
      </c>
      <c r="DM375" s="2">
        <f t="shared" si="110"/>
        <v>0</v>
      </c>
      <c r="DN375" s="2">
        <f t="shared" si="111"/>
        <v>0</v>
      </c>
      <c r="DO375" s="2">
        <f t="shared" si="112"/>
        <v>0</v>
      </c>
      <c r="DP375" s="2">
        <f t="shared" si="113"/>
        <v>0</v>
      </c>
    </row>
    <row r="376" spans="1:120" x14ac:dyDescent="0.25">
      <c r="A376">
        <v>1822</v>
      </c>
      <c r="B376" t="s">
        <v>222</v>
      </c>
      <c r="C376" t="s">
        <v>2982</v>
      </c>
      <c r="D376" t="s">
        <v>2983</v>
      </c>
      <c r="E376" t="s">
        <v>2984</v>
      </c>
      <c r="G376" t="s">
        <v>2984</v>
      </c>
      <c r="H376" t="s">
        <v>2985</v>
      </c>
      <c r="I376">
        <v>2019</v>
      </c>
      <c r="J376" t="s">
        <v>2986</v>
      </c>
      <c r="K376" t="s">
        <v>2987</v>
      </c>
      <c r="L376">
        <v>99</v>
      </c>
      <c r="M376">
        <v>3</v>
      </c>
      <c r="N376" t="s">
        <v>2988</v>
      </c>
      <c r="O376" t="s">
        <v>108</v>
      </c>
      <c r="P376" t="s">
        <v>2989</v>
      </c>
      <c r="Q376" t="s">
        <v>110</v>
      </c>
      <c r="R376" t="s">
        <v>111</v>
      </c>
      <c r="S376" t="s">
        <v>112</v>
      </c>
      <c r="T376" t="s">
        <v>2990</v>
      </c>
      <c r="U376">
        <v>0</v>
      </c>
      <c r="V376">
        <v>0</v>
      </c>
      <c r="W376">
        <v>0</v>
      </c>
      <c r="X376" s="44">
        <v>0</v>
      </c>
      <c r="Y376" s="44">
        <v>0</v>
      </c>
      <c r="Z376" s="44">
        <v>1</v>
      </c>
      <c r="AA376" s="44">
        <v>0</v>
      </c>
      <c r="AB376" s="14">
        <f t="shared" si="96"/>
        <v>1</v>
      </c>
      <c r="AC376" s="15">
        <f t="shared" si="97"/>
        <v>1</v>
      </c>
      <c r="AD376" s="45">
        <v>0</v>
      </c>
      <c r="AE376" s="45">
        <v>0</v>
      </c>
      <c r="AF376" s="20">
        <f t="shared" si="98"/>
        <v>0</v>
      </c>
      <c r="AG376" s="21">
        <f t="shared" si="99"/>
        <v>0</v>
      </c>
      <c r="AH376" s="23">
        <f t="shared" si="100"/>
        <v>1</v>
      </c>
      <c r="AI376" s="46">
        <v>0</v>
      </c>
      <c r="AJ376" s="46">
        <v>0</v>
      </c>
      <c r="AK376" s="28">
        <f t="shared" si="101"/>
        <v>0</v>
      </c>
      <c r="AL376" s="29">
        <f t="shared" si="102"/>
        <v>0</v>
      </c>
      <c r="AM376" s="47">
        <v>0</v>
      </c>
      <c r="AN376" s="47">
        <v>0</v>
      </c>
      <c r="AO376" s="47">
        <v>0</v>
      </c>
      <c r="AP376" s="32">
        <f t="shared" si="103"/>
        <v>0</v>
      </c>
      <c r="AQ376" s="10">
        <f t="shared" si="104"/>
        <v>0</v>
      </c>
      <c r="AR376" s="23">
        <f t="shared" si="105"/>
        <v>0</v>
      </c>
      <c r="AS376" s="37">
        <f t="shared" si="95"/>
        <v>1</v>
      </c>
      <c r="AT376" s="38">
        <f t="shared" si="106"/>
        <v>1</v>
      </c>
      <c r="AU376" s="9">
        <v>0</v>
      </c>
      <c r="AV376" s="9">
        <v>0</v>
      </c>
      <c r="AW376" s="9">
        <v>0</v>
      </c>
      <c r="AX376" s="9">
        <v>0</v>
      </c>
      <c r="AY376" s="9">
        <v>0</v>
      </c>
      <c r="AZ376" s="9">
        <v>0</v>
      </c>
      <c r="BA376" s="9">
        <v>0</v>
      </c>
      <c r="BB376" s="9">
        <v>0</v>
      </c>
      <c r="BC376" s="9">
        <v>0</v>
      </c>
      <c r="BD376" s="9">
        <v>0</v>
      </c>
      <c r="BE376" s="9">
        <v>0</v>
      </c>
      <c r="BF376" s="9">
        <v>0</v>
      </c>
      <c r="BG376" s="9">
        <v>0</v>
      </c>
      <c r="BH376" s="9">
        <v>0</v>
      </c>
      <c r="BI376" s="9">
        <v>0</v>
      </c>
      <c r="BJ376" s="9">
        <v>0</v>
      </c>
      <c r="BK376" s="9">
        <v>0</v>
      </c>
      <c r="BL376" s="9">
        <v>0</v>
      </c>
      <c r="BM376" s="9">
        <v>0</v>
      </c>
      <c r="BN376" s="9">
        <v>0</v>
      </c>
      <c r="BO376" s="9">
        <v>1</v>
      </c>
      <c r="BP376" s="9">
        <v>0</v>
      </c>
      <c r="BQ376" s="9">
        <v>0</v>
      </c>
      <c r="BR376" s="9">
        <v>0</v>
      </c>
      <c r="BS376" s="9">
        <v>0</v>
      </c>
      <c r="BT376" s="9">
        <v>0</v>
      </c>
      <c r="BU376" s="9">
        <v>0</v>
      </c>
      <c r="BV376" s="9">
        <v>0</v>
      </c>
      <c r="BW376" s="9">
        <v>0</v>
      </c>
      <c r="BX376" s="9">
        <v>0</v>
      </c>
      <c r="BY376" s="9">
        <v>0</v>
      </c>
      <c r="BZ376" s="9">
        <v>0</v>
      </c>
      <c r="CA376" s="9">
        <v>0</v>
      </c>
      <c r="CB376" s="9">
        <v>0</v>
      </c>
      <c r="CC376" s="9">
        <v>0</v>
      </c>
      <c r="CD376" s="9">
        <v>0</v>
      </c>
      <c r="CE376" s="9">
        <v>0</v>
      </c>
      <c r="CF376" s="9">
        <v>0</v>
      </c>
      <c r="CG376" s="9">
        <v>0</v>
      </c>
      <c r="CH376" s="10">
        <v>1</v>
      </c>
      <c r="CI376" s="11">
        <v>0</v>
      </c>
      <c r="CJ376" s="38">
        <v>1</v>
      </c>
      <c r="CK376" s="11">
        <v>0</v>
      </c>
      <c r="CL376" s="11">
        <v>0</v>
      </c>
      <c r="CM376" s="11">
        <v>0</v>
      </c>
      <c r="CN376" s="10">
        <v>0</v>
      </c>
      <c r="CO376" s="11">
        <v>0</v>
      </c>
      <c r="CP376" s="11">
        <v>0</v>
      </c>
      <c r="CQ376" s="10">
        <v>0</v>
      </c>
      <c r="CR376" s="11">
        <v>0</v>
      </c>
      <c r="CS376" s="11">
        <v>0</v>
      </c>
      <c r="CT376" s="71">
        <v>0</v>
      </c>
      <c r="CU376" s="11">
        <v>0</v>
      </c>
      <c r="CV376" s="11">
        <v>0</v>
      </c>
      <c r="CW376" s="11">
        <v>0</v>
      </c>
      <c r="CX376" s="10">
        <v>0</v>
      </c>
      <c r="CY376" s="10">
        <v>0</v>
      </c>
      <c r="CZ376" s="10">
        <v>0</v>
      </c>
      <c r="DA376" s="11">
        <v>0</v>
      </c>
      <c r="DB376" s="11">
        <v>0</v>
      </c>
      <c r="DC376" s="11">
        <v>0</v>
      </c>
      <c r="DD376" s="10">
        <v>0</v>
      </c>
      <c r="DE376" s="11">
        <v>0</v>
      </c>
      <c r="DF376" s="11">
        <v>0</v>
      </c>
      <c r="DG376" s="11">
        <v>0</v>
      </c>
      <c r="DH376" s="10">
        <v>0</v>
      </c>
      <c r="DI376" s="2">
        <f t="shared" si="107"/>
        <v>0</v>
      </c>
      <c r="DJ376" s="2">
        <f t="shared" si="108"/>
        <v>0</v>
      </c>
      <c r="DK376" s="38">
        <f t="shared" si="109"/>
        <v>1</v>
      </c>
      <c r="DL376" s="2">
        <f t="shared" si="109"/>
        <v>0</v>
      </c>
      <c r="DM376" s="2">
        <f t="shared" si="110"/>
        <v>0</v>
      </c>
      <c r="DN376" s="2">
        <f t="shared" si="111"/>
        <v>0</v>
      </c>
      <c r="DO376" s="2">
        <f t="shared" si="112"/>
        <v>0</v>
      </c>
      <c r="DP376" s="2">
        <f t="shared" si="113"/>
        <v>0</v>
      </c>
    </row>
    <row r="377" spans="1:120" x14ac:dyDescent="0.25">
      <c r="A377">
        <v>1824</v>
      </c>
      <c r="B377" t="s">
        <v>222</v>
      </c>
      <c r="C377" t="s">
        <v>2991</v>
      </c>
      <c r="D377" t="s">
        <v>2992</v>
      </c>
      <c r="E377" t="s">
        <v>2993</v>
      </c>
      <c r="G377" t="s">
        <v>2993</v>
      </c>
      <c r="H377" t="s">
        <v>2994</v>
      </c>
      <c r="I377">
        <v>2019</v>
      </c>
      <c r="J377" t="s">
        <v>2995</v>
      </c>
      <c r="K377" t="s">
        <v>1124</v>
      </c>
      <c r="L377">
        <v>22</v>
      </c>
      <c r="M377">
        <v>1</v>
      </c>
      <c r="N377" t="s">
        <v>2996</v>
      </c>
      <c r="O377" t="s">
        <v>108</v>
      </c>
      <c r="P377" t="s">
        <v>2997</v>
      </c>
      <c r="Q377" t="s">
        <v>208</v>
      </c>
      <c r="R377" t="s">
        <v>111</v>
      </c>
      <c r="S377" t="s">
        <v>112</v>
      </c>
      <c r="T377" t="s">
        <v>2998</v>
      </c>
      <c r="U377">
        <v>0</v>
      </c>
      <c r="V377">
        <v>0</v>
      </c>
      <c r="W377">
        <v>0</v>
      </c>
      <c r="X377" s="44">
        <v>0</v>
      </c>
      <c r="Y377" s="44">
        <v>0</v>
      </c>
      <c r="Z377" s="44">
        <v>1</v>
      </c>
      <c r="AA377" s="44">
        <v>0</v>
      </c>
      <c r="AB377" s="14">
        <f t="shared" si="96"/>
        <v>1</v>
      </c>
      <c r="AC377" s="15">
        <f t="shared" si="97"/>
        <v>1</v>
      </c>
      <c r="AD377" s="45">
        <v>0</v>
      </c>
      <c r="AE377" s="45">
        <v>0</v>
      </c>
      <c r="AF377" s="20">
        <f t="shared" si="98"/>
        <v>0</v>
      </c>
      <c r="AG377" s="21">
        <f t="shared" si="99"/>
        <v>0</v>
      </c>
      <c r="AH377" s="23">
        <f t="shared" si="100"/>
        <v>1</v>
      </c>
      <c r="AI377" s="46">
        <v>0</v>
      </c>
      <c r="AJ377" s="46">
        <v>0</v>
      </c>
      <c r="AK377" s="28">
        <f t="shared" si="101"/>
        <v>0</v>
      </c>
      <c r="AL377" s="29">
        <f t="shared" si="102"/>
        <v>0</v>
      </c>
      <c r="AM377" s="47">
        <v>0</v>
      </c>
      <c r="AN377" s="47">
        <v>0</v>
      </c>
      <c r="AO377" s="47">
        <v>0</v>
      </c>
      <c r="AP377" s="32">
        <f t="shared" si="103"/>
        <v>0</v>
      </c>
      <c r="AQ377" s="10">
        <f t="shared" si="104"/>
        <v>0</v>
      </c>
      <c r="AR377" s="23">
        <f t="shared" si="105"/>
        <v>0</v>
      </c>
      <c r="AS377" s="37">
        <f t="shared" si="95"/>
        <v>1</v>
      </c>
      <c r="AT377" s="38">
        <f t="shared" si="106"/>
        <v>1</v>
      </c>
      <c r="AU377" s="9">
        <v>0</v>
      </c>
      <c r="AV377" s="9">
        <v>0</v>
      </c>
      <c r="AW377" s="9">
        <v>0</v>
      </c>
      <c r="AX377" s="9">
        <v>0</v>
      </c>
      <c r="AY377" s="9">
        <v>0</v>
      </c>
      <c r="AZ377" s="9">
        <v>0</v>
      </c>
      <c r="BA377" s="9">
        <v>0</v>
      </c>
      <c r="BB377" s="9">
        <v>0</v>
      </c>
      <c r="BC377" s="9">
        <v>0</v>
      </c>
      <c r="BD377" s="9">
        <v>0</v>
      </c>
      <c r="BE377" s="9">
        <v>0</v>
      </c>
      <c r="BF377" s="9">
        <v>0</v>
      </c>
      <c r="BG377" s="9">
        <v>0</v>
      </c>
      <c r="BH377" s="9">
        <v>0</v>
      </c>
      <c r="BI377" s="9">
        <v>0</v>
      </c>
      <c r="BJ377" s="9">
        <v>0</v>
      </c>
      <c r="BK377" s="9">
        <v>0</v>
      </c>
      <c r="BL377" s="9">
        <v>0</v>
      </c>
      <c r="BM377" s="9">
        <v>0</v>
      </c>
      <c r="BN377" s="9">
        <v>0</v>
      </c>
      <c r="BO377" s="9">
        <v>0</v>
      </c>
      <c r="BP377" s="9">
        <v>0</v>
      </c>
      <c r="BQ377" s="9">
        <v>0</v>
      </c>
      <c r="BR377" s="9">
        <v>0</v>
      </c>
      <c r="BS377" s="9">
        <v>0</v>
      </c>
      <c r="BT377" s="9">
        <v>0</v>
      </c>
      <c r="BU377" s="9">
        <v>0</v>
      </c>
      <c r="BV377" s="9">
        <v>0</v>
      </c>
      <c r="BW377" s="9">
        <v>0</v>
      </c>
      <c r="BX377" s="9">
        <v>0</v>
      </c>
      <c r="BY377" s="9">
        <v>0</v>
      </c>
      <c r="BZ377" s="9">
        <v>0</v>
      </c>
      <c r="CA377" s="9">
        <v>0</v>
      </c>
      <c r="CB377" s="9">
        <v>0</v>
      </c>
      <c r="CC377" s="9">
        <v>0</v>
      </c>
      <c r="CD377" s="9">
        <v>0</v>
      </c>
      <c r="CE377" s="9">
        <v>0</v>
      </c>
      <c r="CF377" s="9">
        <v>0</v>
      </c>
      <c r="CG377" s="9">
        <v>0</v>
      </c>
      <c r="CH377" s="10">
        <v>1</v>
      </c>
      <c r="CI377" s="11">
        <v>0</v>
      </c>
      <c r="CJ377" s="38">
        <v>1</v>
      </c>
      <c r="CK377" s="11">
        <v>0</v>
      </c>
      <c r="CL377" s="11">
        <v>0</v>
      </c>
      <c r="CM377" s="11">
        <v>0</v>
      </c>
      <c r="CN377" s="10">
        <v>0</v>
      </c>
      <c r="CO377" s="11">
        <v>0</v>
      </c>
      <c r="CP377" s="11">
        <v>0</v>
      </c>
      <c r="CQ377" s="10">
        <v>0</v>
      </c>
      <c r="CR377" s="11">
        <v>0</v>
      </c>
      <c r="CS377" s="11">
        <v>0</v>
      </c>
      <c r="CT377" s="71">
        <v>0</v>
      </c>
      <c r="CU377" s="11">
        <v>0</v>
      </c>
      <c r="CV377" s="11">
        <v>0</v>
      </c>
      <c r="CW377" s="11">
        <v>0</v>
      </c>
      <c r="CX377" s="10">
        <v>0</v>
      </c>
      <c r="CY377" s="10">
        <v>0</v>
      </c>
      <c r="CZ377" s="10">
        <v>0</v>
      </c>
      <c r="DA377" s="11">
        <v>0</v>
      </c>
      <c r="DB377" s="11">
        <v>0</v>
      </c>
      <c r="DC377" s="11">
        <v>0</v>
      </c>
      <c r="DD377" s="10">
        <v>0</v>
      </c>
      <c r="DE377" s="11">
        <v>0</v>
      </c>
      <c r="DF377" s="11">
        <v>0</v>
      </c>
      <c r="DG377" s="11">
        <v>0</v>
      </c>
      <c r="DH377" s="10">
        <v>0</v>
      </c>
      <c r="DI377" s="2">
        <f t="shared" si="107"/>
        <v>0</v>
      </c>
      <c r="DJ377" s="2">
        <f t="shared" si="108"/>
        <v>0</v>
      </c>
      <c r="DK377" s="38">
        <f t="shared" si="109"/>
        <v>1</v>
      </c>
      <c r="DL377" s="2">
        <f t="shared" si="109"/>
        <v>0</v>
      </c>
      <c r="DM377" s="2">
        <f t="shared" si="110"/>
        <v>0</v>
      </c>
      <c r="DN377" s="2">
        <f t="shared" si="111"/>
        <v>0</v>
      </c>
      <c r="DO377" s="2">
        <f t="shared" si="112"/>
        <v>0</v>
      </c>
      <c r="DP377" s="2">
        <f t="shared" si="113"/>
        <v>0</v>
      </c>
    </row>
    <row r="378" spans="1:120" x14ac:dyDescent="0.25">
      <c r="A378">
        <v>1827</v>
      </c>
      <c r="B378" t="s">
        <v>222</v>
      </c>
      <c r="C378" t="s">
        <v>2999</v>
      </c>
      <c r="D378" t="s">
        <v>3000</v>
      </c>
      <c r="E378" t="s">
        <v>3001</v>
      </c>
      <c r="G378" t="s">
        <v>3001</v>
      </c>
      <c r="H378" t="s">
        <v>1289</v>
      </c>
      <c r="I378">
        <v>2019</v>
      </c>
      <c r="J378" t="s">
        <v>3002</v>
      </c>
      <c r="K378" t="s">
        <v>3003</v>
      </c>
      <c r="N378" t="s">
        <v>3004</v>
      </c>
      <c r="O378" t="s">
        <v>108</v>
      </c>
      <c r="P378" t="s">
        <v>3005</v>
      </c>
      <c r="Q378" t="s">
        <v>208</v>
      </c>
      <c r="R378" t="s">
        <v>111</v>
      </c>
      <c r="S378" t="s">
        <v>112</v>
      </c>
      <c r="T378" t="s">
        <v>3006</v>
      </c>
      <c r="U378">
        <v>0</v>
      </c>
      <c r="V378">
        <v>0</v>
      </c>
      <c r="W378">
        <v>0</v>
      </c>
      <c r="X378" s="44">
        <v>1</v>
      </c>
      <c r="Y378" s="44">
        <v>0</v>
      </c>
      <c r="Z378" s="44">
        <v>0</v>
      </c>
      <c r="AA378" s="44">
        <v>0</v>
      </c>
      <c r="AB378" s="14">
        <f t="shared" si="96"/>
        <v>1</v>
      </c>
      <c r="AC378" s="15">
        <f t="shared" si="97"/>
        <v>1</v>
      </c>
      <c r="AD378" s="45">
        <v>0</v>
      </c>
      <c r="AE378" s="45">
        <v>0</v>
      </c>
      <c r="AF378" s="20">
        <f t="shared" si="98"/>
        <v>0</v>
      </c>
      <c r="AG378" s="21">
        <f t="shared" si="99"/>
        <v>0</v>
      </c>
      <c r="AH378" s="23">
        <f t="shared" si="100"/>
        <v>1</v>
      </c>
      <c r="AI378" s="46">
        <v>0</v>
      </c>
      <c r="AJ378" s="46">
        <v>0</v>
      </c>
      <c r="AK378" s="28">
        <f t="shared" si="101"/>
        <v>0</v>
      </c>
      <c r="AL378" s="29">
        <f t="shared" si="102"/>
        <v>0</v>
      </c>
      <c r="AM378" s="47">
        <v>0</v>
      </c>
      <c r="AN378" s="47">
        <v>0</v>
      </c>
      <c r="AO378" s="47">
        <v>0</v>
      </c>
      <c r="AP378" s="32">
        <f t="shared" si="103"/>
        <v>0</v>
      </c>
      <c r="AQ378" s="10">
        <f t="shared" si="104"/>
        <v>0</v>
      </c>
      <c r="AR378" s="23">
        <f t="shared" si="105"/>
        <v>0</v>
      </c>
      <c r="AS378" s="37">
        <f t="shared" si="95"/>
        <v>1</v>
      </c>
      <c r="AT378" s="38">
        <f t="shared" si="106"/>
        <v>1</v>
      </c>
      <c r="AU378" s="9">
        <v>0</v>
      </c>
      <c r="AV378" s="9">
        <v>0</v>
      </c>
      <c r="AW378" s="9">
        <v>0</v>
      </c>
      <c r="AX378" s="9">
        <v>0</v>
      </c>
      <c r="AY378" s="9">
        <v>0</v>
      </c>
      <c r="AZ378" s="9">
        <v>0</v>
      </c>
      <c r="BA378" s="9">
        <v>0</v>
      </c>
      <c r="BB378" s="9">
        <v>0</v>
      </c>
      <c r="BC378" s="9">
        <v>0</v>
      </c>
      <c r="BD378" s="9">
        <v>0</v>
      </c>
      <c r="BE378" s="9">
        <v>0</v>
      </c>
      <c r="BF378" s="9">
        <v>0</v>
      </c>
      <c r="BG378" s="9">
        <v>0</v>
      </c>
      <c r="BH378" s="9">
        <v>0</v>
      </c>
      <c r="BI378" s="9">
        <v>0</v>
      </c>
      <c r="BJ378" s="9">
        <v>0</v>
      </c>
      <c r="BK378" s="9">
        <v>0</v>
      </c>
      <c r="BL378" s="9">
        <v>0</v>
      </c>
      <c r="BM378" s="9">
        <v>0</v>
      </c>
      <c r="BN378" s="9">
        <v>0</v>
      </c>
      <c r="BO378" s="9">
        <v>0</v>
      </c>
      <c r="BP378" s="9">
        <v>0</v>
      </c>
      <c r="BQ378" s="9">
        <v>0</v>
      </c>
      <c r="BR378" s="9">
        <v>0</v>
      </c>
      <c r="BS378" s="9">
        <v>0</v>
      </c>
      <c r="BT378" s="9">
        <v>0</v>
      </c>
      <c r="BU378" s="9">
        <v>0</v>
      </c>
      <c r="BV378" s="9">
        <v>0</v>
      </c>
      <c r="BW378" s="9">
        <v>0</v>
      </c>
      <c r="BX378" s="9">
        <v>0</v>
      </c>
      <c r="BY378" s="9">
        <v>0</v>
      </c>
      <c r="BZ378" s="9">
        <v>0</v>
      </c>
      <c r="CA378" s="9">
        <v>0</v>
      </c>
      <c r="CB378" s="9">
        <v>0</v>
      </c>
      <c r="CC378" s="9">
        <v>0</v>
      </c>
      <c r="CD378" s="9">
        <v>0</v>
      </c>
      <c r="CE378" s="9">
        <v>0</v>
      </c>
      <c r="CF378" s="9">
        <v>0</v>
      </c>
      <c r="CG378" s="9">
        <v>0</v>
      </c>
      <c r="CH378" s="10">
        <v>1</v>
      </c>
      <c r="CI378" s="11">
        <v>0</v>
      </c>
      <c r="CJ378" s="38">
        <v>1</v>
      </c>
      <c r="CK378" s="11">
        <v>0</v>
      </c>
      <c r="CL378" s="11">
        <v>0</v>
      </c>
      <c r="CM378" s="11">
        <v>0</v>
      </c>
      <c r="CN378" s="10">
        <v>0</v>
      </c>
      <c r="CO378" s="11">
        <v>0</v>
      </c>
      <c r="CP378" s="11">
        <v>0</v>
      </c>
      <c r="CQ378" s="10">
        <v>0</v>
      </c>
      <c r="CR378" s="11">
        <v>0</v>
      </c>
      <c r="CS378" s="11">
        <v>0</v>
      </c>
      <c r="CT378" s="71">
        <v>0</v>
      </c>
      <c r="CU378" s="11">
        <v>0</v>
      </c>
      <c r="CV378" s="11">
        <v>0</v>
      </c>
      <c r="CW378" s="11">
        <v>0</v>
      </c>
      <c r="CX378" s="10">
        <v>0</v>
      </c>
      <c r="CY378" s="10">
        <v>0</v>
      </c>
      <c r="CZ378" s="10">
        <v>0</v>
      </c>
      <c r="DA378" s="11">
        <v>0</v>
      </c>
      <c r="DB378" s="11">
        <v>0</v>
      </c>
      <c r="DC378" s="11">
        <v>0</v>
      </c>
      <c r="DD378" s="10">
        <v>0</v>
      </c>
      <c r="DE378" s="11">
        <v>0</v>
      </c>
      <c r="DF378" s="11">
        <v>0</v>
      </c>
      <c r="DG378" s="11">
        <v>0</v>
      </c>
      <c r="DH378" s="10">
        <v>0</v>
      </c>
      <c r="DI378" s="2">
        <f t="shared" si="107"/>
        <v>0</v>
      </c>
      <c r="DJ378" s="2">
        <f t="shared" si="108"/>
        <v>0</v>
      </c>
      <c r="DK378" s="38">
        <f t="shared" si="109"/>
        <v>1</v>
      </c>
      <c r="DL378" s="2">
        <f t="shared" si="109"/>
        <v>0</v>
      </c>
      <c r="DM378" s="2">
        <f t="shared" si="110"/>
        <v>0</v>
      </c>
      <c r="DN378" s="2">
        <f t="shared" si="111"/>
        <v>0</v>
      </c>
      <c r="DO378" s="2">
        <f t="shared" si="112"/>
        <v>0</v>
      </c>
      <c r="DP378" s="2">
        <f t="shared" si="113"/>
        <v>0</v>
      </c>
    </row>
    <row r="379" spans="1:120" x14ac:dyDescent="0.25">
      <c r="A379">
        <v>1828</v>
      </c>
      <c r="B379" t="s">
        <v>222</v>
      </c>
      <c r="C379" t="s">
        <v>3007</v>
      </c>
      <c r="D379" t="s">
        <v>3008</v>
      </c>
      <c r="E379" t="s">
        <v>3009</v>
      </c>
      <c r="F379" t="s">
        <v>3010</v>
      </c>
      <c r="G379" t="s">
        <v>3011</v>
      </c>
      <c r="H379" t="s">
        <v>1919</v>
      </c>
      <c r="I379">
        <v>2019</v>
      </c>
      <c r="J379" t="s">
        <v>3012</v>
      </c>
      <c r="K379" t="s">
        <v>648</v>
      </c>
      <c r="L379">
        <v>4712</v>
      </c>
      <c r="M379">
        <v>2</v>
      </c>
      <c r="N379" t="s">
        <v>3013</v>
      </c>
      <c r="O379" t="s">
        <v>108</v>
      </c>
      <c r="P379" t="s">
        <v>3014</v>
      </c>
      <c r="Q379" t="s">
        <v>208</v>
      </c>
      <c r="R379" t="s">
        <v>111</v>
      </c>
      <c r="S379" t="s">
        <v>112</v>
      </c>
      <c r="T379" t="s">
        <v>1100</v>
      </c>
      <c r="U379">
        <v>0</v>
      </c>
      <c r="V379">
        <v>0</v>
      </c>
      <c r="W379">
        <v>0</v>
      </c>
      <c r="X379" s="44">
        <v>0</v>
      </c>
      <c r="Y379" s="44">
        <v>0</v>
      </c>
      <c r="Z379" s="44">
        <v>0</v>
      </c>
      <c r="AA379" s="44">
        <v>0</v>
      </c>
      <c r="AB379" s="14">
        <f t="shared" si="96"/>
        <v>0</v>
      </c>
      <c r="AC379" s="15">
        <f t="shared" si="97"/>
        <v>0</v>
      </c>
      <c r="AD379" s="45">
        <v>1</v>
      </c>
      <c r="AE379" s="45">
        <v>0</v>
      </c>
      <c r="AF379" s="20">
        <f t="shared" si="98"/>
        <v>1</v>
      </c>
      <c r="AG379" s="21">
        <f t="shared" si="99"/>
        <v>1</v>
      </c>
      <c r="AH379" s="23">
        <f t="shared" si="100"/>
        <v>1</v>
      </c>
      <c r="AI379" s="46">
        <v>0</v>
      </c>
      <c r="AJ379" s="46">
        <v>0</v>
      </c>
      <c r="AK379" s="28">
        <f t="shared" si="101"/>
        <v>0</v>
      </c>
      <c r="AL379" s="29">
        <f t="shared" si="102"/>
        <v>0</v>
      </c>
      <c r="AM379" s="47">
        <v>0</v>
      </c>
      <c r="AN379" s="47">
        <v>0</v>
      </c>
      <c r="AO379" s="47">
        <v>0</v>
      </c>
      <c r="AP379" s="32">
        <f t="shared" si="103"/>
        <v>0</v>
      </c>
      <c r="AQ379" s="10">
        <f t="shared" si="104"/>
        <v>0</v>
      </c>
      <c r="AR379" s="23">
        <f t="shared" si="105"/>
        <v>0</v>
      </c>
      <c r="AS379" s="37">
        <f t="shared" si="95"/>
        <v>1</v>
      </c>
      <c r="AT379" s="38">
        <f t="shared" si="106"/>
        <v>1</v>
      </c>
      <c r="AU379" s="9">
        <v>0</v>
      </c>
      <c r="AV379" s="9">
        <v>0</v>
      </c>
      <c r="AW379" s="9">
        <v>0</v>
      </c>
      <c r="AX379" s="9">
        <v>0</v>
      </c>
      <c r="AY379" s="9">
        <v>0</v>
      </c>
      <c r="AZ379" s="9">
        <v>0</v>
      </c>
      <c r="BA379" s="9">
        <v>0</v>
      </c>
      <c r="BB379" s="9">
        <v>0</v>
      </c>
      <c r="BC379" s="9">
        <v>0</v>
      </c>
      <c r="BD379" s="9">
        <v>0</v>
      </c>
      <c r="BE379" s="9">
        <v>0</v>
      </c>
      <c r="BF379" s="9">
        <v>0</v>
      </c>
      <c r="BG379" s="9">
        <v>0</v>
      </c>
      <c r="BH379" s="9">
        <v>0</v>
      </c>
      <c r="BI379" s="9">
        <v>0</v>
      </c>
      <c r="BJ379" s="9">
        <v>0</v>
      </c>
      <c r="BK379" s="9">
        <v>0</v>
      </c>
      <c r="BL379" s="9">
        <v>0</v>
      </c>
      <c r="BM379" s="9">
        <v>0</v>
      </c>
      <c r="BN379" s="9">
        <v>0</v>
      </c>
      <c r="BO379" s="9">
        <v>0</v>
      </c>
      <c r="BP379" s="9">
        <v>0</v>
      </c>
      <c r="BQ379" s="9">
        <v>0</v>
      </c>
      <c r="BR379" s="9">
        <v>0</v>
      </c>
      <c r="BS379" s="9">
        <v>0</v>
      </c>
      <c r="BT379" s="9">
        <v>0</v>
      </c>
      <c r="BU379" s="9">
        <v>0</v>
      </c>
      <c r="BV379" s="9">
        <v>0</v>
      </c>
      <c r="BW379" s="9">
        <v>0</v>
      </c>
      <c r="BX379" s="9">
        <v>0</v>
      </c>
      <c r="BY379" s="9">
        <v>0</v>
      </c>
      <c r="BZ379" s="9">
        <v>0</v>
      </c>
      <c r="CA379" s="9">
        <v>0</v>
      </c>
      <c r="CB379" s="9">
        <v>0</v>
      </c>
      <c r="CC379" s="9">
        <v>0</v>
      </c>
      <c r="CD379" s="9">
        <v>0</v>
      </c>
      <c r="CE379" s="9">
        <v>0</v>
      </c>
      <c r="CF379" s="9">
        <v>0</v>
      </c>
      <c r="CG379" s="9">
        <v>0</v>
      </c>
      <c r="CH379" s="10">
        <v>1</v>
      </c>
      <c r="CI379" s="11">
        <v>0</v>
      </c>
      <c r="CJ379" s="38">
        <v>1</v>
      </c>
      <c r="CK379" s="11">
        <v>0</v>
      </c>
      <c r="CL379" s="11">
        <v>0</v>
      </c>
      <c r="CM379" s="11">
        <v>0</v>
      </c>
      <c r="CN379" s="10">
        <v>0</v>
      </c>
      <c r="CO379" s="11">
        <v>0</v>
      </c>
      <c r="CP379" s="11">
        <v>0</v>
      </c>
      <c r="CQ379" s="10">
        <v>0</v>
      </c>
      <c r="CR379" s="11">
        <v>0</v>
      </c>
      <c r="CS379" s="11">
        <v>0</v>
      </c>
      <c r="CT379" s="71">
        <v>0</v>
      </c>
      <c r="CU379" s="11">
        <v>0</v>
      </c>
      <c r="CV379" s="11">
        <v>0</v>
      </c>
      <c r="CW379" s="11">
        <v>0</v>
      </c>
      <c r="CX379" s="10">
        <v>0</v>
      </c>
      <c r="CY379" s="10">
        <v>0</v>
      </c>
      <c r="CZ379" s="10">
        <v>0</v>
      </c>
      <c r="DA379" s="11">
        <v>0</v>
      </c>
      <c r="DB379" s="11">
        <v>0</v>
      </c>
      <c r="DC379" s="11">
        <v>0</v>
      </c>
      <c r="DD379" s="10">
        <v>0</v>
      </c>
      <c r="DE379" s="11">
        <v>0</v>
      </c>
      <c r="DF379" s="11">
        <v>0</v>
      </c>
      <c r="DG379" s="11">
        <v>0</v>
      </c>
      <c r="DH379" s="10">
        <v>0</v>
      </c>
      <c r="DI379" s="2">
        <f t="shared" si="107"/>
        <v>0</v>
      </c>
      <c r="DJ379" s="2">
        <f t="shared" si="108"/>
        <v>0</v>
      </c>
      <c r="DK379" s="38">
        <f t="shared" si="109"/>
        <v>1</v>
      </c>
      <c r="DL379" s="2">
        <f t="shared" si="109"/>
        <v>0</v>
      </c>
      <c r="DM379" s="2">
        <f t="shared" si="110"/>
        <v>0</v>
      </c>
      <c r="DN379" s="2">
        <f t="shared" si="111"/>
        <v>0</v>
      </c>
      <c r="DO379" s="2">
        <f t="shared" si="112"/>
        <v>0</v>
      </c>
      <c r="DP379" s="2">
        <f t="shared" si="113"/>
        <v>0</v>
      </c>
    </row>
    <row r="380" spans="1:120" x14ac:dyDescent="0.25">
      <c r="A380">
        <v>1829</v>
      </c>
      <c r="B380" t="s">
        <v>222</v>
      </c>
      <c r="C380" t="s">
        <v>3015</v>
      </c>
      <c r="D380" t="s">
        <v>3016</v>
      </c>
      <c r="E380" t="s">
        <v>3017</v>
      </c>
      <c r="G380" t="s">
        <v>3018</v>
      </c>
      <c r="H380" t="s">
        <v>3019</v>
      </c>
      <c r="I380">
        <v>2019</v>
      </c>
      <c r="J380" t="s">
        <v>3020</v>
      </c>
      <c r="K380" t="s">
        <v>3021</v>
      </c>
      <c r="L380">
        <v>10</v>
      </c>
      <c r="M380">
        <v>10</v>
      </c>
      <c r="N380" t="s">
        <v>3022</v>
      </c>
      <c r="O380" t="s">
        <v>108</v>
      </c>
      <c r="P380" t="s">
        <v>3023</v>
      </c>
      <c r="Q380" t="s">
        <v>208</v>
      </c>
      <c r="R380" t="s">
        <v>111</v>
      </c>
      <c r="S380" t="s">
        <v>112</v>
      </c>
      <c r="T380" t="s">
        <v>3024</v>
      </c>
      <c r="U380">
        <v>0</v>
      </c>
      <c r="V380">
        <v>0</v>
      </c>
      <c r="W380">
        <v>0</v>
      </c>
      <c r="X380" s="44">
        <v>1</v>
      </c>
      <c r="Y380" s="44">
        <v>0</v>
      </c>
      <c r="Z380" s="44">
        <v>0</v>
      </c>
      <c r="AA380" s="44">
        <v>0</v>
      </c>
      <c r="AB380" s="14">
        <f t="shared" si="96"/>
        <v>1</v>
      </c>
      <c r="AC380" s="15">
        <f t="shared" si="97"/>
        <v>1</v>
      </c>
      <c r="AD380" s="45">
        <v>0</v>
      </c>
      <c r="AE380" s="45">
        <v>0</v>
      </c>
      <c r="AF380" s="20">
        <f t="shared" si="98"/>
        <v>0</v>
      </c>
      <c r="AG380" s="21">
        <f t="shared" si="99"/>
        <v>0</v>
      </c>
      <c r="AH380" s="23">
        <f t="shared" si="100"/>
        <v>1</v>
      </c>
      <c r="AI380" s="46">
        <v>0</v>
      </c>
      <c r="AJ380" s="46">
        <v>0</v>
      </c>
      <c r="AK380" s="28">
        <f t="shared" si="101"/>
        <v>0</v>
      </c>
      <c r="AL380" s="29">
        <f t="shared" si="102"/>
        <v>0</v>
      </c>
      <c r="AM380" s="47">
        <v>0</v>
      </c>
      <c r="AN380" s="47">
        <v>0</v>
      </c>
      <c r="AO380" s="47">
        <v>0</v>
      </c>
      <c r="AP380" s="32">
        <f t="shared" si="103"/>
        <v>0</v>
      </c>
      <c r="AQ380" s="10">
        <f t="shared" si="104"/>
        <v>0</v>
      </c>
      <c r="AR380" s="23">
        <f t="shared" si="105"/>
        <v>0</v>
      </c>
      <c r="AS380" s="37">
        <f t="shared" si="95"/>
        <v>1</v>
      </c>
      <c r="AT380" s="38">
        <f t="shared" si="106"/>
        <v>1</v>
      </c>
      <c r="AU380" s="9">
        <v>0</v>
      </c>
      <c r="AV380" s="9">
        <v>0</v>
      </c>
      <c r="AW380" s="9">
        <v>0</v>
      </c>
      <c r="AX380" s="9">
        <v>0</v>
      </c>
      <c r="AY380" s="9">
        <v>0</v>
      </c>
      <c r="AZ380" s="9">
        <v>0</v>
      </c>
      <c r="BA380" s="9">
        <v>0</v>
      </c>
      <c r="BB380" s="9">
        <v>0</v>
      </c>
      <c r="BC380" s="9">
        <v>0</v>
      </c>
      <c r="BD380" s="9">
        <v>0</v>
      </c>
      <c r="BE380" s="9">
        <v>0</v>
      </c>
      <c r="BF380" s="9">
        <v>0</v>
      </c>
      <c r="BG380" s="9">
        <v>0</v>
      </c>
      <c r="BH380" s="9">
        <v>0</v>
      </c>
      <c r="BI380" s="9">
        <v>0</v>
      </c>
      <c r="BJ380" s="9">
        <v>0</v>
      </c>
      <c r="BK380" s="9">
        <v>0</v>
      </c>
      <c r="BL380" s="9">
        <v>0</v>
      </c>
      <c r="BM380" s="9">
        <v>0</v>
      </c>
      <c r="BN380" s="9">
        <v>0</v>
      </c>
      <c r="BO380" s="9">
        <v>0</v>
      </c>
      <c r="BP380" s="9">
        <v>0</v>
      </c>
      <c r="BQ380" s="9">
        <v>0</v>
      </c>
      <c r="BR380" s="9">
        <v>0</v>
      </c>
      <c r="BS380" s="9">
        <v>0</v>
      </c>
      <c r="BT380" s="9">
        <v>0</v>
      </c>
      <c r="BU380" s="9">
        <v>0</v>
      </c>
      <c r="BV380" s="9">
        <v>0</v>
      </c>
      <c r="BW380" s="9">
        <v>0</v>
      </c>
      <c r="BX380" s="9">
        <v>0</v>
      </c>
      <c r="BY380" s="9">
        <v>0</v>
      </c>
      <c r="BZ380" s="9">
        <v>0</v>
      </c>
      <c r="CA380" s="9">
        <v>0</v>
      </c>
      <c r="CB380" s="9">
        <v>0</v>
      </c>
      <c r="CC380" s="9">
        <v>0</v>
      </c>
      <c r="CD380" s="9">
        <v>0</v>
      </c>
      <c r="CE380" s="9">
        <v>0</v>
      </c>
      <c r="CF380" s="9">
        <v>0</v>
      </c>
      <c r="CG380" s="9">
        <v>0</v>
      </c>
      <c r="CH380" s="10">
        <v>1</v>
      </c>
      <c r="CI380" s="11">
        <v>0</v>
      </c>
      <c r="CJ380" s="38">
        <v>1</v>
      </c>
      <c r="CK380" s="11">
        <v>0</v>
      </c>
      <c r="CL380" s="11">
        <v>0</v>
      </c>
      <c r="CM380" s="11">
        <v>0</v>
      </c>
      <c r="CN380" s="10">
        <v>0</v>
      </c>
      <c r="CO380" s="11">
        <v>0</v>
      </c>
      <c r="CP380" s="11">
        <v>0</v>
      </c>
      <c r="CQ380" s="10">
        <v>0</v>
      </c>
      <c r="CR380" s="11">
        <v>0</v>
      </c>
      <c r="CS380" s="11">
        <v>0</v>
      </c>
      <c r="CT380" s="71">
        <v>0</v>
      </c>
      <c r="CU380" s="11">
        <v>0</v>
      </c>
      <c r="CV380" s="11">
        <v>0</v>
      </c>
      <c r="CW380" s="11">
        <v>0</v>
      </c>
      <c r="CX380" s="10">
        <v>0</v>
      </c>
      <c r="CY380" s="10">
        <v>0</v>
      </c>
      <c r="CZ380" s="10">
        <v>0</v>
      </c>
      <c r="DA380" s="11">
        <v>0</v>
      </c>
      <c r="DB380" s="11">
        <v>0</v>
      </c>
      <c r="DC380" s="11">
        <v>0</v>
      </c>
      <c r="DD380" s="10">
        <v>0</v>
      </c>
      <c r="DE380" s="11">
        <v>0</v>
      </c>
      <c r="DF380" s="11">
        <v>0</v>
      </c>
      <c r="DG380" s="11">
        <v>0</v>
      </c>
      <c r="DH380" s="10">
        <v>0</v>
      </c>
      <c r="DI380" s="2">
        <f t="shared" si="107"/>
        <v>0</v>
      </c>
      <c r="DJ380" s="2">
        <f t="shared" si="108"/>
        <v>0</v>
      </c>
      <c r="DK380" s="38">
        <f t="shared" si="109"/>
        <v>1</v>
      </c>
      <c r="DL380" s="2">
        <f t="shared" si="109"/>
        <v>0</v>
      </c>
      <c r="DM380" s="2">
        <f t="shared" si="110"/>
        <v>0</v>
      </c>
      <c r="DN380" s="2">
        <f t="shared" si="111"/>
        <v>0</v>
      </c>
      <c r="DO380" s="2">
        <f t="shared" si="112"/>
        <v>0</v>
      </c>
      <c r="DP380" s="2">
        <f t="shared" si="113"/>
        <v>0</v>
      </c>
    </row>
    <row r="381" spans="1:120" x14ac:dyDescent="0.25">
      <c r="A381">
        <v>1830</v>
      </c>
      <c r="B381" t="s">
        <v>222</v>
      </c>
      <c r="C381" t="s">
        <v>3025</v>
      </c>
      <c r="D381" t="s">
        <v>3026</v>
      </c>
      <c r="E381" t="s">
        <v>3027</v>
      </c>
      <c r="F381" t="s">
        <v>399</v>
      </c>
      <c r="G381" t="s">
        <v>3028</v>
      </c>
      <c r="H381" t="s">
        <v>3029</v>
      </c>
      <c r="I381">
        <v>2019</v>
      </c>
      <c r="J381" t="s">
        <v>3030</v>
      </c>
      <c r="K381" t="s">
        <v>3021</v>
      </c>
      <c r="L381">
        <v>10</v>
      </c>
      <c r="M381">
        <v>7</v>
      </c>
      <c r="N381" t="s">
        <v>3031</v>
      </c>
      <c r="O381" t="s">
        <v>108</v>
      </c>
      <c r="P381" t="s">
        <v>3032</v>
      </c>
      <c r="Q381" t="s">
        <v>208</v>
      </c>
      <c r="R381" t="s">
        <v>111</v>
      </c>
      <c r="S381" t="s">
        <v>112</v>
      </c>
      <c r="T381" t="s">
        <v>1754</v>
      </c>
      <c r="U381">
        <v>0</v>
      </c>
      <c r="V381">
        <v>0</v>
      </c>
      <c r="W381">
        <v>0</v>
      </c>
      <c r="X381" s="44">
        <v>1</v>
      </c>
      <c r="Y381" s="44">
        <v>0</v>
      </c>
      <c r="Z381" s="44">
        <v>0</v>
      </c>
      <c r="AA381" s="44">
        <v>0</v>
      </c>
      <c r="AB381" s="14">
        <f t="shared" si="96"/>
        <v>1</v>
      </c>
      <c r="AC381" s="15">
        <f t="shared" si="97"/>
        <v>1</v>
      </c>
      <c r="AD381" s="45">
        <v>0</v>
      </c>
      <c r="AE381" s="45">
        <v>0</v>
      </c>
      <c r="AF381" s="20">
        <f t="shared" si="98"/>
        <v>0</v>
      </c>
      <c r="AG381" s="21">
        <f t="shared" si="99"/>
        <v>0</v>
      </c>
      <c r="AH381" s="23">
        <f t="shared" si="100"/>
        <v>1</v>
      </c>
      <c r="AI381" s="46">
        <v>0</v>
      </c>
      <c r="AJ381" s="46">
        <v>0</v>
      </c>
      <c r="AK381" s="28">
        <f t="shared" si="101"/>
        <v>0</v>
      </c>
      <c r="AL381" s="29">
        <f t="shared" si="102"/>
        <v>0</v>
      </c>
      <c r="AM381" s="47">
        <v>0</v>
      </c>
      <c r="AN381" s="47">
        <v>0</v>
      </c>
      <c r="AO381" s="47">
        <v>0</v>
      </c>
      <c r="AP381" s="32">
        <f t="shared" si="103"/>
        <v>0</v>
      </c>
      <c r="AQ381" s="10">
        <f t="shared" si="104"/>
        <v>0</v>
      </c>
      <c r="AR381" s="23">
        <f t="shared" si="105"/>
        <v>0</v>
      </c>
      <c r="AS381" s="37">
        <f t="shared" si="95"/>
        <v>1</v>
      </c>
      <c r="AT381" s="38">
        <f t="shared" si="106"/>
        <v>1</v>
      </c>
      <c r="AU381" s="9">
        <v>0</v>
      </c>
      <c r="AV381" s="9">
        <v>0</v>
      </c>
      <c r="AW381" s="9">
        <v>0</v>
      </c>
      <c r="AX381" s="9">
        <v>0</v>
      </c>
      <c r="AY381" s="9">
        <v>0</v>
      </c>
      <c r="AZ381" s="9">
        <v>0</v>
      </c>
      <c r="BA381" s="9">
        <v>0</v>
      </c>
      <c r="BB381" s="9">
        <v>0</v>
      </c>
      <c r="BC381" s="9">
        <v>0</v>
      </c>
      <c r="BD381" s="9">
        <v>0</v>
      </c>
      <c r="BE381" s="9">
        <v>0</v>
      </c>
      <c r="BF381" s="9">
        <v>0</v>
      </c>
      <c r="BG381" s="9">
        <v>0</v>
      </c>
      <c r="BH381" s="9">
        <v>0</v>
      </c>
      <c r="BI381" s="9">
        <v>0</v>
      </c>
      <c r="BJ381" s="9">
        <v>0</v>
      </c>
      <c r="BK381" s="9">
        <v>0</v>
      </c>
      <c r="BL381" s="9">
        <v>0</v>
      </c>
      <c r="BM381" s="9">
        <v>0</v>
      </c>
      <c r="BN381" s="9">
        <v>0</v>
      </c>
      <c r="BO381" s="9">
        <v>0</v>
      </c>
      <c r="BP381" s="9">
        <v>0</v>
      </c>
      <c r="BQ381" s="9">
        <v>0</v>
      </c>
      <c r="BR381" s="9">
        <v>0</v>
      </c>
      <c r="BS381" s="9">
        <v>0</v>
      </c>
      <c r="BT381" s="9">
        <v>0</v>
      </c>
      <c r="BU381" s="9">
        <v>0</v>
      </c>
      <c r="BV381" s="9">
        <v>0</v>
      </c>
      <c r="BW381" s="9">
        <v>0</v>
      </c>
      <c r="BX381" s="9">
        <v>0</v>
      </c>
      <c r="BY381" s="9">
        <v>0</v>
      </c>
      <c r="BZ381" s="9">
        <v>0</v>
      </c>
      <c r="CA381" s="9">
        <v>0</v>
      </c>
      <c r="CB381" s="9">
        <v>0</v>
      </c>
      <c r="CC381" s="9">
        <v>0</v>
      </c>
      <c r="CD381" s="9">
        <v>0</v>
      </c>
      <c r="CE381" s="9">
        <v>0</v>
      </c>
      <c r="CF381" s="9">
        <v>0</v>
      </c>
      <c r="CG381" s="9">
        <v>0</v>
      </c>
      <c r="CH381" s="10">
        <v>1</v>
      </c>
      <c r="CI381" s="11">
        <v>0</v>
      </c>
      <c r="CJ381" s="38">
        <v>1</v>
      </c>
      <c r="CK381" s="11">
        <v>0</v>
      </c>
      <c r="CL381" s="11">
        <v>0</v>
      </c>
      <c r="CM381" s="11">
        <v>0</v>
      </c>
      <c r="CN381" s="10">
        <v>0</v>
      </c>
      <c r="CO381" s="11">
        <v>0</v>
      </c>
      <c r="CP381" s="11">
        <v>0</v>
      </c>
      <c r="CQ381" s="10">
        <v>0</v>
      </c>
      <c r="CR381" s="11">
        <v>0</v>
      </c>
      <c r="CS381" s="11">
        <v>0</v>
      </c>
      <c r="CT381" s="71">
        <v>0</v>
      </c>
      <c r="CU381" s="11">
        <v>0</v>
      </c>
      <c r="CV381" s="11">
        <v>0</v>
      </c>
      <c r="CW381" s="11">
        <v>0</v>
      </c>
      <c r="CX381" s="10">
        <v>0</v>
      </c>
      <c r="CY381" s="10">
        <v>0</v>
      </c>
      <c r="CZ381" s="10">
        <v>0</v>
      </c>
      <c r="DA381" s="11">
        <v>0</v>
      </c>
      <c r="DB381" s="11">
        <v>0</v>
      </c>
      <c r="DC381" s="11">
        <v>0</v>
      </c>
      <c r="DD381" s="10">
        <v>0</v>
      </c>
      <c r="DE381" s="11">
        <v>0</v>
      </c>
      <c r="DF381" s="11">
        <v>0</v>
      </c>
      <c r="DG381" s="11">
        <v>0</v>
      </c>
      <c r="DH381" s="10">
        <v>0</v>
      </c>
      <c r="DI381" s="2">
        <f t="shared" si="107"/>
        <v>0</v>
      </c>
      <c r="DJ381" s="2">
        <f t="shared" si="108"/>
        <v>0</v>
      </c>
      <c r="DK381" s="38">
        <f t="shared" si="109"/>
        <v>1</v>
      </c>
      <c r="DL381" s="2">
        <f t="shared" si="109"/>
        <v>0</v>
      </c>
      <c r="DM381" s="2">
        <f t="shared" si="110"/>
        <v>0</v>
      </c>
      <c r="DN381" s="2">
        <f t="shared" si="111"/>
        <v>0</v>
      </c>
      <c r="DO381" s="2">
        <f t="shared" si="112"/>
        <v>0</v>
      </c>
      <c r="DP381" s="2">
        <f t="shared" si="113"/>
        <v>0</v>
      </c>
    </row>
    <row r="382" spans="1:120" x14ac:dyDescent="0.25">
      <c r="A382">
        <v>1831</v>
      </c>
      <c r="B382" t="s">
        <v>222</v>
      </c>
      <c r="C382" t="s">
        <v>3033</v>
      </c>
      <c r="D382" t="s">
        <v>3034</v>
      </c>
      <c r="E382" t="s">
        <v>3035</v>
      </c>
      <c r="F382" t="s">
        <v>3035</v>
      </c>
      <c r="H382" t="s">
        <v>807</v>
      </c>
      <c r="I382">
        <v>2019</v>
      </c>
      <c r="J382" t="s">
        <v>3036</v>
      </c>
      <c r="O382" t="s">
        <v>108</v>
      </c>
      <c r="P382" t="s">
        <v>3037</v>
      </c>
      <c r="Q382" t="s">
        <v>208</v>
      </c>
      <c r="R382" t="s">
        <v>501</v>
      </c>
      <c r="T382" t="s">
        <v>1616</v>
      </c>
      <c r="U382">
        <v>0</v>
      </c>
      <c r="V382">
        <v>0</v>
      </c>
      <c r="W382">
        <v>0</v>
      </c>
      <c r="X382" s="44">
        <v>0</v>
      </c>
      <c r="Y382" s="44">
        <v>1</v>
      </c>
      <c r="Z382" s="44">
        <v>0</v>
      </c>
      <c r="AA382" s="44">
        <v>0</v>
      </c>
      <c r="AB382" s="14">
        <f t="shared" si="96"/>
        <v>1</v>
      </c>
      <c r="AC382" s="15">
        <f t="shared" si="97"/>
        <v>1</v>
      </c>
      <c r="AD382" s="45">
        <v>0</v>
      </c>
      <c r="AE382" s="45">
        <v>0</v>
      </c>
      <c r="AF382" s="20">
        <f t="shared" si="98"/>
        <v>0</v>
      </c>
      <c r="AG382" s="21">
        <f t="shared" si="99"/>
        <v>0</v>
      </c>
      <c r="AH382" s="23">
        <f t="shared" si="100"/>
        <v>1</v>
      </c>
      <c r="AI382" s="46">
        <v>1</v>
      </c>
      <c r="AJ382" s="46">
        <v>0</v>
      </c>
      <c r="AK382" s="28">
        <f t="shared" si="101"/>
        <v>1</v>
      </c>
      <c r="AL382" s="29">
        <f t="shared" si="102"/>
        <v>1</v>
      </c>
      <c r="AM382" s="47">
        <v>0</v>
      </c>
      <c r="AN382" s="47">
        <v>0</v>
      </c>
      <c r="AO382" s="47">
        <v>0</v>
      </c>
      <c r="AP382" s="32">
        <f t="shared" si="103"/>
        <v>0</v>
      </c>
      <c r="AQ382" s="10">
        <f t="shared" si="104"/>
        <v>0</v>
      </c>
      <c r="AR382" s="23">
        <f t="shared" si="105"/>
        <v>1</v>
      </c>
      <c r="AS382" s="37">
        <f t="shared" si="95"/>
        <v>2</v>
      </c>
      <c r="AT382" s="38">
        <f t="shared" si="106"/>
        <v>1</v>
      </c>
      <c r="AU382" s="9">
        <v>0</v>
      </c>
      <c r="AV382" s="9">
        <v>0</v>
      </c>
      <c r="AW382" s="9">
        <v>0</v>
      </c>
      <c r="AX382" s="9">
        <v>0</v>
      </c>
      <c r="AY382" s="9">
        <v>0</v>
      </c>
      <c r="AZ382" s="9">
        <v>0</v>
      </c>
      <c r="BA382" s="9">
        <v>0</v>
      </c>
      <c r="BB382" s="9">
        <v>0</v>
      </c>
      <c r="BC382" s="9">
        <v>0</v>
      </c>
      <c r="BD382" s="9">
        <v>0</v>
      </c>
      <c r="BE382" s="9">
        <v>0</v>
      </c>
      <c r="BF382" s="9">
        <v>0</v>
      </c>
      <c r="BG382" s="9">
        <v>0</v>
      </c>
      <c r="BH382" s="9">
        <v>0</v>
      </c>
      <c r="BI382" s="9">
        <v>0</v>
      </c>
      <c r="BJ382" s="9">
        <v>0</v>
      </c>
      <c r="BK382" s="9">
        <v>0</v>
      </c>
      <c r="BL382" s="9">
        <v>0</v>
      </c>
      <c r="BM382" s="9">
        <v>0</v>
      </c>
      <c r="BN382" s="9">
        <v>0</v>
      </c>
      <c r="BO382" s="9">
        <v>0</v>
      </c>
      <c r="BP382" s="9">
        <v>0</v>
      </c>
      <c r="BQ382" s="9">
        <v>0</v>
      </c>
      <c r="BR382" s="9">
        <v>0</v>
      </c>
      <c r="BS382" s="9">
        <v>0</v>
      </c>
      <c r="BT382" s="9">
        <v>0</v>
      </c>
      <c r="BU382" s="9">
        <v>0</v>
      </c>
      <c r="BV382" s="9">
        <v>0</v>
      </c>
      <c r="BW382" s="9">
        <v>1</v>
      </c>
      <c r="BX382" s="9">
        <v>0</v>
      </c>
      <c r="BY382" s="9">
        <v>0</v>
      </c>
      <c r="BZ382" s="9">
        <v>0</v>
      </c>
      <c r="CA382" s="9">
        <v>0</v>
      </c>
      <c r="CB382" s="9">
        <v>0</v>
      </c>
      <c r="CC382" s="9">
        <v>0</v>
      </c>
      <c r="CD382" s="9">
        <v>0</v>
      </c>
      <c r="CE382" s="9">
        <v>0</v>
      </c>
      <c r="CF382" s="9">
        <v>0</v>
      </c>
      <c r="CG382" s="9">
        <v>0</v>
      </c>
      <c r="CH382" s="10">
        <v>0</v>
      </c>
      <c r="CI382" s="11">
        <v>0</v>
      </c>
      <c r="CJ382" s="38">
        <v>0</v>
      </c>
      <c r="CK382" s="11">
        <v>0</v>
      </c>
      <c r="CL382" s="11">
        <v>0</v>
      </c>
      <c r="CM382" s="11">
        <v>0</v>
      </c>
      <c r="CN382" s="10">
        <v>0</v>
      </c>
      <c r="CO382" s="11">
        <v>0</v>
      </c>
      <c r="CP382" s="11">
        <v>0</v>
      </c>
      <c r="CQ382" s="10">
        <v>0</v>
      </c>
      <c r="CR382" s="11">
        <v>0</v>
      </c>
      <c r="CS382" s="11">
        <v>0</v>
      </c>
      <c r="CT382" s="71">
        <v>0</v>
      </c>
      <c r="CU382" s="11">
        <v>0</v>
      </c>
      <c r="CV382" s="11">
        <v>0</v>
      </c>
      <c r="CW382" s="11">
        <v>0</v>
      </c>
      <c r="CX382" s="10">
        <v>1</v>
      </c>
      <c r="CY382" s="10">
        <v>0</v>
      </c>
      <c r="CZ382" s="10">
        <v>0</v>
      </c>
      <c r="DA382" s="11">
        <v>0</v>
      </c>
      <c r="DB382" s="11">
        <v>0</v>
      </c>
      <c r="DC382" s="11">
        <v>0</v>
      </c>
      <c r="DD382" s="10">
        <v>0</v>
      </c>
      <c r="DE382" s="11">
        <v>0</v>
      </c>
      <c r="DF382" s="11">
        <v>0</v>
      </c>
      <c r="DG382" s="11">
        <v>0</v>
      </c>
      <c r="DH382" s="10">
        <v>0</v>
      </c>
      <c r="DI382" s="2">
        <f t="shared" si="107"/>
        <v>0</v>
      </c>
      <c r="DJ382" s="2">
        <f t="shared" si="108"/>
        <v>0</v>
      </c>
      <c r="DK382" s="38">
        <f t="shared" si="109"/>
        <v>0</v>
      </c>
      <c r="DL382" s="2">
        <f t="shared" si="109"/>
        <v>0</v>
      </c>
      <c r="DM382" s="2">
        <f t="shared" si="110"/>
        <v>0</v>
      </c>
      <c r="DN382" s="2">
        <f t="shared" si="111"/>
        <v>0</v>
      </c>
      <c r="DO382" s="2">
        <f t="shared" si="112"/>
        <v>0</v>
      </c>
      <c r="DP382" s="2">
        <f t="shared" si="113"/>
        <v>0</v>
      </c>
    </row>
    <row r="383" spans="1:120" x14ac:dyDescent="0.25">
      <c r="A383">
        <v>1832</v>
      </c>
      <c r="B383" t="s">
        <v>222</v>
      </c>
      <c r="C383" t="s">
        <v>3038</v>
      </c>
      <c r="D383" t="s">
        <v>3039</v>
      </c>
      <c r="E383" t="s">
        <v>3040</v>
      </c>
      <c r="F383" t="s">
        <v>3041</v>
      </c>
      <c r="G383" t="s">
        <v>3042</v>
      </c>
      <c r="H383" t="s">
        <v>2001</v>
      </c>
      <c r="I383">
        <v>2019</v>
      </c>
      <c r="J383" t="s">
        <v>3043</v>
      </c>
      <c r="K383" t="s">
        <v>648</v>
      </c>
      <c r="L383">
        <v>4686</v>
      </c>
      <c r="M383">
        <v>1</v>
      </c>
      <c r="N383" t="s">
        <v>3044</v>
      </c>
      <c r="O383" t="s">
        <v>108</v>
      </c>
      <c r="P383" t="s">
        <v>3045</v>
      </c>
      <c r="Q383" t="s">
        <v>208</v>
      </c>
      <c r="R383" t="s">
        <v>111</v>
      </c>
      <c r="S383" t="s">
        <v>112</v>
      </c>
      <c r="T383" t="s">
        <v>1100</v>
      </c>
      <c r="U383">
        <v>0</v>
      </c>
      <c r="V383">
        <v>0</v>
      </c>
      <c r="W383">
        <v>0</v>
      </c>
      <c r="X383" s="44">
        <v>0</v>
      </c>
      <c r="Y383" s="44">
        <v>0</v>
      </c>
      <c r="Z383" s="44">
        <v>0</v>
      </c>
      <c r="AA383" s="44">
        <v>0</v>
      </c>
      <c r="AB383" s="14">
        <f t="shared" si="96"/>
        <v>0</v>
      </c>
      <c r="AC383" s="15">
        <f t="shared" si="97"/>
        <v>0</v>
      </c>
      <c r="AD383" s="45">
        <v>1</v>
      </c>
      <c r="AE383" s="45">
        <v>0</v>
      </c>
      <c r="AF383" s="20">
        <f t="shared" si="98"/>
        <v>1</v>
      </c>
      <c r="AG383" s="21">
        <f t="shared" si="99"/>
        <v>1</v>
      </c>
      <c r="AH383" s="23">
        <f t="shared" si="100"/>
        <v>1</v>
      </c>
      <c r="AI383" s="46">
        <v>0</v>
      </c>
      <c r="AJ383" s="46">
        <v>0</v>
      </c>
      <c r="AK383" s="28">
        <f t="shared" si="101"/>
        <v>0</v>
      </c>
      <c r="AL383" s="29">
        <f t="shared" si="102"/>
        <v>0</v>
      </c>
      <c r="AM383" s="47">
        <v>0</v>
      </c>
      <c r="AN383" s="47">
        <v>0</v>
      </c>
      <c r="AO383" s="47">
        <v>0</v>
      </c>
      <c r="AP383" s="32">
        <f t="shared" si="103"/>
        <v>0</v>
      </c>
      <c r="AQ383" s="10">
        <f t="shared" si="104"/>
        <v>0</v>
      </c>
      <c r="AR383" s="23">
        <f t="shared" si="105"/>
        <v>0</v>
      </c>
      <c r="AS383" s="37">
        <f t="shared" si="95"/>
        <v>1</v>
      </c>
      <c r="AT383" s="38">
        <f t="shared" si="106"/>
        <v>1</v>
      </c>
      <c r="AU383" s="9">
        <v>0</v>
      </c>
      <c r="AV383" s="9">
        <v>0</v>
      </c>
      <c r="AW383" s="9">
        <v>0</v>
      </c>
      <c r="AX383" s="9">
        <v>0</v>
      </c>
      <c r="AY383" s="9">
        <v>0</v>
      </c>
      <c r="AZ383" s="9">
        <v>0</v>
      </c>
      <c r="BA383" s="9">
        <v>0</v>
      </c>
      <c r="BB383" s="9">
        <v>0</v>
      </c>
      <c r="BC383" s="9">
        <v>0</v>
      </c>
      <c r="BD383" s="9">
        <v>0</v>
      </c>
      <c r="BE383" s="9">
        <v>0</v>
      </c>
      <c r="BF383" s="9">
        <v>0</v>
      </c>
      <c r="BG383" s="9">
        <v>0</v>
      </c>
      <c r="BH383" s="9">
        <v>0</v>
      </c>
      <c r="BI383" s="9">
        <v>0</v>
      </c>
      <c r="BJ383" s="9">
        <v>0</v>
      </c>
      <c r="BK383" s="9">
        <v>0</v>
      </c>
      <c r="BL383" s="9">
        <v>0</v>
      </c>
      <c r="BM383" s="9">
        <v>0</v>
      </c>
      <c r="BN383" s="9">
        <v>0</v>
      </c>
      <c r="BO383" s="9">
        <v>0</v>
      </c>
      <c r="BP383" s="9">
        <v>0</v>
      </c>
      <c r="BQ383" s="9">
        <v>0</v>
      </c>
      <c r="BR383" s="9">
        <v>0</v>
      </c>
      <c r="BS383" s="9">
        <v>0</v>
      </c>
      <c r="BT383" s="9">
        <v>0</v>
      </c>
      <c r="BU383" s="9">
        <v>0</v>
      </c>
      <c r="BV383" s="9">
        <v>0</v>
      </c>
      <c r="BW383" s="9">
        <v>0</v>
      </c>
      <c r="BX383" s="9">
        <v>0</v>
      </c>
      <c r="BY383" s="9">
        <v>0</v>
      </c>
      <c r="BZ383" s="9">
        <v>0</v>
      </c>
      <c r="CA383" s="9">
        <v>0</v>
      </c>
      <c r="CB383" s="9">
        <v>0</v>
      </c>
      <c r="CC383" s="9">
        <v>0</v>
      </c>
      <c r="CD383" s="9">
        <v>0</v>
      </c>
      <c r="CE383" s="9">
        <v>0</v>
      </c>
      <c r="CF383" s="9">
        <v>0</v>
      </c>
      <c r="CG383" s="9">
        <v>0</v>
      </c>
      <c r="CH383" s="10">
        <v>1</v>
      </c>
      <c r="CI383" s="11">
        <v>0</v>
      </c>
      <c r="CJ383" s="38">
        <v>1</v>
      </c>
      <c r="CK383" s="11">
        <v>0</v>
      </c>
      <c r="CL383" s="11">
        <v>0</v>
      </c>
      <c r="CM383" s="11">
        <v>0</v>
      </c>
      <c r="CN383" s="10">
        <v>0</v>
      </c>
      <c r="CO383" s="11">
        <v>0</v>
      </c>
      <c r="CP383" s="11">
        <v>0</v>
      </c>
      <c r="CQ383" s="10">
        <v>0</v>
      </c>
      <c r="CR383" s="11">
        <v>0</v>
      </c>
      <c r="CS383" s="11">
        <v>0</v>
      </c>
      <c r="CT383" s="71">
        <v>0</v>
      </c>
      <c r="CU383" s="11">
        <v>0</v>
      </c>
      <c r="CV383" s="11">
        <v>0</v>
      </c>
      <c r="CW383" s="11">
        <v>0</v>
      </c>
      <c r="CX383" s="10">
        <v>0</v>
      </c>
      <c r="CY383" s="10">
        <v>0</v>
      </c>
      <c r="CZ383" s="10">
        <v>0</v>
      </c>
      <c r="DA383" s="11">
        <v>0</v>
      </c>
      <c r="DB383" s="11">
        <v>0</v>
      </c>
      <c r="DC383" s="11">
        <v>0</v>
      </c>
      <c r="DD383" s="10">
        <v>0</v>
      </c>
      <c r="DE383" s="11">
        <v>0</v>
      </c>
      <c r="DF383" s="11">
        <v>0</v>
      </c>
      <c r="DG383" s="11">
        <v>0</v>
      </c>
      <c r="DH383" s="10">
        <v>0</v>
      </c>
      <c r="DI383" s="2">
        <f t="shared" si="107"/>
        <v>0</v>
      </c>
      <c r="DJ383" s="2">
        <f t="shared" si="108"/>
        <v>0</v>
      </c>
      <c r="DK383" s="38">
        <f t="shared" si="109"/>
        <v>1</v>
      </c>
      <c r="DL383" s="2">
        <f t="shared" si="109"/>
        <v>0</v>
      </c>
      <c r="DM383" s="2">
        <f t="shared" si="110"/>
        <v>0</v>
      </c>
      <c r="DN383" s="2">
        <f t="shared" si="111"/>
        <v>0</v>
      </c>
      <c r="DO383" s="2">
        <f t="shared" si="112"/>
        <v>0</v>
      </c>
      <c r="DP383" s="2">
        <f t="shared" si="113"/>
        <v>0</v>
      </c>
    </row>
    <row r="384" spans="1:120" x14ac:dyDescent="0.25">
      <c r="A384">
        <v>1833</v>
      </c>
      <c r="B384" t="s">
        <v>222</v>
      </c>
      <c r="C384" t="s">
        <v>3046</v>
      </c>
      <c r="D384" t="s">
        <v>3047</v>
      </c>
      <c r="E384" t="s">
        <v>3040</v>
      </c>
      <c r="F384" t="s">
        <v>3041</v>
      </c>
      <c r="G384" t="s">
        <v>3042</v>
      </c>
      <c r="H384" t="s">
        <v>3048</v>
      </c>
      <c r="I384">
        <v>2019</v>
      </c>
      <c r="J384" t="s">
        <v>3049</v>
      </c>
      <c r="K384" t="s">
        <v>648</v>
      </c>
      <c r="L384">
        <v>4545</v>
      </c>
      <c r="M384">
        <v>1</v>
      </c>
      <c r="N384" t="s">
        <v>3050</v>
      </c>
      <c r="O384" t="s">
        <v>108</v>
      </c>
      <c r="P384" t="s">
        <v>3051</v>
      </c>
      <c r="Q384" t="s">
        <v>208</v>
      </c>
      <c r="R384" t="s">
        <v>111</v>
      </c>
      <c r="S384" t="s">
        <v>112</v>
      </c>
      <c r="T384" t="s">
        <v>1100</v>
      </c>
      <c r="U384">
        <v>0</v>
      </c>
      <c r="V384">
        <v>0</v>
      </c>
      <c r="W384">
        <v>0</v>
      </c>
      <c r="X384" s="44">
        <v>0</v>
      </c>
      <c r="Y384" s="44">
        <v>0</v>
      </c>
      <c r="Z384" s="44">
        <v>0</v>
      </c>
      <c r="AA384" s="44">
        <v>0</v>
      </c>
      <c r="AB384" s="14">
        <f t="shared" si="96"/>
        <v>0</v>
      </c>
      <c r="AC384" s="15">
        <f t="shared" si="97"/>
        <v>0</v>
      </c>
      <c r="AD384" s="45">
        <v>1</v>
      </c>
      <c r="AE384" s="45">
        <v>0</v>
      </c>
      <c r="AF384" s="20">
        <f t="shared" si="98"/>
        <v>1</v>
      </c>
      <c r="AG384" s="21">
        <f t="shared" si="99"/>
        <v>1</v>
      </c>
      <c r="AH384" s="23">
        <f t="shared" si="100"/>
        <v>1</v>
      </c>
      <c r="AI384" s="46">
        <v>0</v>
      </c>
      <c r="AJ384" s="46">
        <v>0</v>
      </c>
      <c r="AK384" s="28">
        <f t="shared" si="101"/>
        <v>0</v>
      </c>
      <c r="AL384" s="29">
        <f t="shared" si="102"/>
        <v>0</v>
      </c>
      <c r="AM384" s="47">
        <v>0</v>
      </c>
      <c r="AN384" s="47">
        <v>0</v>
      </c>
      <c r="AO384" s="47">
        <v>0</v>
      </c>
      <c r="AP384" s="32">
        <f t="shared" si="103"/>
        <v>0</v>
      </c>
      <c r="AQ384" s="10">
        <f t="shared" si="104"/>
        <v>0</v>
      </c>
      <c r="AR384" s="23">
        <f t="shared" si="105"/>
        <v>0</v>
      </c>
      <c r="AS384" s="37">
        <f t="shared" si="95"/>
        <v>1</v>
      </c>
      <c r="AT384" s="38">
        <f t="shared" si="106"/>
        <v>1</v>
      </c>
      <c r="AU384" s="9">
        <v>0</v>
      </c>
      <c r="AV384" s="9">
        <v>0</v>
      </c>
      <c r="AW384" s="9">
        <v>0</v>
      </c>
      <c r="AX384" s="9">
        <v>0</v>
      </c>
      <c r="AY384" s="9">
        <v>0</v>
      </c>
      <c r="AZ384" s="9">
        <v>0</v>
      </c>
      <c r="BA384" s="9">
        <v>0</v>
      </c>
      <c r="BB384" s="9">
        <v>0</v>
      </c>
      <c r="BC384" s="9">
        <v>0</v>
      </c>
      <c r="BD384" s="9">
        <v>0</v>
      </c>
      <c r="BE384" s="9">
        <v>0</v>
      </c>
      <c r="BF384" s="9">
        <v>0</v>
      </c>
      <c r="BG384" s="9">
        <v>0</v>
      </c>
      <c r="BH384" s="9">
        <v>0</v>
      </c>
      <c r="BI384" s="9">
        <v>0</v>
      </c>
      <c r="BJ384" s="9">
        <v>0</v>
      </c>
      <c r="BK384" s="9">
        <v>0</v>
      </c>
      <c r="BL384" s="9">
        <v>0</v>
      </c>
      <c r="BM384" s="9">
        <v>0</v>
      </c>
      <c r="BN384" s="9">
        <v>0</v>
      </c>
      <c r="BO384" s="9">
        <v>0</v>
      </c>
      <c r="BP384" s="9">
        <v>0</v>
      </c>
      <c r="BQ384" s="9">
        <v>0</v>
      </c>
      <c r="BR384" s="9">
        <v>0</v>
      </c>
      <c r="BS384" s="9">
        <v>0</v>
      </c>
      <c r="BT384" s="9">
        <v>0</v>
      </c>
      <c r="BU384" s="9">
        <v>0</v>
      </c>
      <c r="BV384" s="9">
        <v>0</v>
      </c>
      <c r="BW384" s="9">
        <v>0</v>
      </c>
      <c r="BX384" s="9">
        <v>0</v>
      </c>
      <c r="BY384" s="9">
        <v>0</v>
      </c>
      <c r="BZ384" s="9">
        <v>0</v>
      </c>
      <c r="CA384" s="9">
        <v>0</v>
      </c>
      <c r="CB384" s="9">
        <v>0</v>
      </c>
      <c r="CC384" s="9">
        <v>0</v>
      </c>
      <c r="CD384" s="9">
        <v>0</v>
      </c>
      <c r="CE384" s="9">
        <v>0</v>
      </c>
      <c r="CF384" s="9">
        <v>0</v>
      </c>
      <c r="CG384" s="9">
        <v>0</v>
      </c>
      <c r="CH384" s="10">
        <v>1</v>
      </c>
      <c r="CI384" s="11">
        <v>0</v>
      </c>
      <c r="CJ384" s="38">
        <v>1</v>
      </c>
      <c r="CK384" s="11">
        <v>0</v>
      </c>
      <c r="CL384" s="11">
        <v>0</v>
      </c>
      <c r="CM384" s="11">
        <v>0</v>
      </c>
      <c r="CN384" s="10">
        <v>0</v>
      </c>
      <c r="CO384" s="11">
        <v>0</v>
      </c>
      <c r="CP384" s="11">
        <v>0</v>
      </c>
      <c r="CQ384" s="10">
        <v>0</v>
      </c>
      <c r="CR384" s="11">
        <v>0</v>
      </c>
      <c r="CS384" s="11">
        <v>0</v>
      </c>
      <c r="CT384" s="71">
        <v>0</v>
      </c>
      <c r="CU384" s="11">
        <v>0</v>
      </c>
      <c r="CV384" s="11">
        <v>0</v>
      </c>
      <c r="CW384" s="11">
        <v>0</v>
      </c>
      <c r="CX384" s="10">
        <v>0</v>
      </c>
      <c r="CY384" s="10">
        <v>0</v>
      </c>
      <c r="CZ384" s="10">
        <v>0</v>
      </c>
      <c r="DA384" s="11">
        <v>0</v>
      </c>
      <c r="DB384" s="11">
        <v>0</v>
      </c>
      <c r="DC384" s="11">
        <v>0</v>
      </c>
      <c r="DD384" s="10">
        <v>0</v>
      </c>
      <c r="DE384" s="11">
        <v>0</v>
      </c>
      <c r="DF384" s="11">
        <v>0</v>
      </c>
      <c r="DG384" s="11">
        <v>0</v>
      </c>
      <c r="DH384" s="10">
        <v>0</v>
      </c>
      <c r="DI384" s="2">
        <f t="shared" si="107"/>
        <v>0</v>
      </c>
      <c r="DJ384" s="2">
        <f t="shared" si="108"/>
        <v>0</v>
      </c>
      <c r="DK384" s="38">
        <f t="shared" si="109"/>
        <v>1</v>
      </c>
      <c r="DL384" s="2">
        <f t="shared" si="109"/>
        <v>0</v>
      </c>
      <c r="DM384" s="2">
        <f t="shared" si="110"/>
        <v>0</v>
      </c>
      <c r="DN384" s="2">
        <f t="shared" si="111"/>
        <v>0</v>
      </c>
      <c r="DO384" s="2">
        <f t="shared" si="112"/>
        <v>0</v>
      </c>
      <c r="DP384" s="2">
        <f t="shared" si="113"/>
        <v>0</v>
      </c>
    </row>
    <row r="385" spans="1:120" x14ac:dyDescent="0.25">
      <c r="A385">
        <v>1834</v>
      </c>
      <c r="B385" t="s">
        <v>222</v>
      </c>
      <c r="C385" t="s">
        <v>3052</v>
      </c>
      <c r="D385" t="s">
        <v>3053</v>
      </c>
      <c r="E385" t="s">
        <v>3054</v>
      </c>
      <c r="F385" t="s">
        <v>3041</v>
      </c>
      <c r="G385" t="s">
        <v>3055</v>
      </c>
      <c r="H385" t="s">
        <v>3056</v>
      </c>
      <c r="I385">
        <v>2019</v>
      </c>
      <c r="J385" t="s">
        <v>3057</v>
      </c>
      <c r="K385" t="s">
        <v>3058</v>
      </c>
      <c r="L385">
        <v>59</v>
      </c>
      <c r="M385">
        <v>1</v>
      </c>
      <c r="N385" t="s">
        <v>3059</v>
      </c>
      <c r="O385" t="s">
        <v>108</v>
      </c>
      <c r="P385" t="s">
        <v>3060</v>
      </c>
      <c r="Q385" t="s">
        <v>208</v>
      </c>
      <c r="R385" t="s">
        <v>111</v>
      </c>
      <c r="S385" t="s">
        <v>112</v>
      </c>
      <c r="T385" t="s">
        <v>124</v>
      </c>
      <c r="U385">
        <v>0</v>
      </c>
      <c r="V385">
        <v>0</v>
      </c>
      <c r="W385">
        <v>0</v>
      </c>
      <c r="X385" s="44">
        <v>0</v>
      </c>
      <c r="Y385" s="44">
        <v>0</v>
      </c>
      <c r="Z385" s="44">
        <v>0</v>
      </c>
      <c r="AA385" s="44">
        <v>0</v>
      </c>
      <c r="AB385" s="14">
        <f t="shared" si="96"/>
        <v>0</v>
      </c>
      <c r="AC385" s="15">
        <f t="shared" si="97"/>
        <v>0</v>
      </c>
      <c r="AD385" s="45">
        <v>1</v>
      </c>
      <c r="AE385" s="45">
        <v>0</v>
      </c>
      <c r="AF385" s="20">
        <f t="shared" si="98"/>
        <v>1</v>
      </c>
      <c r="AG385" s="21">
        <f t="shared" si="99"/>
        <v>1</v>
      </c>
      <c r="AH385" s="23">
        <f t="shared" si="100"/>
        <v>1</v>
      </c>
      <c r="AI385" s="46">
        <v>0</v>
      </c>
      <c r="AJ385" s="46">
        <v>0</v>
      </c>
      <c r="AK385" s="28">
        <f t="shared" si="101"/>
        <v>0</v>
      </c>
      <c r="AL385" s="29">
        <f t="shared" si="102"/>
        <v>0</v>
      </c>
      <c r="AM385" s="47">
        <v>0</v>
      </c>
      <c r="AN385" s="47">
        <v>0</v>
      </c>
      <c r="AO385" s="47">
        <v>0</v>
      </c>
      <c r="AP385" s="32">
        <f t="shared" si="103"/>
        <v>0</v>
      </c>
      <c r="AQ385" s="10">
        <f t="shared" si="104"/>
        <v>0</v>
      </c>
      <c r="AR385" s="23">
        <f t="shared" si="105"/>
        <v>0</v>
      </c>
      <c r="AS385" s="37">
        <f t="shared" si="95"/>
        <v>1</v>
      </c>
      <c r="AT385" s="38">
        <f t="shared" si="106"/>
        <v>1</v>
      </c>
      <c r="AU385" s="9">
        <v>0</v>
      </c>
      <c r="AV385" s="9">
        <v>0</v>
      </c>
      <c r="AW385" s="9">
        <v>0</v>
      </c>
      <c r="AX385" s="9">
        <v>0</v>
      </c>
      <c r="AY385" s="9">
        <v>0</v>
      </c>
      <c r="AZ385" s="9">
        <v>0</v>
      </c>
      <c r="BA385" s="9">
        <v>0</v>
      </c>
      <c r="BB385" s="9">
        <v>0</v>
      </c>
      <c r="BC385" s="9">
        <v>0</v>
      </c>
      <c r="BD385" s="9">
        <v>0</v>
      </c>
      <c r="BE385" s="9">
        <v>0</v>
      </c>
      <c r="BF385" s="9">
        <v>0</v>
      </c>
      <c r="BG385" s="9">
        <v>0</v>
      </c>
      <c r="BH385" s="9">
        <v>0</v>
      </c>
      <c r="BI385" s="9">
        <v>0</v>
      </c>
      <c r="BJ385" s="9">
        <v>0</v>
      </c>
      <c r="BK385" s="9">
        <v>0</v>
      </c>
      <c r="BL385" s="9">
        <v>0</v>
      </c>
      <c r="BM385" s="9">
        <v>0</v>
      </c>
      <c r="BN385" s="9">
        <v>0</v>
      </c>
      <c r="BO385" s="9">
        <v>0</v>
      </c>
      <c r="BP385" s="9">
        <v>0</v>
      </c>
      <c r="BQ385" s="9">
        <v>0</v>
      </c>
      <c r="BR385" s="9">
        <v>0</v>
      </c>
      <c r="BS385" s="9">
        <v>0</v>
      </c>
      <c r="BT385" s="9">
        <v>0</v>
      </c>
      <c r="BU385" s="9">
        <v>0</v>
      </c>
      <c r="BV385" s="9">
        <v>0</v>
      </c>
      <c r="BW385" s="9">
        <v>0</v>
      </c>
      <c r="BX385" s="9">
        <v>0</v>
      </c>
      <c r="BY385" s="9">
        <v>0</v>
      </c>
      <c r="BZ385" s="9">
        <v>0</v>
      </c>
      <c r="CA385" s="9">
        <v>0</v>
      </c>
      <c r="CB385" s="9">
        <v>0</v>
      </c>
      <c r="CC385" s="9">
        <v>0</v>
      </c>
      <c r="CD385" s="9">
        <v>0</v>
      </c>
      <c r="CE385" s="9">
        <v>0</v>
      </c>
      <c r="CF385" s="9">
        <v>0</v>
      </c>
      <c r="CG385" s="9">
        <v>0</v>
      </c>
      <c r="CH385" s="10">
        <v>1</v>
      </c>
      <c r="CI385" s="11">
        <v>0</v>
      </c>
      <c r="CJ385" s="38">
        <v>1</v>
      </c>
      <c r="CK385" s="11">
        <v>0</v>
      </c>
      <c r="CL385" s="11">
        <v>0</v>
      </c>
      <c r="CM385" s="11">
        <v>0</v>
      </c>
      <c r="CN385" s="10">
        <v>0</v>
      </c>
      <c r="CO385" s="11">
        <v>0</v>
      </c>
      <c r="CP385" s="11">
        <v>0</v>
      </c>
      <c r="CQ385" s="10">
        <v>0</v>
      </c>
      <c r="CR385" s="11">
        <v>0</v>
      </c>
      <c r="CS385" s="11">
        <v>0</v>
      </c>
      <c r="CT385" s="71">
        <v>0</v>
      </c>
      <c r="CU385" s="11">
        <v>0</v>
      </c>
      <c r="CV385" s="11">
        <v>0</v>
      </c>
      <c r="CW385" s="11">
        <v>0</v>
      </c>
      <c r="CX385" s="10">
        <v>0</v>
      </c>
      <c r="CY385" s="10">
        <v>0</v>
      </c>
      <c r="CZ385" s="10">
        <v>0</v>
      </c>
      <c r="DA385" s="11">
        <v>0</v>
      </c>
      <c r="DB385" s="11">
        <v>0</v>
      </c>
      <c r="DC385" s="11">
        <v>0</v>
      </c>
      <c r="DD385" s="10">
        <v>0</v>
      </c>
      <c r="DE385" s="11">
        <v>0</v>
      </c>
      <c r="DF385" s="11">
        <v>0</v>
      </c>
      <c r="DG385" s="11">
        <v>0</v>
      </c>
      <c r="DH385" s="10">
        <v>0</v>
      </c>
      <c r="DI385" s="2">
        <f t="shared" si="107"/>
        <v>0</v>
      </c>
      <c r="DJ385" s="2">
        <f t="shared" si="108"/>
        <v>0</v>
      </c>
      <c r="DK385" s="38">
        <f t="shared" si="109"/>
        <v>1</v>
      </c>
      <c r="DL385" s="2">
        <f t="shared" si="109"/>
        <v>0</v>
      </c>
      <c r="DM385" s="2">
        <f t="shared" si="110"/>
        <v>0</v>
      </c>
      <c r="DN385" s="2">
        <f t="shared" si="111"/>
        <v>0</v>
      </c>
      <c r="DO385" s="2">
        <f t="shared" si="112"/>
        <v>0</v>
      </c>
      <c r="DP385" s="2">
        <f t="shared" si="113"/>
        <v>0</v>
      </c>
    </row>
    <row r="386" spans="1:120" x14ac:dyDescent="0.25">
      <c r="A386">
        <v>1835</v>
      </c>
      <c r="B386" t="s">
        <v>100</v>
      </c>
      <c r="C386" t="s">
        <v>3061</v>
      </c>
      <c r="D386" t="s">
        <v>3062</v>
      </c>
      <c r="E386" t="s">
        <v>2293</v>
      </c>
      <c r="F386" t="s">
        <v>2293</v>
      </c>
      <c r="H386" t="s">
        <v>914</v>
      </c>
      <c r="I386">
        <v>2019</v>
      </c>
      <c r="J386" t="s">
        <v>2294</v>
      </c>
      <c r="O386" t="s">
        <v>108</v>
      </c>
      <c r="P386" t="s">
        <v>3063</v>
      </c>
      <c r="Q386" t="s">
        <v>208</v>
      </c>
      <c r="R386" t="s">
        <v>219</v>
      </c>
      <c r="S386" t="s">
        <v>529</v>
      </c>
      <c r="T386" t="s">
        <v>283</v>
      </c>
      <c r="U386">
        <v>0</v>
      </c>
      <c r="V386">
        <v>0</v>
      </c>
      <c r="W386">
        <v>0</v>
      </c>
      <c r="X386" s="44">
        <v>0</v>
      </c>
      <c r="Y386" s="44">
        <v>0</v>
      </c>
      <c r="Z386" s="44">
        <v>0</v>
      </c>
      <c r="AA386" s="44">
        <v>0</v>
      </c>
      <c r="AB386" s="14">
        <f t="shared" si="96"/>
        <v>0</v>
      </c>
      <c r="AC386" s="15">
        <f t="shared" si="97"/>
        <v>0</v>
      </c>
      <c r="AD386" s="45">
        <v>0</v>
      </c>
      <c r="AE386" s="45">
        <v>0</v>
      </c>
      <c r="AF386" s="20">
        <f t="shared" si="98"/>
        <v>0</v>
      </c>
      <c r="AG386" s="21">
        <f t="shared" si="99"/>
        <v>0</v>
      </c>
      <c r="AH386" s="23">
        <f t="shared" si="100"/>
        <v>0</v>
      </c>
      <c r="AI386" s="46">
        <v>0</v>
      </c>
      <c r="AJ386" s="46">
        <v>1</v>
      </c>
      <c r="AK386" s="28">
        <f t="shared" si="101"/>
        <v>1</v>
      </c>
      <c r="AL386" s="29">
        <f t="shared" si="102"/>
        <v>1</v>
      </c>
      <c r="AM386" s="47">
        <v>0</v>
      </c>
      <c r="AN386" s="47">
        <v>0</v>
      </c>
      <c r="AO386" s="47">
        <v>0</v>
      </c>
      <c r="AP386" s="32">
        <f t="shared" si="103"/>
        <v>0</v>
      </c>
      <c r="AQ386" s="10">
        <f t="shared" si="104"/>
        <v>0</v>
      </c>
      <c r="AR386" s="23">
        <f t="shared" si="105"/>
        <v>1</v>
      </c>
      <c r="AS386" s="37">
        <f t="shared" ref="AS386:AS452" si="114">SUM(X386:AA386,AD386:AE386,AI386:AJ386,AM386:AO386)</f>
        <v>1</v>
      </c>
      <c r="AT386" s="38">
        <f t="shared" si="106"/>
        <v>1</v>
      </c>
      <c r="AU386" s="9">
        <v>0</v>
      </c>
      <c r="AV386" s="9">
        <v>0</v>
      </c>
      <c r="AW386" s="9">
        <v>0</v>
      </c>
      <c r="AX386" s="9">
        <v>0</v>
      </c>
      <c r="AY386" s="9">
        <v>0</v>
      </c>
      <c r="AZ386" s="9">
        <v>0</v>
      </c>
      <c r="BA386" s="9">
        <v>0</v>
      </c>
      <c r="BB386" s="9">
        <v>0</v>
      </c>
      <c r="BC386" s="9">
        <v>0</v>
      </c>
      <c r="BD386" s="9">
        <v>0</v>
      </c>
      <c r="BE386" s="9">
        <v>0</v>
      </c>
      <c r="BF386" s="9">
        <v>0</v>
      </c>
      <c r="BG386" s="9">
        <v>0</v>
      </c>
      <c r="BH386" s="9">
        <v>0</v>
      </c>
      <c r="BI386" s="9">
        <v>0</v>
      </c>
      <c r="BJ386" s="9">
        <v>0</v>
      </c>
      <c r="BK386" s="9">
        <v>0</v>
      </c>
      <c r="BL386" s="9">
        <v>0</v>
      </c>
      <c r="BM386" s="9">
        <v>0</v>
      </c>
      <c r="BN386" s="9">
        <v>0</v>
      </c>
      <c r="BO386" s="9">
        <v>0</v>
      </c>
      <c r="BP386" s="9">
        <v>0</v>
      </c>
      <c r="BQ386" s="9">
        <v>0</v>
      </c>
      <c r="BR386" s="9">
        <v>0</v>
      </c>
      <c r="BS386" s="9">
        <v>0</v>
      </c>
      <c r="BT386" s="9">
        <v>0</v>
      </c>
      <c r="BU386" s="9">
        <v>0</v>
      </c>
      <c r="BV386" s="9">
        <v>0</v>
      </c>
      <c r="BW386" s="9">
        <v>0</v>
      </c>
      <c r="BX386" s="9">
        <v>0</v>
      </c>
      <c r="BY386" s="9">
        <v>0</v>
      </c>
      <c r="BZ386" s="9">
        <v>0</v>
      </c>
      <c r="CA386" s="9">
        <v>0</v>
      </c>
      <c r="CB386" s="9">
        <v>0</v>
      </c>
      <c r="CC386" s="9">
        <v>0</v>
      </c>
      <c r="CD386" s="9">
        <v>0</v>
      </c>
      <c r="CE386" s="9">
        <v>0</v>
      </c>
      <c r="CF386" s="9">
        <v>0</v>
      </c>
      <c r="CG386" s="9">
        <v>0</v>
      </c>
      <c r="CH386" s="10">
        <v>0</v>
      </c>
      <c r="CI386" s="11">
        <v>0</v>
      </c>
      <c r="CJ386" s="38">
        <v>0</v>
      </c>
      <c r="CK386" s="11">
        <v>0</v>
      </c>
      <c r="CL386" s="11">
        <v>0</v>
      </c>
      <c r="CM386" s="11">
        <v>0</v>
      </c>
      <c r="CN386" s="10">
        <v>0</v>
      </c>
      <c r="CO386" s="11">
        <v>0</v>
      </c>
      <c r="CP386" s="11">
        <v>0</v>
      </c>
      <c r="CQ386" s="10">
        <v>0</v>
      </c>
      <c r="CR386" s="11">
        <v>0</v>
      </c>
      <c r="CS386" s="11">
        <v>0</v>
      </c>
      <c r="CT386" s="71">
        <v>1</v>
      </c>
      <c r="CU386" s="11">
        <v>1</v>
      </c>
      <c r="CV386" s="11">
        <v>0</v>
      </c>
      <c r="CW386" s="11">
        <v>0</v>
      </c>
      <c r="CX386" s="10">
        <v>0</v>
      </c>
      <c r="CY386" s="10">
        <v>0</v>
      </c>
      <c r="CZ386" s="10">
        <v>0</v>
      </c>
      <c r="DA386" s="11">
        <v>0</v>
      </c>
      <c r="DB386" s="11">
        <v>0</v>
      </c>
      <c r="DC386" s="11">
        <v>0</v>
      </c>
      <c r="DD386" s="10">
        <v>0</v>
      </c>
      <c r="DE386" s="11">
        <v>0</v>
      </c>
      <c r="DF386" s="11">
        <v>0</v>
      </c>
      <c r="DG386" s="11">
        <v>0</v>
      </c>
      <c r="DH386" s="10">
        <v>0</v>
      </c>
      <c r="DI386" s="2">
        <f t="shared" si="107"/>
        <v>0</v>
      </c>
      <c r="DJ386" s="2">
        <f t="shared" si="108"/>
        <v>0</v>
      </c>
      <c r="DK386" s="38">
        <f t="shared" si="109"/>
        <v>0</v>
      </c>
      <c r="DL386" s="2">
        <f t="shared" si="109"/>
        <v>0</v>
      </c>
      <c r="DM386" s="2">
        <f t="shared" si="110"/>
        <v>0</v>
      </c>
      <c r="DN386" s="2">
        <f t="shared" si="111"/>
        <v>0</v>
      </c>
      <c r="DO386" s="2">
        <f t="shared" si="112"/>
        <v>0</v>
      </c>
      <c r="DP386" s="2">
        <f t="shared" si="113"/>
        <v>0</v>
      </c>
    </row>
    <row r="387" spans="1:120" x14ac:dyDescent="0.25">
      <c r="A387">
        <v>1836</v>
      </c>
      <c r="B387" t="s">
        <v>222</v>
      </c>
      <c r="C387" t="s">
        <v>3064</v>
      </c>
      <c r="D387" t="s">
        <v>3065</v>
      </c>
      <c r="E387" t="s">
        <v>3066</v>
      </c>
      <c r="G387" t="s">
        <v>3066</v>
      </c>
      <c r="H387" t="s">
        <v>3067</v>
      </c>
      <c r="I387">
        <v>2019</v>
      </c>
      <c r="J387" t="s">
        <v>3068</v>
      </c>
      <c r="K387" t="s">
        <v>3069</v>
      </c>
      <c r="L387">
        <v>73</v>
      </c>
      <c r="M387">
        <v>3</v>
      </c>
      <c r="N387" t="s">
        <v>3070</v>
      </c>
      <c r="O387" t="s">
        <v>108</v>
      </c>
      <c r="P387" t="s">
        <v>3071</v>
      </c>
      <c r="Q387" t="s">
        <v>110</v>
      </c>
      <c r="R387" t="s">
        <v>111</v>
      </c>
      <c r="S387" t="s">
        <v>282</v>
      </c>
      <c r="T387" t="s">
        <v>3072</v>
      </c>
      <c r="U387">
        <v>0</v>
      </c>
      <c r="V387">
        <v>0</v>
      </c>
      <c r="W387">
        <v>0</v>
      </c>
      <c r="X387" s="44">
        <v>0</v>
      </c>
      <c r="Y387" s="44">
        <v>0</v>
      </c>
      <c r="Z387" s="44">
        <v>0</v>
      </c>
      <c r="AA387" s="44">
        <v>0</v>
      </c>
      <c r="AB387" s="14">
        <f t="shared" ref="AB387:AB450" si="115">SUM(X387:AA387)</f>
        <v>0</v>
      </c>
      <c r="AC387" s="15">
        <f t="shared" ref="AC387:AC450" si="116">IF((SUM(X387:AA387)&gt;=1),1,0)</f>
        <v>0</v>
      </c>
      <c r="AD387" s="45">
        <v>1</v>
      </c>
      <c r="AE387" s="45">
        <v>0</v>
      </c>
      <c r="AF387" s="20">
        <f t="shared" ref="AF387:AF450" si="117">SUM(AD387:AE387)</f>
        <v>1</v>
      </c>
      <c r="AG387" s="21">
        <f t="shared" ref="AG387:AG450" si="118">IF((SUM(AD387:AE387)&gt;=1),1,0)</f>
        <v>1</v>
      </c>
      <c r="AH387" s="23">
        <f t="shared" ref="AH387:AH450" si="119">IF((SUM(AC387,AG387)&gt;=1),1,0)</f>
        <v>1</v>
      </c>
      <c r="AI387" s="46">
        <v>0</v>
      </c>
      <c r="AJ387" s="46">
        <v>0</v>
      </c>
      <c r="AK387" s="28">
        <f t="shared" ref="AK387:AK450" si="120">SUM(AI387:AJ387)</f>
        <v>0</v>
      </c>
      <c r="AL387" s="29">
        <f t="shared" ref="AL387:AL450" si="121">IF((SUM(AI387:AJ387)&gt;=1),1,0)</f>
        <v>0</v>
      </c>
      <c r="AM387" s="47">
        <v>0</v>
      </c>
      <c r="AN387" s="47">
        <v>0</v>
      </c>
      <c r="AO387" s="47">
        <v>0</v>
      </c>
      <c r="AP387" s="32">
        <f t="shared" ref="AP387:AP450" si="122">SUM(AM387:AO387)</f>
        <v>0</v>
      </c>
      <c r="AQ387" s="10">
        <f t="shared" ref="AQ387:AQ450" si="123">IF((SUM(AM387:AO387)&gt;=1),1,0)</f>
        <v>0</v>
      </c>
      <c r="AR387" s="23">
        <f t="shared" ref="AR387:AR450" si="124">IF((SUM(AL387,AQ387)&gt;=1),1,0)</f>
        <v>0</v>
      </c>
      <c r="AS387" s="37">
        <f t="shared" si="114"/>
        <v>1</v>
      </c>
      <c r="AT387" s="38">
        <f t="shared" ref="AT387:AT450" si="125">IF((SUM(AC387,AG387,AL387,AQ387)&gt;=1),1,0)</f>
        <v>1</v>
      </c>
      <c r="AU387" s="9">
        <v>0</v>
      </c>
      <c r="AV387" s="9">
        <v>0</v>
      </c>
      <c r="AW387" s="9">
        <v>0</v>
      </c>
      <c r="AX387" s="9">
        <v>0</v>
      </c>
      <c r="AY387" s="9">
        <v>0</v>
      </c>
      <c r="AZ387" s="9">
        <v>0</v>
      </c>
      <c r="BA387" s="9">
        <v>0</v>
      </c>
      <c r="BB387" s="9">
        <v>0</v>
      </c>
      <c r="BC387" s="9">
        <v>0</v>
      </c>
      <c r="BD387" s="9">
        <v>0</v>
      </c>
      <c r="BE387" s="9">
        <v>0</v>
      </c>
      <c r="BF387" s="9">
        <v>0</v>
      </c>
      <c r="BG387" s="9">
        <v>0</v>
      </c>
      <c r="BH387" s="9">
        <v>0</v>
      </c>
      <c r="BI387" s="9">
        <v>0</v>
      </c>
      <c r="BJ387" s="9">
        <v>0</v>
      </c>
      <c r="BK387" s="9">
        <v>0</v>
      </c>
      <c r="BL387" s="9">
        <v>0</v>
      </c>
      <c r="BM387" s="9">
        <v>0</v>
      </c>
      <c r="BN387" s="9">
        <v>0</v>
      </c>
      <c r="BO387" s="9">
        <v>0</v>
      </c>
      <c r="BP387" s="9">
        <v>0</v>
      </c>
      <c r="BQ387" s="9">
        <v>0</v>
      </c>
      <c r="BR387" s="9">
        <v>0</v>
      </c>
      <c r="BS387" s="9">
        <v>0</v>
      </c>
      <c r="BT387" s="9">
        <v>0</v>
      </c>
      <c r="BU387" s="9">
        <v>0</v>
      </c>
      <c r="BV387" s="9">
        <v>0</v>
      </c>
      <c r="BW387" s="9">
        <v>0</v>
      </c>
      <c r="BX387" s="9">
        <v>0</v>
      </c>
      <c r="BY387" s="9">
        <v>0</v>
      </c>
      <c r="BZ387" s="9">
        <v>0</v>
      </c>
      <c r="CA387" s="9">
        <v>0</v>
      </c>
      <c r="CB387" s="9">
        <v>0</v>
      </c>
      <c r="CC387" s="9">
        <v>0</v>
      </c>
      <c r="CD387" s="9">
        <v>0</v>
      </c>
      <c r="CE387" s="9">
        <v>0</v>
      </c>
      <c r="CF387" s="9">
        <v>0</v>
      </c>
      <c r="CG387" s="9">
        <v>0</v>
      </c>
      <c r="CH387" s="10">
        <v>1</v>
      </c>
      <c r="CI387" s="11">
        <v>0</v>
      </c>
      <c r="CJ387" s="38">
        <v>0</v>
      </c>
      <c r="CK387" s="11">
        <v>0</v>
      </c>
      <c r="CL387" s="11">
        <v>0</v>
      </c>
      <c r="CM387" s="11">
        <v>1</v>
      </c>
      <c r="CN387" s="10">
        <v>0</v>
      </c>
      <c r="CO387" s="11">
        <v>0</v>
      </c>
      <c r="CP387" s="11">
        <v>0</v>
      </c>
      <c r="CQ387" s="10">
        <v>0</v>
      </c>
      <c r="CR387" s="11">
        <v>0</v>
      </c>
      <c r="CS387" s="11">
        <v>0</v>
      </c>
      <c r="CT387" s="71">
        <v>0</v>
      </c>
      <c r="CU387" s="11">
        <v>0</v>
      </c>
      <c r="CV387" s="11">
        <v>0</v>
      </c>
      <c r="CW387" s="11">
        <v>0</v>
      </c>
      <c r="CX387" s="10">
        <v>0</v>
      </c>
      <c r="CY387" s="10">
        <v>0</v>
      </c>
      <c r="CZ387" s="10">
        <v>0</v>
      </c>
      <c r="DA387" s="11">
        <v>0</v>
      </c>
      <c r="DB387" s="11">
        <v>0</v>
      </c>
      <c r="DC387" s="11">
        <v>0</v>
      </c>
      <c r="DD387" s="10">
        <v>0</v>
      </c>
      <c r="DE387" s="11">
        <v>0</v>
      </c>
      <c r="DF387" s="11">
        <v>0</v>
      </c>
      <c r="DG387" s="11">
        <v>0</v>
      </c>
      <c r="DH387" s="10">
        <v>0</v>
      </c>
      <c r="DI387" s="2">
        <f t="shared" ref="DI387:DI450" si="126">IF(OR(CI387&gt;0,CO387&gt;0),1,0)</f>
        <v>0</v>
      </c>
      <c r="DJ387" s="2">
        <f t="shared" ref="DJ387:DJ450" si="127">CM387</f>
        <v>1</v>
      </c>
      <c r="DK387" s="38">
        <f t="shared" ref="DK387:DL450" si="128">CJ387</f>
        <v>0</v>
      </c>
      <c r="DL387" s="2">
        <f t="shared" si="128"/>
        <v>0</v>
      </c>
      <c r="DM387" s="2">
        <f t="shared" ref="DM387:DM450" si="129">CP387</f>
        <v>0</v>
      </c>
      <c r="DN387" s="2">
        <f t="shared" ref="DN387:DN450" si="130">IF(OR(CR387&gt;0,CV387&gt;0,CY387&gt;0), 1,0)</f>
        <v>0</v>
      </c>
      <c r="DO387" s="2">
        <f t="shared" ref="DO387:DO450" si="131">IF(OR(DB387&gt;0,DC387&gt;0), 1,0)</f>
        <v>0</v>
      </c>
      <c r="DP387" s="2">
        <f t="shared" ref="DP387:DP450" si="132">IF(OR(DE387&gt;0,DG387&gt;0),1,0)</f>
        <v>0</v>
      </c>
    </row>
    <row r="388" spans="1:120" x14ac:dyDescent="0.25">
      <c r="A388">
        <v>1838</v>
      </c>
      <c r="B388" t="s">
        <v>222</v>
      </c>
      <c r="C388" t="s">
        <v>3073</v>
      </c>
      <c r="D388" t="s">
        <v>3074</v>
      </c>
      <c r="E388" t="s">
        <v>3075</v>
      </c>
      <c r="F388" t="s">
        <v>3076</v>
      </c>
      <c r="G388" t="s">
        <v>3077</v>
      </c>
      <c r="H388" t="s">
        <v>1841</v>
      </c>
      <c r="I388">
        <v>2019</v>
      </c>
      <c r="J388" t="s">
        <v>3078</v>
      </c>
      <c r="N388">
        <v>298</v>
      </c>
      <c r="O388" t="s">
        <v>120</v>
      </c>
      <c r="P388" t="s">
        <v>3079</v>
      </c>
      <c r="Q388" t="s">
        <v>208</v>
      </c>
      <c r="R388" t="s">
        <v>227</v>
      </c>
      <c r="T388" t="s">
        <v>124</v>
      </c>
      <c r="U388">
        <v>0</v>
      </c>
      <c r="V388">
        <v>0</v>
      </c>
      <c r="W388">
        <v>0</v>
      </c>
      <c r="X388" s="44">
        <v>0</v>
      </c>
      <c r="Y388" s="44">
        <v>0</v>
      </c>
      <c r="Z388" s="44">
        <v>0</v>
      </c>
      <c r="AA388" s="44">
        <v>0</v>
      </c>
      <c r="AB388" s="14">
        <f t="shared" si="115"/>
        <v>0</v>
      </c>
      <c r="AC388" s="15">
        <f t="shared" si="116"/>
        <v>0</v>
      </c>
      <c r="AD388" s="45">
        <v>1</v>
      </c>
      <c r="AE388" s="45">
        <v>0</v>
      </c>
      <c r="AF388" s="20">
        <f t="shared" si="117"/>
        <v>1</v>
      </c>
      <c r="AG388" s="21">
        <f t="shared" si="118"/>
        <v>1</v>
      </c>
      <c r="AH388" s="23">
        <f t="shared" si="119"/>
        <v>1</v>
      </c>
      <c r="AI388" s="46">
        <v>0</v>
      </c>
      <c r="AJ388" s="46">
        <v>0</v>
      </c>
      <c r="AK388" s="28">
        <f t="shared" si="120"/>
        <v>0</v>
      </c>
      <c r="AL388" s="29">
        <f t="shared" si="121"/>
        <v>0</v>
      </c>
      <c r="AM388" s="47">
        <v>0</v>
      </c>
      <c r="AN388" s="47">
        <v>0</v>
      </c>
      <c r="AO388" s="47">
        <v>0</v>
      </c>
      <c r="AP388" s="32">
        <f t="shared" si="122"/>
        <v>0</v>
      </c>
      <c r="AQ388" s="10">
        <f t="shared" si="123"/>
        <v>0</v>
      </c>
      <c r="AR388" s="23">
        <f t="shared" si="124"/>
        <v>0</v>
      </c>
      <c r="AS388" s="37">
        <f t="shared" si="114"/>
        <v>1</v>
      </c>
      <c r="AT388" s="38">
        <f t="shared" si="125"/>
        <v>1</v>
      </c>
      <c r="AU388" s="9">
        <v>0</v>
      </c>
      <c r="AV388" s="9">
        <v>0</v>
      </c>
      <c r="AW388" s="9">
        <v>0</v>
      </c>
      <c r="AX388" s="9">
        <v>0</v>
      </c>
      <c r="AY388" s="9">
        <v>0</v>
      </c>
      <c r="AZ388" s="9">
        <v>0</v>
      </c>
      <c r="BA388" s="9">
        <v>0</v>
      </c>
      <c r="BB388" s="9">
        <v>0</v>
      </c>
      <c r="BC388" s="9">
        <v>0</v>
      </c>
      <c r="BD388" s="9">
        <v>0</v>
      </c>
      <c r="BE388" s="9">
        <v>0</v>
      </c>
      <c r="BF388" s="9">
        <v>0</v>
      </c>
      <c r="BG388" s="9">
        <v>0</v>
      </c>
      <c r="BH388" s="9">
        <v>0</v>
      </c>
      <c r="BI388" s="9">
        <v>0</v>
      </c>
      <c r="BJ388" s="9">
        <v>0</v>
      </c>
      <c r="BK388" s="9">
        <v>0</v>
      </c>
      <c r="BL388" s="9">
        <v>0</v>
      </c>
      <c r="BM388" s="9">
        <v>0</v>
      </c>
      <c r="BN388" s="9">
        <v>0</v>
      </c>
      <c r="BO388" s="9">
        <v>0</v>
      </c>
      <c r="BP388" s="9">
        <v>0</v>
      </c>
      <c r="BQ388" s="9">
        <v>0</v>
      </c>
      <c r="BR388" s="9">
        <v>0</v>
      </c>
      <c r="BS388" s="9">
        <v>0</v>
      </c>
      <c r="BT388" s="9">
        <v>0</v>
      </c>
      <c r="BU388" s="9">
        <v>0</v>
      </c>
      <c r="BV388" s="9">
        <v>0</v>
      </c>
      <c r="BW388" s="9">
        <v>0</v>
      </c>
      <c r="BX388" s="9">
        <v>0</v>
      </c>
      <c r="BY388" s="9">
        <v>0</v>
      </c>
      <c r="BZ388" s="9">
        <v>0</v>
      </c>
      <c r="CA388" s="9">
        <v>0</v>
      </c>
      <c r="CB388" s="9">
        <v>0</v>
      </c>
      <c r="CC388" s="9">
        <v>0</v>
      </c>
      <c r="CD388" s="9">
        <v>0</v>
      </c>
      <c r="CE388" s="9">
        <v>0</v>
      </c>
      <c r="CF388" s="9">
        <v>0</v>
      </c>
      <c r="CG388" s="9">
        <v>0</v>
      </c>
      <c r="CH388" s="10">
        <v>0</v>
      </c>
      <c r="CI388" s="11">
        <v>0</v>
      </c>
      <c r="CJ388" s="38">
        <v>0</v>
      </c>
      <c r="CK388" s="11">
        <v>0</v>
      </c>
      <c r="CL388" s="11">
        <v>0</v>
      </c>
      <c r="CM388" s="11">
        <v>0</v>
      </c>
      <c r="CN388" s="10">
        <v>0</v>
      </c>
      <c r="CO388" s="11">
        <v>0</v>
      </c>
      <c r="CP388" s="11">
        <v>0</v>
      </c>
      <c r="CQ388" s="10">
        <v>0</v>
      </c>
      <c r="CR388" s="11">
        <v>0</v>
      </c>
      <c r="CS388" s="11">
        <v>0</v>
      </c>
      <c r="CT388" s="71">
        <v>0</v>
      </c>
      <c r="CU388" s="11">
        <v>0</v>
      </c>
      <c r="CV388" s="11">
        <v>0</v>
      </c>
      <c r="CW388" s="11">
        <v>0</v>
      </c>
      <c r="CX388" s="10">
        <v>0</v>
      </c>
      <c r="CY388" s="10">
        <v>1</v>
      </c>
      <c r="CZ388" s="10">
        <v>0</v>
      </c>
      <c r="DA388" s="11">
        <v>0</v>
      </c>
      <c r="DB388" s="11">
        <v>0</v>
      </c>
      <c r="DC388" s="11">
        <v>0</v>
      </c>
      <c r="DD388" s="10">
        <v>0</v>
      </c>
      <c r="DE388" s="11">
        <v>0</v>
      </c>
      <c r="DF388" s="11">
        <v>0</v>
      </c>
      <c r="DG388" s="11">
        <v>0</v>
      </c>
      <c r="DH388" s="10">
        <v>0</v>
      </c>
      <c r="DI388" s="2">
        <f t="shared" si="126"/>
        <v>0</v>
      </c>
      <c r="DJ388" s="2">
        <f t="shared" si="127"/>
        <v>0</v>
      </c>
      <c r="DK388" s="38">
        <f t="shared" si="128"/>
        <v>0</v>
      </c>
      <c r="DL388" s="2">
        <f t="shared" si="128"/>
        <v>0</v>
      </c>
      <c r="DM388" s="2">
        <f t="shared" si="129"/>
        <v>0</v>
      </c>
      <c r="DN388" s="2">
        <f t="shared" si="130"/>
        <v>1</v>
      </c>
      <c r="DO388" s="2">
        <f t="shared" si="131"/>
        <v>0</v>
      </c>
      <c r="DP388" s="2">
        <f t="shared" si="132"/>
        <v>0</v>
      </c>
    </row>
    <row r="389" spans="1:120" x14ac:dyDescent="0.25">
      <c r="A389">
        <v>1842</v>
      </c>
      <c r="B389" t="s">
        <v>467</v>
      </c>
      <c r="C389" t="s">
        <v>3080</v>
      </c>
      <c r="D389" t="s">
        <v>3081</v>
      </c>
      <c r="E389" t="s">
        <v>3082</v>
      </c>
      <c r="F389" t="s">
        <v>3082</v>
      </c>
      <c r="H389" t="s">
        <v>3083</v>
      </c>
      <c r="I389">
        <v>2019</v>
      </c>
      <c r="J389" t="s">
        <v>3084</v>
      </c>
      <c r="N389">
        <v>82</v>
      </c>
      <c r="O389" t="s">
        <v>120</v>
      </c>
      <c r="P389" t="s">
        <v>3085</v>
      </c>
      <c r="R389" t="s">
        <v>111</v>
      </c>
      <c r="S389" t="s">
        <v>144</v>
      </c>
      <c r="T389" t="s">
        <v>283</v>
      </c>
      <c r="U389">
        <v>0</v>
      </c>
      <c r="V389">
        <v>0</v>
      </c>
      <c r="W389">
        <v>0</v>
      </c>
      <c r="X389" s="44">
        <v>0</v>
      </c>
      <c r="Y389" s="44">
        <v>0</v>
      </c>
      <c r="Z389" s="44">
        <v>0</v>
      </c>
      <c r="AA389" s="44">
        <v>0</v>
      </c>
      <c r="AB389" s="14">
        <f t="shared" si="115"/>
        <v>0</v>
      </c>
      <c r="AC389" s="15">
        <f t="shared" si="116"/>
        <v>0</v>
      </c>
      <c r="AD389" s="45">
        <v>0</v>
      </c>
      <c r="AE389" s="45">
        <v>0</v>
      </c>
      <c r="AF389" s="20">
        <f t="shared" si="117"/>
        <v>0</v>
      </c>
      <c r="AG389" s="21">
        <f t="shared" si="118"/>
        <v>0</v>
      </c>
      <c r="AH389" s="23">
        <f t="shared" si="119"/>
        <v>0</v>
      </c>
      <c r="AI389" s="46">
        <v>0</v>
      </c>
      <c r="AJ389" s="46">
        <v>1</v>
      </c>
      <c r="AK389" s="28">
        <f t="shared" si="120"/>
        <v>1</v>
      </c>
      <c r="AL389" s="29">
        <f t="shared" si="121"/>
        <v>1</v>
      </c>
      <c r="AM389" s="47">
        <v>0</v>
      </c>
      <c r="AN389" s="47">
        <v>0</v>
      </c>
      <c r="AO389" s="47">
        <v>0</v>
      </c>
      <c r="AP389" s="32">
        <f t="shared" si="122"/>
        <v>0</v>
      </c>
      <c r="AQ389" s="10">
        <f t="shared" si="123"/>
        <v>0</v>
      </c>
      <c r="AR389" s="23">
        <f t="shared" si="124"/>
        <v>1</v>
      </c>
      <c r="AS389" s="37">
        <f t="shared" si="114"/>
        <v>1</v>
      </c>
      <c r="AT389" s="38">
        <f t="shared" si="125"/>
        <v>1</v>
      </c>
      <c r="AU389" s="9">
        <v>0</v>
      </c>
      <c r="AV389" s="9">
        <v>0</v>
      </c>
      <c r="AW389" s="9">
        <v>0</v>
      </c>
      <c r="AX389" s="9">
        <v>0</v>
      </c>
      <c r="AY389" s="9">
        <v>0</v>
      </c>
      <c r="AZ389" s="9">
        <v>0</v>
      </c>
      <c r="BA389" s="9">
        <v>0</v>
      </c>
      <c r="BB389" s="9">
        <v>0</v>
      </c>
      <c r="BC389" s="9">
        <v>0</v>
      </c>
      <c r="BD389" s="9">
        <v>0</v>
      </c>
      <c r="BE389" s="9">
        <v>0</v>
      </c>
      <c r="BF389" s="9">
        <v>0</v>
      </c>
      <c r="BG389" s="9">
        <v>0</v>
      </c>
      <c r="BH389" s="9">
        <v>0</v>
      </c>
      <c r="BI389" s="9">
        <v>0</v>
      </c>
      <c r="BJ389" s="9">
        <v>0</v>
      </c>
      <c r="BK389" s="9">
        <v>0</v>
      </c>
      <c r="BL389" s="9">
        <v>0</v>
      </c>
      <c r="BM389" s="9">
        <v>0</v>
      </c>
      <c r="BN389" s="9">
        <v>0</v>
      </c>
      <c r="BO389" s="9">
        <v>0</v>
      </c>
      <c r="BP389" s="9">
        <v>0</v>
      </c>
      <c r="BQ389" s="9">
        <v>0</v>
      </c>
      <c r="BR389" s="9">
        <v>0</v>
      </c>
      <c r="BS389" s="9">
        <v>0</v>
      </c>
      <c r="BT389" s="9">
        <v>0</v>
      </c>
      <c r="BU389" s="9">
        <v>0</v>
      </c>
      <c r="BV389" s="9">
        <v>0</v>
      </c>
      <c r="BW389" s="9">
        <v>0</v>
      </c>
      <c r="BX389" s="9">
        <v>0</v>
      </c>
      <c r="BY389" s="9">
        <v>0</v>
      </c>
      <c r="BZ389" s="9">
        <v>0</v>
      </c>
      <c r="CA389" s="9">
        <v>0</v>
      </c>
      <c r="CB389" s="9">
        <v>0</v>
      </c>
      <c r="CC389" s="9">
        <v>0</v>
      </c>
      <c r="CD389" s="9">
        <v>0</v>
      </c>
      <c r="CE389" s="9">
        <v>0</v>
      </c>
      <c r="CF389" s="9">
        <v>0</v>
      </c>
      <c r="CG389" s="9">
        <v>0</v>
      </c>
      <c r="CH389" s="10">
        <v>1</v>
      </c>
      <c r="CI389" s="11">
        <v>0</v>
      </c>
      <c r="CJ389" s="38">
        <v>0</v>
      </c>
      <c r="CK389" s="11">
        <v>1</v>
      </c>
      <c r="CL389" s="11">
        <v>0</v>
      </c>
      <c r="CM389" s="11">
        <v>0</v>
      </c>
      <c r="CN389" s="10">
        <v>0</v>
      </c>
      <c r="CO389" s="11">
        <v>0</v>
      </c>
      <c r="CP389" s="11">
        <v>0</v>
      </c>
      <c r="CQ389" s="10">
        <v>0</v>
      </c>
      <c r="CR389" s="11">
        <v>0</v>
      </c>
      <c r="CS389" s="11">
        <v>0</v>
      </c>
      <c r="CT389" s="71">
        <v>0</v>
      </c>
      <c r="CU389" s="11">
        <v>0</v>
      </c>
      <c r="CV389" s="11">
        <v>0</v>
      </c>
      <c r="CW389" s="11">
        <v>0</v>
      </c>
      <c r="CX389" s="10">
        <v>0</v>
      </c>
      <c r="CY389" s="10">
        <v>0</v>
      </c>
      <c r="CZ389" s="10">
        <v>0</v>
      </c>
      <c r="DA389" s="11">
        <v>0</v>
      </c>
      <c r="DB389" s="11">
        <v>0</v>
      </c>
      <c r="DC389" s="11">
        <v>0</v>
      </c>
      <c r="DD389" s="10">
        <v>0</v>
      </c>
      <c r="DE389" s="11">
        <v>0</v>
      </c>
      <c r="DF389" s="11">
        <v>0</v>
      </c>
      <c r="DG389" s="11">
        <v>0</v>
      </c>
      <c r="DH389" s="10">
        <v>0</v>
      </c>
      <c r="DI389" s="2">
        <f t="shared" si="126"/>
        <v>0</v>
      </c>
      <c r="DJ389" s="2">
        <f t="shared" si="127"/>
        <v>0</v>
      </c>
      <c r="DK389" s="38">
        <f t="shared" si="128"/>
        <v>0</v>
      </c>
      <c r="DL389" s="2">
        <f t="shared" si="128"/>
        <v>1</v>
      </c>
      <c r="DM389" s="2">
        <f t="shared" si="129"/>
        <v>0</v>
      </c>
      <c r="DN389" s="2">
        <f t="shared" si="130"/>
        <v>0</v>
      </c>
      <c r="DO389" s="2">
        <f t="shared" si="131"/>
        <v>0</v>
      </c>
      <c r="DP389" s="2">
        <f t="shared" si="132"/>
        <v>0</v>
      </c>
    </row>
    <row r="390" spans="1:120" x14ac:dyDescent="0.25">
      <c r="A390">
        <v>1852</v>
      </c>
      <c r="B390" t="s">
        <v>222</v>
      </c>
      <c r="C390" t="s">
        <v>3086</v>
      </c>
      <c r="D390" t="s">
        <v>3087</v>
      </c>
      <c r="E390" t="s">
        <v>3088</v>
      </c>
      <c r="G390" t="s">
        <v>3088</v>
      </c>
      <c r="H390" t="s">
        <v>1780</v>
      </c>
      <c r="I390">
        <v>2019</v>
      </c>
      <c r="J390" t="s">
        <v>3089</v>
      </c>
      <c r="K390" t="s">
        <v>453</v>
      </c>
      <c r="L390">
        <v>54</v>
      </c>
      <c r="M390">
        <v>10</v>
      </c>
      <c r="N390" t="s">
        <v>3090</v>
      </c>
      <c r="O390" t="s">
        <v>108</v>
      </c>
      <c r="P390" t="s">
        <v>3091</v>
      </c>
      <c r="Q390" t="s">
        <v>110</v>
      </c>
      <c r="R390" t="s">
        <v>111</v>
      </c>
      <c r="S390" t="s">
        <v>112</v>
      </c>
      <c r="T390" t="s">
        <v>3092</v>
      </c>
      <c r="U390">
        <v>0</v>
      </c>
      <c r="V390">
        <v>0</v>
      </c>
      <c r="W390">
        <v>0</v>
      </c>
      <c r="X390" s="44">
        <v>0</v>
      </c>
      <c r="Y390" s="44">
        <v>0</v>
      </c>
      <c r="Z390" s="44">
        <v>0</v>
      </c>
      <c r="AA390" s="44">
        <v>1</v>
      </c>
      <c r="AB390" s="14">
        <f t="shared" si="115"/>
        <v>1</v>
      </c>
      <c r="AC390" s="15">
        <f t="shared" si="116"/>
        <v>1</v>
      </c>
      <c r="AD390" s="45">
        <v>0</v>
      </c>
      <c r="AE390" s="45">
        <v>0</v>
      </c>
      <c r="AF390" s="20">
        <f t="shared" si="117"/>
        <v>0</v>
      </c>
      <c r="AG390" s="21">
        <f t="shared" si="118"/>
        <v>0</v>
      </c>
      <c r="AH390" s="23">
        <f t="shared" si="119"/>
        <v>1</v>
      </c>
      <c r="AI390" s="46">
        <v>0</v>
      </c>
      <c r="AJ390" s="46">
        <v>0</v>
      </c>
      <c r="AK390" s="28">
        <f t="shared" si="120"/>
        <v>0</v>
      </c>
      <c r="AL390" s="29">
        <f t="shared" si="121"/>
        <v>0</v>
      </c>
      <c r="AM390" s="47">
        <v>0</v>
      </c>
      <c r="AN390" s="47">
        <v>0</v>
      </c>
      <c r="AO390" s="47">
        <v>0</v>
      </c>
      <c r="AP390" s="32">
        <f t="shared" si="122"/>
        <v>0</v>
      </c>
      <c r="AQ390" s="10">
        <f t="shared" si="123"/>
        <v>0</v>
      </c>
      <c r="AR390" s="23">
        <f t="shared" si="124"/>
        <v>0</v>
      </c>
      <c r="AS390" s="37">
        <f t="shared" si="114"/>
        <v>1</v>
      </c>
      <c r="AT390" s="38">
        <f t="shared" si="125"/>
        <v>1</v>
      </c>
      <c r="AU390" s="9">
        <v>0</v>
      </c>
      <c r="AV390" s="9">
        <v>0</v>
      </c>
      <c r="AW390" s="9">
        <v>0</v>
      </c>
      <c r="AX390" s="9">
        <v>0</v>
      </c>
      <c r="AY390" s="9">
        <v>0</v>
      </c>
      <c r="AZ390" s="9">
        <v>0</v>
      </c>
      <c r="BA390" s="9">
        <v>0</v>
      </c>
      <c r="BB390" s="9">
        <v>0</v>
      </c>
      <c r="BC390" s="9">
        <v>0</v>
      </c>
      <c r="BD390" s="9">
        <v>0</v>
      </c>
      <c r="BE390" s="9">
        <v>0</v>
      </c>
      <c r="BF390" s="9">
        <v>0</v>
      </c>
      <c r="BG390" s="9">
        <v>0</v>
      </c>
      <c r="BH390" s="9">
        <v>0</v>
      </c>
      <c r="BI390" s="9">
        <v>0</v>
      </c>
      <c r="BJ390" s="9">
        <v>0</v>
      </c>
      <c r="BK390" s="9">
        <v>0</v>
      </c>
      <c r="BL390" s="9">
        <v>0</v>
      </c>
      <c r="BM390" s="9">
        <v>0</v>
      </c>
      <c r="BN390" s="9">
        <v>0</v>
      </c>
      <c r="BO390" s="9">
        <v>0</v>
      </c>
      <c r="BP390" s="9">
        <v>0</v>
      </c>
      <c r="BQ390" s="9">
        <v>0</v>
      </c>
      <c r="BR390" s="9">
        <v>0</v>
      </c>
      <c r="BS390" s="9">
        <v>0</v>
      </c>
      <c r="BT390" s="9">
        <v>0</v>
      </c>
      <c r="BU390" s="9">
        <v>0</v>
      </c>
      <c r="BV390" s="9">
        <v>0</v>
      </c>
      <c r="BW390" s="9">
        <v>0</v>
      </c>
      <c r="BX390" s="9">
        <v>0</v>
      </c>
      <c r="BY390" s="9">
        <v>0</v>
      </c>
      <c r="BZ390" s="9">
        <v>0</v>
      </c>
      <c r="CA390" s="9">
        <v>0</v>
      </c>
      <c r="CB390" s="9">
        <v>0</v>
      </c>
      <c r="CC390" s="9">
        <v>0</v>
      </c>
      <c r="CD390" s="9">
        <v>0</v>
      </c>
      <c r="CE390" s="9">
        <v>0</v>
      </c>
      <c r="CF390" s="9">
        <v>0</v>
      </c>
      <c r="CG390" s="9">
        <v>0</v>
      </c>
      <c r="CH390" s="10">
        <v>1</v>
      </c>
      <c r="CI390" s="11">
        <v>0</v>
      </c>
      <c r="CJ390" s="38">
        <v>1</v>
      </c>
      <c r="CK390" s="11">
        <v>0</v>
      </c>
      <c r="CL390" s="11">
        <v>0</v>
      </c>
      <c r="CM390" s="11">
        <v>0</v>
      </c>
      <c r="CN390" s="10">
        <v>0</v>
      </c>
      <c r="CO390" s="11">
        <v>0</v>
      </c>
      <c r="CP390" s="11">
        <v>0</v>
      </c>
      <c r="CQ390" s="10">
        <v>0</v>
      </c>
      <c r="CR390" s="11">
        <v>0</v>
      </c>
      <c r="CS390" s="11">
        <v>0</v>
      </c>
      <c r="CT390" s="71">
        <v>0</v>
      </c>
      <c r="CU390" s="11">
        <v>0</v>
      </c>
      <c r="CV390" s="11">
        <v>0</v>
      </c>
      <c r="CW390" s="11">
        <v>0</v>
      </c>
      <c r="CX390" s="10">
        <v>0</v>
      </c>
      <c r="CY390" s="10">
        <v>0</v>
      </c>
      <c r="CZ390" s="10">
        <v>0</v>
      </c>
      <c r="DA390" s="11">
        <v>0</v>
      </c>
      <c r="DB390" s="11">
        <v>0</v>
      </c>
      <c r="DC390" s="11">
        <v>0</v>
      </c>
      <c r="DD390" s="10">
        <v>0</v>
      </c>
      <c r="DE390" s="11">
        <v>0</v>
      </c>
      <c r="DF390" s="11">
        <v>0</v>
      </c>
      <c r="DG390" s="11">
        <v>0</v>
      </c>
      <c r="DH390" s="10">
        <v>0</v>
      </c>
      <c r="DI390" s="2">
        <f t="shared" si="126"/>
        <v>0</v>
      </c>
      <c r="DJ390" s="2">
        <f t="shared" si="127"/>
        <v>0</v>
      </c>
      <c r="DK390" s="38">
        <f t="shared" si="128"/>
        <v>1</v>
      </c>
      <c r="DL390" s="2">
        <f t="shared" si="128"/>
        <v>0</v>
      </c>
      <c r="DM390" s="2">
        <f t="shared" si="129"/>
        <v>0</v>
      </c>
      <c r="DN390" s="2">
        <f t="shared" si="130"/>
        <v>0</v>
      </c>
      <c r="DO390" s="2">
        <f t="shared" si="131"/>
        <v>0</v>
      </c>
      <c r="DP390" s="2">
        <f t="shared" si="132"/>
        <v>0</v>
      </c>
    </row>
    <row r="391" spans="1:120" x14ac:dyDescent="0.25">
      <c r="A391">
        <v>1854</v>
      </c>
      <c r="B391" t="s">
        <v>100</v>
      </c>
      <c r="C391" t="s">
        <v>3093</v>
      </c>
      <c r="D391" t="s">
        <v>3094</v>
      </c>
      <c r="E391" t="s">
        <v>3095</v>
      </c>
      <c r="G391" t="s">
        <v>3096</v>
      </c>
      <c r="H391" t="s">
        <v>526</v>
      </c>
      <c r="I391">
        <v>2019</v>
      </c>
      <c r="J391" t="s">
        <v>3097</v>
      </c>
      <c r="K391" t="s">
        <v>1199</v>
      </c>
      <c r="L391">
        <v>5</v>
      </c>
      <c r="M391">
        <v>4</v>
      </c>
      <c r="N391" t="s">
        <v>3098</v>
      </c>
      <c r="O391" t="s">
        <v>108</v>
      </c>
      <c r="P391" t="s">
        <v>3099</v>
      </c>
      <c r="Q391" t="s">
        <v>110</v>
      </c>
      <c r="R391" t="s">
        <v>111</v>
      </c>
      <c r="S391" t="s">
        <v>112</v>
      </c>
      <c r="T391" t="s">
        <v>113</v>
      </c>
      <c r="U391">
        <v>0</v>
      </c>
      <c r="V391">
        <v>0</v>
      </c>
      <c r="W391">
        <v>0</v>
      </c>
      <c r="X391" s="44">
        <v>0</v>
      </c>
      <c r="Y391" s="44">
        <v>0</v>
      </c>
      <c r="Z391" s="44">
        <v>1</v>
      </c>
      <c r="AA391" s="44">
        <v>0</v>
      </c>
      <c r="AB391" s="14">
        <f t="shared" si="115"/>
        <v>1</v>
      </c>
      <c r="AC391" s="15">
        <f t="shared" si="116"/>
        <v>1</v>
      </c>
      <c r="AD391" s="45">
        <v>0</v>
      </c>
      <c r="AE391" s="45">
        <v>0</v>
      </c>
      <c r="AF391" s="20">
        <f t="shared" si="117"/>
        <v>0</v>
      </c>
      <c r="AG391" s="21">
        <f t="shared" si="118"/>
        <v>0</v>
      </c>
      <c r="AH391" s="23">
        <f t="shared" si="119"/>
        <v>1</v>
      </c>
      <c r="AI391" s="46">
        <v>0</v>
      </c>
      <c r="AJ391" s="46">
        <v>0</v>
      </c>
      <c r="AK391" s="28">
        <f t="shared" si="120"/>
        <v>0</v>
      </c>
      <c r="AL391" s="29">
        <f t="shared" si="121"/>
        <v>0</v>
      </c>
      <c r="AM391" s="47">
        <v>0</v>
      </c>
      <c r="AN391" s="47">
        <v>0</v>
      </c>
      <c r="AO391" s="47">
        <v>0</v>
      </c>
      <c r="AP391" s="32">
        <f t="shared" si="122"/>
        <v>0</v>
      </c>
      <c r="AQ391" s="10">
        <f t="shared" si="123"/>
        <v>0</v>
      </c>
      <c r="AR391" s="23">
        <f t="shared" si="124"/>
        <v>0</v>
      </c>
      <c r="AS391" s="37">
        <f t="shared" si="114"/>
        <v>1</v>
      </c>
      <c r="AT391" s="38">
        <f t="shared" si="125"/>
        <v>1</v>
      </c>
      <c r="AU391" s="9">
        <v>0</v>
      </c>
      <c r="AV391" s="9">
        <v>0</v>
      </c>
      <c r="AW391" s="9">
        <v>0</v>
      </c>
      <c r="AX391" s="9">
        <v>0</v>
      </c>
      <c r="AY391" s="9">
        <v>0</v>
      </c>
      <c r="AZ391" s="9">
        <v>0</v>
      </c>
      <c r="BA391" s="9">
        <v>0</v>
      </c>
      <c r="BB391" s="9">
        <v>0</v>
      </c>
      <c r="BC391" s="9">
        <v>0</v>
      </c>
      <c r="BD391" s="9">
        <v>0</v>
      </c>
      <c r="BE391" s="9">
        <v>0</v>
      </c>
      <c r="BF391" s="9">
        <v>0</v>
      </c>
      <c r="BG391" s="9">
        <v>0</v>
      </c>
      <c r="BH391" s="9">
        <v>0</v>
      </c>
      <c r="BI391" s="9">
        <v>0</v>
      </c>
      <c r="BJ391" s="9">
        <v>0</v>
      </c>
      <c r="BK391" s="9">
        <v>0</v>
      </c>
      <c r="BL391" s="9">
        <v>0</v>
      </c>
      <c r="BM391" s="9">
        <v>0</v>
      </c>
      <c r="BN391" s="9">
        <v>0</v>
      </c>
      <c r="BO391" s="9">
        <v>0</v>
      </c>
      <c r="BP391" s="9">
        <v>0</v>
      </c>
      <c r="BQ391" s="9">
        <v>0</v>
      </c>
      <c r="BR391" s="9">
        <v>0</v>
      </c>
      <c r="BS391" s="9">
        <v>0</v>
      </c>
      <c r="BT391" s="9">
        <v>0</v>
      </c>
      <c r="BU391" s="9">
        <v>0</v>
      </c>
      <c r="BV391" s="9">
        <v>0</v>
      </c>
      <c r="BW391" s="9">
        <v>0</v>
      </c>
      <c r="BX391" s="9">
        <v>0</v>
      </c>
      <c r="BY391" s="9">
        <v>0</v>
      </c>
      <c r="BZ391" s="9">
        <v>0</v>
      </c>
      <c r="CA391" s="9">
        <v>0</v>
      </c>
      <c r="CB391" s="9">
        <v>0</v>
      </c>
      <c r="CC391" s="9">
        <v>0</v>
      </c>
      <c r="CD391" s="9">
        <v>0</v>
      </c>
      <c r="CE391" s="9">
        <v>0</v>
      </c>
      <c r="CF391" s="9">
        <v>0</v>
      </c>
      <c r="CG391" s="9">
        <v>0</v>
      </c>
      <c r="CH391" s="10">
        <v>1</v>
      </c>
      <c r="CI391" s="11">
        <v>0</v>
      </c>
      <c r="CJ391" s="38">
        <v>1</v>
      </c>
      <c r="CK391" s="11">
        <v>0</v>
      </c>
      <c r="CL391" s="11">
        <v>0</v>
      </c>
      <c r="CM391" s="11">
        <v>0</v>
      </c>
      <c r="CN391" s="10">
        <v>0</v>
      </c>
      <c r="CO391" s="11">
        <v>0</v>
      </c>
      <c r="CP391" s="11">
        <v>0</v>
      </c>
      <c r="CQ391" s="10">
        <v>0</v>
      </c>
      <c r="CR391" s="11">
        <v>0</v>
      </c>
      <c r="CS391" s="11">
        <v>0</v>
      </c>
      <c r="CT391" s="71">
        <v>0</v>
      </c>
      <c r="CU391" s="11">
        <v>0</v>
      </c>
      <c r="CV391" s="11">
        <v>0</v>
      </c>
      <c r="CW391" s="11">
        <v>0</v>
      </c>
      <c r="CX391" s="10">
        <v>0</v>
      </c>
      <c r="CY391" s="10">
        <v>0</v>
      </c>
      <c r="CZ391" s="10">
        <v>0</v>
      </c>
      <c r="DA391" s="11">
        <v>0</v>
      </c>
      <c r="DB391" s="11">
        <v>0</v>
      </c>
      <c r="DC391" s="11">
        <v>0</v>
      </c>
      <c r="DD391" s="10">
        <v>0</v>
      </c>
      <c r="DE391" s="11">
        <v>0</v>
      </c>
      <c r="DF391" s="11">
        <v>0</v>
      </c>
      <c r="DG391" s="11">
        <v>0</v>
      </c>
      <c r="DH391" s="10">
        <v>0</v>
      </c>
      <c r="DI391" s="2">
        <f t="shared" si="126"/>
        <v>0</v>
      </c>
      <c r="DJ391" s="2">
        <f t="shared" si="127"/>
        <v>0</v>
      </c>
      <c r="DK391" s="38">
        <f t="shared" si="128"/>
        <v>1</v>
      </c>
      <c r="DL391" s="2">
        <f t="shared" si="128"/>
        <v>0</v>
      </c>
      <c r="DM391" s="2">
        <f t="shared" si="129"/>
        <v>0</v>
      </c>
      <c r="DN391" s="2">
        <f t="shared" si="130"/>
        <v>0</v>
      </c>
      <c r="DO391" s="2">
        <f t="shared" si="131"/>
        <v>0</v>
      </c>
      <c r="DP391" s="2">
        <f t="shared" si="132"/>
        <v>0</v>
      </c>
    </row>
    <row r="392" spans="1:120" x14ac:dyDescent="0.25">
      <c r="A392">
        <v>1855</v>
      </c>
      <c r="B392" t="s">
        <v>222</v>
      </c>
      <c r="C392" t="s">
        <v>3100</v>
      </c>
      <c r="D392" t="s">
        <v>3101</v>
      </c>
      <c r="E392" t="s">
        <v>3102</v>
      </c>
      <c r="F392" t="s">
        <v>1453</v>
      </c>
      <c r="G392" t="s">
        <v>3103</v>
      </c>
      <c r="H392" t="s">
        <v>1963</v>
      </c>
      <c r="I392">
        <v>2019</v>
      </c>
      <c r="J392" t="s">
        <v>3104</v>
      </c>
      <c r="K392" t="s">
        <v>3105</v>
      </c>
      <c r="L392">
        <v>53</v>
      </c>
      <c r="M392">
        <v>10</v>
      </c>
      <c r="N392" t="s">
        <v>3106</v>
      </c>
      <c r="O392" t="s">
        <v>108</v>
      </c>
      <c r="P392" t="s">
        <v>3107</v>
      </c>
      <c r="Q392" t="s">
        <v>110</v>
      </c>
      <c r="R392" t="s">
        <v>111</v>
      </c>
      <c r="S392" t="s">
        <v>112</v>
      </c>
      <c r="T392" t="s">
        <v>209</v>
      </c>
      <c r="U392">
        <v>0</v>
      </c>
      <c r="V392">
        <v>0</v>
      </c>
      <c r="W392">
        <v>0</v>
      </c>
      <c r="X392" s="44">
        <v>0</v>
      </c>
      <c r="Y392" s="44">
        <v>1</v>
      </c>
      <c r="Z392" s="44">
        <v>0</v>
      </c>
      <c r="AA392" s="44">
        <v>0</v>
      </c>
      <c r="AB392" s="14">
        <f t="shared" si="115"/>
        <v>1</v>
      </c>
      <c r="AC392" s="15">
        <f t="shared" si="116"/>
        <v>1</v>
      </c>
      <c r="AD392" s="45">
        <v>0</v>
      </c>
      <c r="AE392" s="45">
        <v>0</v>
      </c>
      <c r="AF392" s="20">
        <f t="shared" si="117"/>
        <v>0</v>
      </c>
      <c r="AG392" s="21">
        <f t="shared" si="118"/>
        <v>0</v>
      </c>
      <c r="AH392" s="23">
        <f t="shared" si="119"/>
        <v>1</v>
      </c>
      <c r="AI392" s="46">
        <v>0</v>
      </c>
      <c r="AJ392" s="46">
        <v>0</v>
      </c>
      <c r="AK392" s="28">
        <f t="shared" si="120"/>
        <v>0</v>
      </c>
      <c r="AL392" s="29">
        <f t="shared" si="121"/>
        <v>0</v>
      </c>
      <c r="AM392" s="47">
        <v>0</v>
      </c>
      <c r="AN392" s="47">
        <v>0</v>
      </c>
      <c r="AO392" s="47">
        <v>0</v>
      </c>
      <c r="AP392" s="32">
        <f t="shared" si="122"/>
        <v>0</v>
      </c>
      <c r="AQ392" s="10">
        <f t="shared" si="123"/>
        <v>0</v>
      </c>
      <c r="AR392" s="23">
        <f t="shared" si="124"/>
        <v>0</v>
      </c>
      <c r="AS392" s="37">
        <f t="shared" si="114"/>
        <v>1</v>
      </c>
      <c r="AT392" s="38">
        <f t="shared" si="125"/>
        <v>1</v>
      </c>
      <c r="AU392" s="9">
        <v>0</v>
      </c>
      <c r="AV392" s="9">
        <v>0</v>
      </c>
      <c r="AW392" s="9">
        <v>0</v>
      </c>
      <c r="AX392" s="9">
        <v>0</v>
      </c>
      <c r="AY392" s="9">
        <v>0</v>
      </c>
      <c r="AZ392" s="9">
        <v>0</v>
      </c>
      <c r="BA392" s="9">
        <v>0</v>
      </c>
      <c r="BB392" s="9">
        <v>0</v>
      </c>
      <c r="BC392" s="9">
        <v>0</v>
      </c>
      <c r="BD392" s="9">
        <v>0</v>
      </c>
      <c r="BE392" s="9">
        <v>0</v>
      </c>
      <c r="BF392" s="9">
        <v>0</v>
      </c>
      <c r="BG392" s="9">
        <v>0</v>
      </c>
      <c r="BH392" s="9">
        <v>0</v>
      </c>
      <c r="BI392" s="9">
        <v>0</v>
      </c>
      <c r="BJ392" s="9">
        <v>0</v>
      </c>
      <c r="BK392" s="9">
        <v>0</v>
      </c>
      <c r="BL392" s="9">
        <v>0</v>
      </c>
      <c r="BM392" s="9">
        <v>0</v>
      </c>
      <c r="BN392" s="9">
        <v>0</v>
      </c>
      <c r="BO392" s="9">
        <v>0</v>
      </c>
      <c r="BP392" s="9">
        <v>0</v>
      </c>
      <c r="BQ392" s="9">
        <v>0</v>
      </c>
      <c r="BR392" s="9">
        <v>0</v>
      </c>
      <c r="BS392" s="9">
        <v>0</v>
      </c>
      <c r="BT392" s="9">
        <v>0</v>
      </c>
      <c r="BU392" s="9">
        <v>0</v>
      </c>
      <c r="BV392" s="9">
        <v>0</v>
      </c>
      <c r="BW392" s="9">
        <v>0</v>
      </c>
      <c r="BX392" s="9">
        <v>0</v>
      </c>
      <c r="BY392" s="9">
        <v>0</v>
      </c>
      <c r="BZ392" s="9">
        <v>0</v>
      </c>
      <c r="CA392" s="9">
        <v>0</v>
      </c>
      <c r="CB392" s="9">
        <v>0</v>
      </c>
      <c r="CC392" s="9">
        <v>0</v>
      </c>
      <c r="CD392" s="9">
        <v>0</v>
      </c>
      <c r="CE392" s="9">
        <v>0</v>
      </c>
      <c r="CF392" s="9">
        <v>0</v>
      </c>
      <c r="CG392" s="9">
        <v>0</v>
      </c>
      <c r="CH392" s="10">
        <v>1</v>
      </c>
      <c r="CI392" s="11">
        <v>0</v>
      </c>
      <c r="CJ392" s="38">
        <v>1</v>
      </c>
      <c r="CK392" s="11">
        <v>0</v>
      </c>
      <c r="CL392" s="11">
        <v>0</v>
      </c>
      <c r="CM392" s="11">
        <v>0</v>
      </c>
      <c r="CN392" s="10">
        <v>0</v>
      </c>
      <c r="CO392" s="11">
        <v>0</v>
      </c>
      <c r="CP392" s="11">
        <v>0</v>
      </c>
      <c r="CQ392" s="10">
        <v>0</v>
      </c>
      <c r="CR392" s="11">
        <v>0</v>
      </c>
      <c r="CS392" s="11">
        <v>0</v>
      </c>
      <c r="CT392" s="71">
        <v>0</v>
      </c>
      <c r="CU392" s="11">
        <v>0</v>
      </c>
      <c r="CV392" s="11">
        <v>0</v>
      </c>
      <c r="CW392" s="11">
        <v>0</v>
      </c>
      <c r="CX392" s="10">
        <v>0</v>
      </c>
      <c r="CY392" s="10">
        <v>0</v>
      </c>
      <c r="CZ392" s="10">
        <v>0</v>
      </c>
      <c r="DA392" s="11">
        <v>0</v>
      </c>
      <c r="DB392" s="11">
        <v>0</v>
      </c>
      <c r="DC392" s="11">
        <v>0</v>
      </c>
      <c r="DD392" s="10">
        <v>0</v>
      </c>
      <c r="DE392" s="11">
        <v>0</v>
      </c>
      <c r="DF392" s="11">
        <v>0</v>
      </c>
      <c r="DG392" s="11">
        <v>0</v>
      </c>
      <c r="DH392" s="10">
        <v>0</v>
      </c>
      <c r="DI392" s="2">
        <f t="shared" si="126"/>
        <v>0</v>
      </c>
      <c r="DJ392" s="2">
        <f t="shared" si="127"/>
        <v>0</v>
      </c>
      <c r="DK392" s="38">
        <f t="shared" si="128"/>
        <v>1</v>
      </c>
      <c r="DL392" s="2">
        <f t="shared" si="128"/>
        <v>0</v>
      </c>
      <c r="DM392" s="2">
        <f t="shared" si="129"/>
        <v>0</v>
      </c>
      <c r="DN392" s="2">
        <f t="shared" si="130"/>
        <v>0</v>
      </c>
      <c r="DO392" s="2">
        <f t="shared" si="131"/>
        <v>0</v>
      </c>
      <c r="DP392" s="2">
        <f t="shared" si="132"/>
        <v>0</v>
      </c>
    </row>
    <row r="393" spans="1:120" x14ac:dyDescent="0.25">
      <c r="A393">
        <v>1856</v>
      </c>
      <c r="B393" t="s">
        <v>100</v>
      </c>
      <c r="C393" t="s">
        <v>3108</v>
      </c>
      <c r="D393" t="s">
        <v>3109</v>
      </c>
      <c r="E393" t="s">
        <v>3110</v>
      </c>
      <c r="F393" t="s">
        <v>954</v>
      </c>
      <c r="G393" t="s">
        <v>3111</v>
      </c>
      <c r="H393" t="s">
        <v>1499</v>
      </c>
      <c r="I393">
        <v>2019</v>
      </c>
      <c r="J393" t="s">
        <v>3112</v>
      </c>
      <c r="K393" t="s">
        <v>463</v>
      </c>
      <c r="L393">
        <v>898</v>
      </c>
      <c r="N393" t="s">
        <v>3113</v>
      </c>
      <c r="O393" t="s">
        <v>108</v>
      </c>
      <c r="P393" t="s">
        <v>3114</v>
      </c>
      <c r="Q393" t="s">
        <v>208</v>
      </c>
      <c r="R393" t="s">
        <v>111</v>
      </c>
      <c r="S393" t="s">
        <v>112</v>
      </c>
      <c r="T393" t="s">
        <v>3115</v>
      </c>
      <c r="U393">
        <v>0</v>
      </c>
      <c r="V393">
        <v>0</v>
      </c>
      <c r="W393">
        <v>0</v>
      </c>
      <c r="X393" s="44">
        <v>0</v>
      </c>
      <c r="Y393" s="44">
        <v>0</v>
      </c>
      <c r="Z393" s="44">
        <v>0</v>
      </c>
      <c r="AA393" s="44">
        <v>0</v>
      </c>
      <c r="AB393" s="14">
        <f t="shared" si="115"/>
        <v>0</v>
      </c>
      <c r="AC393" s="15">
        <f t="shared" si="116"/>
        <v>0</v>
      </c>
      <c r="AD393" s="45">
        <v>0</v>
      </c>
      <c r="AE393" s="45">
        <v>1</v>
      </c>
      <c r="AF393" s="20">
        <f t="shared" si="117"/>
        <v>1</v>
      </c>
      <c r="AG393" s="21">
        <f t="shared" si="118"/>
        <v>1</v>
      </c>
      <c r="AH393" s="23">
        <f t="shared" si="119"/>
        <v>1</v>
      </c>
      <c r="AI393" s="46">
        <v>0</v>
      </c>
      <c r="AJ393" s="46">
        <v>0</v>
      </c>
      <c r="AK393" s="28">
        <f t="shared" si="120"/>
        <v>0</v>
      </c>
      <c r="AL393" s="29">
        <f t="shared" si="121"/>
        <v>0</v>
      </c>
      <c r="AM393" s="47">
        <v>0</v>
      </c>
      <c r="AN393" s="47">
        <v>0</v>
      </c>
      <c r="AO393" s="47">
        <v>0</v>
      </c>
      <c r="AP393" s="32">
        <f t="shared" si="122"/>
        <v>0</v>
      </c>
      <c r="AQ393" s="10">
        <f t="shared" si="123"/>
        <v>0</v>
      </c>
      <c r="AR393" s="23">
        <f t="shared" si="124"/>
        <v>0</v>
      </c>
      <c r="AS393" s="37">
        <f t="shared" si="114"/>
        <v>1</v>
      </c>
      <c r="AT393" s="38">
        <f t="shared" si="125"/>
        <v>1</v>
      </c>
      <c r="AU393" s="9">
        <v>0</v>
      </c>
      <c r="AV393" s="9">
        <v>0</v>
      </c>
      <c r="AW393" s="9">
        <v>0</v>
      </c>
      <c r="AX393" s="9">
        <v>0</v>
      </c>
      <c r="AY393" s="9">
        <v>0</v>
      </c>
      <c r="AZ393" s="9">
        <v>0</v>
      </c>
      <c r="BA393" s="9">
        <v>0</v>
      </c>
      <c r="BB393" s="9">
        <v>0</v>
      </c>
      <c r="BC393" s="9">
        <v>0</v>
      </c>
      <c r="BD393" s="9">
        <v>0</v>
      </c>
      <c r="BE393" s="9">
        <v>0</v>
      </c>
      <c r="BF393" s="9">
        <v>0</v>
      </c>
      <c r="BG393" s="9">
        <v>0</v>
      </c>
      <c r="BH393" s="9">
        <v>0</v>
      </c>
      <c r="BI393" s="9">
        <v>0</v>
      </c>
      <c r="BJ393" s="9">
        <v>0</v>
      </c>
      <c r="BK393" s="9">
        <v>0</v>
      </c>
      <c r="BL393" s="9">
        <v>0</v>
      </c>
      <c r="BM393" s="9">
        <v>0</v>
      </c>
      <c r="BN393" s="9">
        <v>0</v>
      </c>
      <c r="BO393" s="9">
        <v>0</v>
      </c>
      <c r="BP393" s="9">
        <v>0</v>
      </c>
      <c r="BQ393" s="9">
        <v>0</v>
      </c>
      <c r="BR393" s="9">
        <v>0</v>
      </c>
      <c r="BS393" s="9">
        <v>0</v>
      </c>
      <c r="BT393" s="9">
        <v>0</v>
      </c>
      <c r="BU393" s="9">
        <v>0</v>
      </c>
      <c r="BV393" s="9">
        <v>0</v>
      </c>
      <c r="BW393" s="9">
        <v>0</v>
      </c>
      <c r="BX393" s="9">
        <v>0</v>
      </c>
      <c r="BY393" s="9">
        <v>0</v>
      </c>
      <c r="BZ393" s="9">
        <v>0</v>
      </c>
      <c r="CA393" s="9">
        <v>0</v>
      </c>
      <c r="CB393" s="9">
        <v>0</v>
      </c>
      <c r="CC393" s="9">
        <v>0</v>
      </c>
      <c r="CD393" s="9">
        <v>0</v>
      </c>
      <c r="CE393" s="9">
        <v>0</v>
      </c>
      <c r="CF393" s="9">
        <v>0</v>
      </c>
      <c r="CG393" s="9">
        <v>0</v>
      </c>
      <c r="CH393" s="10">
        <v>1</v>
      </c>
      <c r="CI393" s="11">
        <v>0</v>
      </c>
      <c r="CJ393" s="38">
        <v>1</v>
      </c>
      <c r="CK393" s="11">
        <v>0</v>
      </c>
      <c r="CL393" s="11">
        <v>0</v>
      </c>
      <c r="CM393" s="11">
        <v>0</v>
      </c>
      <c r="CN393" s="10">
        <v>0</v>
      </c>
      <c r="CO393" s="11">
        <v>0</v>
      </c>
      <c r="CP393" s="11">
        <v>0</v>
      </c>
      <c r="CQ393" s="10">
        <v>0</v>
      </c>
      <c r="CR393" s="11">
        <v>0</v>
      </c>
      <c r="CS393" s="11">
        <v>0</v>
      </c>
      <c r="CT393" s="71">
        <v>0</v>
      </c>
      <c r="CU393" s="11">
        <v>0</v>
      </c>
      <c r="CV393" s="11">
        <v>0</v>
      </c>
      <c r="CW393" s="11">
        <v>0</v>
      </c>
      <c r="CX393" s="10">
        <v>0</v>
      </c>
      <c r="CY393" s="10">
        <v>0</v>
      </c>
      <c r="CZ393" s="10">
        <v>0</v>
      </c>
      <c r="DA393" s="11">
        <v>0</v>
      </c>
      <c r="DB393" s="11">
        <v>0</v>
      </c>
      <c r="DC393" s="11">
        <v>0</v>
      </c>
      <c r="DD393" s="10">
        <v>0</v>
      </c>
      <c r="DE393" s="11">
        <v>0</v>
      </c>
      <c r="DF393" s="11">
        <v>0</v>
      </c>
      <c r="DG393" s="11">
        <v>0</v>
      </c>
      <c r="DH393" s="10">
        <v>0</v>
      </c>
      <c r="DI393" s="2">
        <f t="shared" si="126"/>
        <v>0</v>
      </c>
      <c r="DJ393" s="2">
        <f t="shared" si="127"/>
        <v>0</v>
      </c>
      <c r="DK393" s="38">
        <f t="shared" si="128"/>
        <v>1</v>
      </c>
      <c r="DL393" s="2">
        <f t="shared" si="128"/>
        <v>0</v>
      </c>
      <c r="DM393" s="2">
        <f t="shared" si="129"/>
        <v>0</v>
      </c>
      <c r="DN393" s="2">
        <f t="shared" si="130"/>
        <v>0</v>
      </c>
      <c r="DO393" s="2">
        <f t="shared" si="131"/>
        <v>0</v>
      </c>
      <c r="DP393" s="2">
        <f t="shared" si="132"/>
        <v>0</v>
      </c>
    </row>
    <row r="394" spans="1:120" x14ac:dyDescent="0.25">
      <c r="A394">
        <v>1857</v>
      </c>
      <c r="B394" t="s">
        <v>100</v>
      </c>
      <c r="C394" t="s">
        <v>3116</v>
      </c>
      <c r="D394" t="s">
        <v>3117</v>
      </c>
      <c r="E394" t="s">
        <v>3118</v>
      </c>
      <c r="F394" t="s">
        <v>3119</v>
      </c>
      <c r="G394" t="s">
        <v>3120</v>
      </c>
      <c r="H394" t="s">
        <v>946</v>
      </c>
      <c r="I394">
        <v>2019</v>
      </c>
      <c r="J394" t="s">
        <v>3121</v>
      </c>
      <c r="K394" t="s">
        <v>1415</v>
      </c>
      <c r="L394">
        <v>283</v>
      </c>
      <c r="N394" t="s">
        <v>3122</v>
      </c>
      <c r="O394" t="s">
        <v>108</v>
      </c>
      <c r="P394" t="s">
        <v>3123</v>
      </c>
      <c r="Q394" t="s">
        <v>110</v>
      </c>
      <c r="R394" t="s">
        <v>111</v>
      </c>
      <c r="S394" t="s">
        <v>112</v>
      </c>
      <c r="T394" t="s">
        <v>1408</v>
      </c>
      <c r="U394">
        <v>0</v>
      </c>
      <c r="V394">
        <v>0</v>
      </c>
      <c r="W394">
        <v>0</v>
      </c>
      <c r="X394" s="44">
        <v>0</v>
      </c>
      <c r="Y394" s="44">
        <v>0</v>
      </c>
      <c r="Z394" s="44">
        <v>0</v>
      </c>
      <c r="AA394" s="44">
        <v>0</v>
      </c>
      <c r="AB394" s="14">
        <f t="shared" si="115"/>
        <v>0</v>
      </c>
      <c r="AC394" s="15">
        <f t="shared" si="116"/>
        <v>0</v>
      </c>
      <c r="AD394" s="45">
        <v>1</v>
      </c>
      <c r="AE394" s="45">
        <v>0</v>
      </c>
      <c r="AF394" s="20">
        <f t="shared" si="117"/>
        <v>1</v>
      </c>
      <c r="AG394" s="21">
        <f t="shared" si="118"/>
        <v>1</v>
      </c>
      <c r="AH394" s="23">
        <f t="shared" si="119"/>
        <v>1</v>
      </c>
      <c r="AI394" s="46">
        <v>0</v>
      </c>
      <c r="AJ394" s="46">
        <v>0</v>
      </c>
      <c r="AK394" s="28">
        <f t="shared" si="120"/>
        <v>0</v>
      </c>
      <c r="AL394" s="29">
        <f t="shared" si="121"/>
        <v>0</v>
      </c>
      <c r="AM394" s="47">
        <v>0</v>
      </c>
      <c r="AN394" s="47">
        <v>0</v>
      </c>
      <c r="AO394" s="47">
        <v>0</v>
      </c>
      <c r="AP394" s="32">
        <f t="shared" si="122"/>
        <v>0</v>
      </c>
      <c r="AQ394" s="10">
        <f t="shared" si="123"/>
        <v>0</v>
      </c>
      <c r="AR394" s="23">
        <f t="shared" si="124"/>
        <v>0</v>
      </c>
      <c r="AS394" s="37">
        <f t="shared" si="114"/>
        <v>1</v>
      </c>
      <c r="AT394" s="38">
        <f t="shared" si="125"/>
        <v>1</v>
      </c>
      <c r="AU394" s="9">
        <v>0</v>
      </c>
      <c r="AV394" s="9">
        <v>0</v>
      </c>
      <c r="AW394" s="9">
        <v>0</v>
      </c>
      <c r="AX394" s="9">
        <v>0</v>
      </c>
      <c r="AY394" s="9">
        <v>0</v>
      </c>
      <c r="AZ394" s="9">
        <v>0</v>
      </c>
      <c r="BA394" s="9">
        <v>0</v>
      </c>
      <c r="BB394" s="9">
        <v>0</v>
      </c>
      <c r="BC394" s="9">
        <v>0</v>
      </c>
      <c r="BD394" s="9">
        <v>0</v>
      </c>
      <c r="BE394" s="9">
        <v>0</v>
      </c>
      <c r="BF394" s="9">
        <v>0</v>
      </c>
      <c r="BG394" s="9">
        <v>0</v>
      </c>
      <c r="BH394" s="9">
        <v>0</v>
      </c>
      <c r="BI394" s="9">
        <v>0</v>
      </c>
      <c r="BJ394" s="9">
        <v>0</v>
      </c>
      <c r="BK394" s="9">
        <v>0</v>
      </c>
      <c r="BL394" s="9">
        <v>0</v>
      </c>
      <c r="BM394" s="9">
        <v>0</v>
      </c>
      <c r="BN394" s="9">
        <v>0</v>
      </c>
      <c r="BO394" s="9">
        <v>0</v>
      </c>
      <c r="BP394" s="9">
        <v>0</v>
      </c>
      <c r="BQ394" s="9">
        <v>0</v>
      </c>
      <c r="BR394" s="9">
        <v>0</v>
      </c>
      <c r="BS394" s="9">
        <v>0</v>
      </c>
      <c r="BT394" s="9">
        <v>0</v>
      </c>
      <c r="BU394" s="9">
        <v>0</v>
      </c>
      <c r="BV394" s="9">
        <v>0</v>
      </c>
      <c r="BW394" s="9">
        <v>0</v>
      </c>
      <c r="BX394" s="9">
        <v>0</v>
      </c>
      <c r="BY394" s="9">
        <v>0</v>
      </c>
      <c r="BZ394" s="9">
        <v>0</v>
      </c>
      <c r="CA394" s="9">
        <v>0</v>
      </c>
      <c r="CB394" s="9">
        <v>0</v>
      </c>
      <c r="CC394" s="9">
        <v>0</v>
      </c>
      <c r="CD394" s="9">
        <v>0</v>
      </c>
      <c r="CE394" s="9">
        <v>0</v>
      </c>
      <c r="CF394" s="9">
        <v>0</v>
      </c>
      <c r="CG394" s="9">
        <v>0</v>
      </c>
      <c r="CH394" s="10">
        <v>1</v>
      </c>
      <c r="CI394" s="11">
        <v>0</v>
      </c>
      <c r="CJ394" s="38">
        <v>1</v>
      </c>
      <c r="CK394" s="11">
        <v>0</v>
      </c>
      <c r="CL394" s="11">
        <v>0</v>
      </c>
      <c r="CM394" s="11">
        <v>0</v>
      </c>
      <c r="CN394" s="10">
        <v>0</v>
      </c>
      <c r="CO394" s="11">
        <v>0</v>
      </c>
      <c r="CP394" s="11">
        <v>0</v>
      </c>
      <c r="CQ394" s="10">
        <v>0</v>
      </c>
      <c r="CR394" s="11">
        <v>0</v>
      </c>
      <c r="CS394" s="11">
        <v>0</v>
      </c>
      <c r="CT394" s="71">
        <v>0</v>
      </c>
      <c r="CU394" s="11">
        <v>0</v>
      </c>
      <c r="CV394" s="11">
        <v>0</v>
      </c>
      <c r="CW394" s="11">
        <v>0</v>
      </c>
      <c r="CX394" s="10">
        <v>0</v>
      </c>
      <c r="CY394" s="10">
        <v>0</v>
      </c>
      <c r="CZ394" s="10">
        <v>0</v>
      </c>
      <c r="DA394" s="11">
        <v>0</v>
      </c>
      <c r="DB394" s="11">
        <v>0</v>
      </c>
      <c r="DC394" s="11">
        <v>0</v>
      </c>
      <c r="DD394" s="10">
        <v>0</v>
      </c>
      <c r="DE394" s="11">
        <v>0</v>
      </c>
      <c r="DF394" s="11">
        <v>0</v>
      </c>
      <c r="DG394" s="11">
        <v>0</v>
      </c>
      <c r="DH394" s="10">
        <v>0</v>
      </c>
      <c r="DI394" s="2">
        <f t="shared" si="126"/>
        <v>0</v>
      </c>
      <c r="DJ394" s="2">
        <f t="shared" si="127"/>
        <v>0</v>
      </c>
      <c r="DK394" s="38">
        <f t="shared" si="128"/>
        <v>1</v>
      </c>
      <c r="DL394" s="2">
        <f t="shared" si="128"/>
        <v>0</v>
      </c>
      <c r="DM394" s="2">
        <f t="shared" si="129"/>
        <v>0</v>
      </c>
      <c r="DN394" s="2">
        <f t="shared" si="130"/>
        <v>0</v>
      </c>
      <c r="DO394" s="2">
        <f t="shared" si="131"/>
        <v>0</v>
      </c>
      <c r="DP394" s="2">
        <f t="shared" si="132"/>
        <v>0</v>
      </c>
    </row>
    <row r="395" spans="1:120" x14ac:dyDescent="0.25">
      <c r="A395">
        <v>1858</v>
      </c>
      <c r="B395" t="s">
        <v>222</v>
      </c>
      <c r="C395" t="s">
        <v>3124</v>
      </c>
      <c r="D395" t="s">
        <v>3125</v>
      </c>
      <c r="E395" t="s">
        <v>3126</v>
      </c>
      <c r="F395" t="s">
        <v>3127</v>
      </c>
      <c r="G395" t="s">
        <v>3128</v>
      </c>
      <c r="H395" t="s">
        <v>1835</v>
      </c>
      <c r="I395">
        <v>2019</v>
      </c>
      <c r="J395" t="s">
        <v>3129</v>
      </c>
      <c r="K395" t="s">
        <v>250</v>
      </c>
      <c r="N395" t="s">
        <v>3130</v>
      </c>
      <c r="O395" t="s">
        <v>108</v>
      </c>
      <c r="P395" t="s">
        <v>3131</v>
      </c>
      <c r="Q395" t="s">
        <v>208</v>
      </c>
      <c r="R395" t="s">
        <v>111</v>
      </c>
      <c r="S395" t="s">
        <v>112</v>
      </c>
      <c r="T395" t="s">
        <v>3132</v>
      </c>
      <c r="U395">
        <v>0</v>
      </c>
      <c r="V395">
        <v>0</v>
      </c>
      <c r="W395">
        <v>0</v>
      </c>
      <c r="X395" s="44">
        <v>0</v>
      </c>
      <c r="Y395" s="44">
        <v>1</v>
      </c>
      <c r="Z395" s="44">
        <v>0</v>
      </c>
      <c r="AA395" s="44">
        <v>0</v>
      </c>
      <c r="AB395" s="14">
        <f t="shared" si="115"/>
        <v>1</v>
      </c>
      <c r="AC395" s="15">
        <f t="shared" si="116"/>
        <v>1</v>
      </c>
      <c r="AD395" s="45">
        <v>0</v>
      </c>
      <c r="AE395" s="45">
        <v>0</v>
      </c>
      <c r="AF395" s="20">
        <f t="shared" si="117"/>
        <v>0</v>
      </c>
      <c r="AG395" s="21">
        <f t="shared" si="118"/>
        <v>0</v>
      </c>
      <c r="AH395" s="23">
        <f t="shared" si="119"/>
        <v>1</v>
      </c>
      <c r="AI395" s="46">
        <v>0</v>
      </c>
      <c r="AJ395" s="46">
        <v>0</v>
      </c>
      <c r="AK395" s="28">
        <f t="shared" si="120"/>
        <v>0</v>
      </c>
      <c r="AL395" s="29">
        <f t="shared" si="121"/>
        <v>0</v>
      </c>
      <c r="AM395" s="47">
        <v>0</v>
      </c>
      <c r="AN395" s="47">
        <v>0</v>
      </c>
      <c r="AO395" s="47">
        <v>0</v>
      </c>
      <c r="AP395" s="32">
        <f t="shared" si="122"/>
        <v>0</v>
      </c>
      <c r="AQ395" s="10">
        <f t="shared" si="123"/>
        <v>0</v>
      </c>
      <c r="AR395" s="23">
        <f t="shared" si="124"/>
        <v>0</v>
      </c>
      <c r="AS395" s="37">
        <f t="shared" si="114"/>
        <v>1</v>
      </c>
      <c r="AT395" s="38">
        <f t="shared" si="125"/>
        <v>1</v>
      </c>
      <c r="AU395" s="9">
        <v>0</v>
      </c>
      <c r="AV395" s="9">
        <v>0</v>
      </c>
      <c r="AW395" s="9">
        <v>0</v>
      </c>
      <c r="AX395" s="9">
        <v>0</v>
      </c>
      <c r="AY395" s="9">
        <v>0</v>
      </c>
      <c r="AZ395" s="9">
        <v>0</v>
      </c>
      <c r="BA395" s="9">
        <v>0</v>
      </c>
      <c r="BB395" s="9">
        <v>0</v>
      </c>
      <c r="BC395" s="9">
        <v>0</v>
      </c>
      <c r="BD395" s="9">
        <v>0</v>
      </c>
      <c r="BE395" s="9">
        <v>0</v>
      </c>
      <c r="BF395" s="9">
        <v>0</v>
      </c>
      <c r="BG395" s="9">
        <v>0</v>
      </c>
      <c r="BH395" s="9">
        <v>0</v>
      </c>
      <c r="BI395" s="9">
        <v>0</v>
      </c>
      <c r="BJ395" s="9">
        <v>0</v>
      </c>
      <c r="BK395" s="9">
        <v>0</v>
      </c>
      <c r="BL395" s="9">
        <v>0</v>
      </c>
      <c r="BM395" s="9">
        <v>0</v>
      </c>
      <c r="BN395" s="9">
        <v>0</v>
      </c>
      <c r="BO395" s="9">
        <v>0</v>
      </c>
      <c r="BP395" s="9">
        <v>0</v>
      </c>
      <c r="BQ395" s="9">
        <v>0</v>
      </c>
      <c r="BR395" s="9">
        <v>0</v>
      </c>
      <c r="BS395" s="9">
        <v>0</v>
      </c>
      <c r="BT395" s="9">
        <v>0</v>
      </c>
      <c r="BU395" s="9">
        <v>0</v>
      </c>
      <c r="BV395" s="9">
        <v>0</v>
      </c>
      <c r="BW395" s="9">
        <v>0</v>
      </c>
      <c r="BX395" s="9">
        <v>0</v>
      </c>
      <c r="BY395" s="9">
        <v>0</v>
      </c>
      <c r="BZ395" s="9">
        <v>0</v>
      </c>
      <c r="CA395" s="9">
        <v>0</v>
      </c>
      <c r="CB395" s="9">
        <v>0</v>
      </c>
      <c r="CC395" s="9">
        <v>0</v>
      </c>
      <c r="CD395" s="9">
        <v>0</v>
      </c>
      <c r="CE395" s="9">
        <v>0</v>
      </c>
      <c r="CF395" s="9">
        <v>0</v>
      </c>
      <c r="CG395" s="9">
        <v>0</v>
      </c>
      <c r="CH395" s="10">
        <v>1</v>
      </c>
      <c r="CI395" s="11">
        <v>0</v>
      </c>
      <c r="CJ395" s="38">
        <v>1</v>
      </c>
      <c r="CK395" s="11">
        <v>0</v>
      </c>
      <c r="CL395" s="11">
        <v>0</v>
      </c>
      <c r="CM395" s="11">
        <v>0</v>
      </c>
      <c r="CN395" s="10">
        <v>0</v>
      </c>
      <c r="CO395" s="11">
        <v>0</v>
      </c>
      <c r="CP395" s="11">
        <v>0</v>
      </c>
      <c r="CQ395" s="10">
        <v>0</v>
      </c>
      <c r="CR395" s="11">
        <v>0</v>
      </c>
      <c r="CS395" s="11">
        <v>0</v>
      </c>
      <c r="CT395" s="71">
        <v>0</v>
      </c>
      <c r="CU395" s="11">
        <v>0</v>
      </c>
      <c r="CV395" s="11">
        <v>0</v>
      </c>
      <c r="CW395" s="11">
        <v>0</v>
      </c>
      <c r="CX395" s="10">
        <v>0</v>
      </c>
      <c r="CY395" s="10">
        <v>0</v>
      </c>
      <c r="CZ395" s="10">
        <v>0</v>
      </c>
      <c r="DA395" s="11">
        <v>0</v>
      </c>
      <c r="DB395" s="11">
        <v>0</v>
      </c>
      <c r="DC395" s="11">
        <v>0</v>
      </c>
      <c r="DD395" s="10">
        <v>0</v>
      </c>
      <c r="DE395" s="11">
        <v>0</v>
      </c>
      <c r="DF395" s="11">
        <v>0</v>
      </c>
      <c r="DG395" s="11">
        <v>0</v>
      </c>
      <c r="DH395" s="10">
        <v>0</v>
      </c>
      <c r="DI395" s="2">
        <f t="shared" si="126"/>
        <v>0</v>
      </c>
      <c r="DJ395" s="2">
        <f t="shared" si="127"/>
        <v>0</v>
      </c>
      <c r="DK395" s="38">
        <f t="shared" si="128"/>
        <v>1</v>
      </c>
      <c r="DL395" s="2">
        <f t="shared" si="128"/>
        <v>0</v>
      </c>
      <c r="DM395" s="2">
        <f t="shared" si="129"/>
        <v>0</v>
      </c>
      <c r="DN395" s="2">
        <f t="shared" si="130"/>
        <v>0</v>
      </c>
      <c r="DO395" s="2">
        <f t="shared" si="131"/>
        <v>0</v>
      </c>
      <c r="DP395" s="2">
        <f t="shared" si="132"/>
        <v>0</v>
      </c>
    </row>
    <row r="396" spans="1:120" x14ac:dyDescent="0.25">
      <c r="A396">
        <v>1859</v>
      </c>
      <c r="B396" t="s">
        <v>100</v>
      </c>
      <c r="C396" t="s">
        <v>3133</v>
      </c>
      <c r="D396" t="s">
        <v>3134</v>
      </c>
      <c r="E396" t="s">
        <v>3135</v>
      </c>
      <c r="F396" t="s">
        <v>3136</v>
      </c>
      <c r="G396" t="s">
        <v>3137</v>
      </c>
      <c r="H396" t="s">
        <v>3138</v>
      </c>
      <c r="I396">
        <v>2019</v>
      </c>
      <c r="J396" t="s">
        <v>3139</v>
      </c>
      <c r="K396" t="s">
        <v>3140</v>
      </c>
      <c r="L396">
        <v>74</v>
      </c>
      <c r="N396" t="s">
        <v>3141</v>
      </c>
      <c r="O396" t="s">
        <v>108</v>
      </c>
      <c r="P396" t="s">
        <v>3142</v>
      </c>
      <c r="Q396" t="s">
        <v>208</v>
      </c>
      <c r="R396" t="s">
        <v>111</v>
      </c>
      <c r="S396" t="s">
        <v>112</v>
      </c>
      <c r="T396" t="s">
        <v>2289</v>
      </c>
      <c r="U396">
        <v>0</v>
      </c>
      <c r="V396">
        <v>0</v>
      </c>
      <c r="W396">
        <v>0</v>
      </c>
      <c r="X396" s="44">
        <v>0</v>
      </c>
      <c r="Y396" s="44">
        <v>0</v>
      </c>
      <c r="Z396" s="44">
        <v>0</v>
      </c>
      <c r="AA396" s="44">
        <v>0</v>
      </c>
      <c r="AB396" s="14">
        <f t="shared" si="115"/>
        <v>0</v>
      </c>
      <c r="AC396" s="15">
        <f t="shared" si="116"/>
        <v>0</v>
      </c>
      <c r="AD396" s="45">
        <v>1</v>
      </c>
      <c r="AE396" s="45">
        <v>0</v>
      </c>
      <c r="AF396" s="20">
        <f t="shared" si="117"/>
        <v>1</v>
      </c>
      <c r="AG396" s="21">
        <f t="shared" si="118"/>
        <v>1</v>
      </c>
      <c r="AH396" s="23">
        <f t="shared" si="119"/>
        <v>1</v>
      </c>
      <c r="AI396" s="46">
        <v>0</v>
      </c>
      <c r="AJ396" s="46">
        <v>0</v>
      </c>
      <c r="AK396" s="28">
        <f t="shared" si="120"/>
        <v>0</v>
      </c>
      <c r="AL396" s="29">
        <f t="shared" si="121"/>
        <v>0</v>
      </c>
      <c r="AM396" s="47">
        <v>0</v>
      </c>
      <c r="AN396" s="47">
        <v>0</v>
      </c>
      <c r="AO396" s="47">
        <v>0</v>
      </c>
      <c r="AP396" s="32">
        <f t="shared" si="122"/>
        <v>0</v>
      </c>
      <c r="AQ396" s="10">
        <f t="shared" si="123"/>
        <v>0</v>
      </c>
      <c r="AR396" s="23">
        <f t="shared" si="124"/>
        <v>0</v>
      </c>
      <c r="AS396" s="37">
        <f t="shared" si="114"/>
        <v>1</v>
      </c>
      <c r="AT396" s="38">
        <f t="shared" si="125"/>
        <v>1</v>
      </c>
      <c r="AU396" s="9">
        <v>0</v>
      </c>
      <c r="AV396" s="9">
        <v>0</v>
      </c>
      <c r="AW396" s="9">
        <v>0</v>
      </c>
      <c r="AX396" s="9">
        <v>0</v>
      </c>
      <c r="AY396" s="9">
        <v>0</v>
      </c>
      <c r="AZ396" s="9">
        <v>0</v>
      </c>
      <c r="BA396" s="9">
        <v>0</v>
      </c>
      <c r="BB396" s="9">
        <v>0</v>
      </c>
      <c r="BC396" s="9">
        <v>0</v>
      </c>
      <c r="BD396" s="9">
        <v>0</v>
      </c>
      <c r="BE396" s="9">
        <v>0</v>
      </c>
      <c r="BF396" s="9">
        <v>0</v>
      </c>
      <c r="BG396" s="9">
        <v>0</v>
      </c>
      <c r="BH396" s="9">
        <v>0</v>
      </c>
      <c r="BI396" s="9">
        <v>0</v>
      </c>
      <c r="BJ396" s="9">
        <v>0</v>
      </c>
      <c r="BK396" s="9">
        <v>0</v>
      </c>
      <c r="BL396" s="9">
        <v>0</v>
      </c>
      <c r="BM396" s="9">
        <v>0</v>
      </c>
      <c r="BN396" s="9">
        <v>0</v>
      </c>
      <c r="BO396" s="9">
        <v>0</v>
      </c>
      <c r="BP396" s="9">
        <v>0</v>
      </c>
      <c r="BQ396" s="9">
        <v>0</v>
      </c>
      <c r="BR396" s="9">
        <v>0</v>
      </c>
      <c r="BS396" s="9">
        <v>0</v>
      </c>
      <c r="BT396" s="9">
        <v>0</v>
      </c>
      <c r="BU396" s="9">
        <v>0</v>
      </c>
      <c r="BV396" s="9">
        <v>0</v>
      </c>
      <c r="BW396" s="9">
        <v>0</v>
      </c>
      <c r="BX396" s="9">
        <v>0</v>
      </c>
      <c r="BY396" s="9">
        <v>0</v>
      </c>
      <c r="BZ396" s="9">
        <v>0</v>
      </c>
      <c r="CA396" s="9">
        <v>0</v>
      </c>
      <c r="CB396" s="9">
        <v>0</v>
      </c>
      <c r="CC396" s="9">
        <v>0</v>
      </c>
      <c r="CD396" s="9">
        <v>0</v>
      </c>
      <c r="CE396" s="9">
        <v>0</v>
      </c>
      <c r="CF396" s="9">
        <v>0</v>
      </c>
      <c r="CG396" s="9">
        <v>0</v>
      </c>
      <c r="CH396" s="10">
        <v>1</v>
      </c>
      <c r="CI396" s="11">
        <v>0</v>
      </c>
      <c r="CJ396" s="38">
        <v>1</v>
      </c>
      <c r="CK396" s="11">
        <v>0</v>
      </c>
      <c r="CL396" s="11">
        <v>0</v>
      </c>
      <c r="CM396" s="11">
        <v>0</v>
      </c>
      <c r="CN396" s="10">
        <v>0</v>
      </c>
      <c r="CO396" s="11">
        <v>0</v>
      </c>
      <c r="CP396" s="11">
        <v>0</v>
      </c>
      <c r="CQ396" s="10">
        <v>0</v>
      </c>
      <c r="CR396" s="11">
        <v>0</v>
      </c>
      <c r="CS396" s="11">
        <v>0</v>
      </c>
      <c r="CT396" s="71">
        <v>0</v>
      </c>
      <c r="CU396" s="11">
        <v>0</v>
      </c>
      <c r="CV396" s="11">
        <v>0</v>
      </c>
      <c r="CW396" s="11">
        <v>0</v>
      </c>
      <c r="CX396" s="10">
        <v>0</v>
      </c>
      <c r="CY396" s="10">
        <v>0</v>
      </c>
      <c r="CZ396" s="10">
        <v>0</v>
      </c>
      <c r="DA396" s="11">
        <v>0</v>
      </c>
      <c r="DB396" s="11">
        <v>0</v>
      </c>
      <c r="DC396" s="11">
        <v>0</v>
      </c>
      <c r="DD396" s="10">
        <v>0</v>
      </c>
      <c r="DE396" s="11">
        <v>0</v>
      </c>
      <c r="DF396" s="11">
        <v>0</v>
      </c>
      <c r="DG396" s="11">
        <v>0</v>
      </c>
      <c r="DH396" s="10">
        <v>0</v>
      </c>
      <c r="DI396" s="2">
        <f t="shared" si="126"/>
        <v>0</v>
      </c>
      <c r="DJ396" s="2">
        <f t="shared" si="127"/>
        <v>0</v>
      </c>
      <c r="DK396" s="38">
        <f t="shared" si="128"/>
        <v>1</v>
      </c>
      <c r="DL396" s="2">
        <f t="shared" si="128"/>
        <v>0</v>
      </c>
      <c r="DM396" s="2">
        <f t="shared" si="129"/>
        <v>0</v>
      </c>
      <c r="DN396" s="2">
        <f t="shared" si="130"/>
        <v>0</v>
      </c>
      <c r="DO396" s="2">
        <f t="shared" si="131"/>
        <v>0</v>
      </c>
      <c r="DP396" s="2">
        <f t="shared" si="132"/>
        <v>0</v>
      </c>
    </row>
    <row r="397" spans="1:120" x14ac:dyDescent="0.25">
      <c r="A397">
        <v>1860</v>
      </c>
      <c r="B397" t="s">
        <v>100</v>
      </c>
      <c r="C397" t="s">
        <v>3143</v>
      </c>
      <c r="D397" t="s">
        <v>3144</v>
      </c>
      <c r="E397" t="s">
        <v>3145</v>
      </c>
      <c r="F397" t="s">
        <v>3119</v>
      </c>
      <c r="G397" t="s">
        <v>3146</v>
      </c>
      <c r="H397" t="s">
        <v>3147</v>
      </c>
      <c r="I397">
        <v>2019</v>
      </c>
      <c r="J397" t="s">
        <v>3148</v>
      </c>
      <c r="K397" t="s">
        <v>463</v>
      </c>
      <c r="L397">
        <v>881</v>
      </c>
      <c r="N397" t="s">
        <v>3149</v>
      </c>
      <c r="O397" t="s">
        <v>108</v>
      </c>
      <c r="P397" t="s">
        <v>3150</v>
      </c>
      <c r="Q397" t="s">
        <v>208</v>
      </c>
      <c r="R397" t="s">
        <v>111</v>
      </c>
      <c r="S397" t="s">
        <v>112</v>
      </c>
      <c r="T397" t="s">
        <v>1100</v>
      </c>
      <c r="U397">
        <v>0</v>
      </c>
      <c r="V397">
        <v>0</v>
      </c>
      <c r="W397">
        <v>0</v>
      </c>
      <c r="X397" s="44">
        <v>0</v>
      </c>
      <c r="Y397" s="44">
        <v>0</v>
      </c>
      <c r="Z397" s="44">
        <v>0</v>
      </c>
      <c r="AA397" s="44">
        <v>0</v>
      </c>
      <c r="AB397" s="14">
        <f t="shared" si="115"/>
        <v>0</v>
      </c>
      <c r="AC397" s="15">
        <f t="shared" si="116"/>
        <v>0</v>
      </c>
      <c r="AD397" s="45">
        <v>1</v>
      </c>
      <c r="AE397" s="45">
        <v>0</v>
      </c>
      <c r="AF397" s="20">
        <f t="shared" si="117"/>
        <v>1</v>
      </c>
      <c r="AG397" s="21">
        <f t="shared" si="118"/>
        <v>1</v>
      </c>
      <c r="AH397" s="23">
        <f t="shared" si="119"/>
        <v>1</v>
      </c>
      <c r="AI397" s="46">
        <v>0</v>
      </c>
      <c r="AJ397" s="46">
        <v>0</v>
      </c>
      <c r="AK397" s="28">
        <f t="shared" si="120"/>
        <v>0</v>
      </c>
      <c r="AL397" s="29">
        <f t="shared" si="121"/>
        <v>0</v>
      </c>
      <c r="AM397" s="47">
        <v>0</v>
      </c>
      <c r="AN397" s="47">
        <v>0</v>
      </c>
      <c r="AO397" s="47">
        <v>0</v>
      </c>
      <c r="AP397" s="32">
        <f t="shared" si="122"/>
        <v>0</v>
      </c>
      <c r="AQ397" s="10">
        <f t="shared" si="123"/>
        <v>0</v>
      </c>
      <c r="AR397" s="23">
        <f t="shared" si="124"/>
        <v>0</v>
      </c>
      <c r="AS397" s="37">
        <f t="shared" si="114"/>
        <v>1</v>
      </c>
      <c r="AT397" s="38">
        <f t="shared" si="125"/>
        <v>1</v>
      </c>
      <c r="AU397" s="9">
        <v>0</v>
      </c>
      <c r="AV397" s="9">
        <v>0</v>
      </c>
      <c r="AW397" s="9">
        <v>0</v>
      </c>
      <c r="AX397" s="9">
        <v>0</v>
      </c>
      <c r="AY397" s="9">
        <v>0</v>
      </c>
      <c r="AZ397" s="9">
        <v>0</v>
      </c>
      <c r="BA397" s="9">
        <v>0</v>
      </c>
      <c r="BB397" s="9">
        <v>0</v>
      </c>
      <c r="BC397" s="9">
        <v>0</v>
      </c>
      <c r="BD397" s="9">
        <v>0</v>
      </c>
      <c r="BE397" s="9">
        <v>0</v>
      </c>
      <c r="BF397" s="9">
        <v>0</v>
      </c>
      <c r="BG397" s="9">
        <v>0</v>
      </c>
      <c r="BH397" s="9">
        <v>0</v>
      </c>
      <c r="BI397" s="9">
        <v>0</v>
      </c>
      <c r="BJ397" s="9">
        <v>0</v>
      </c>
      <c r="BK397" s="9">
        <v>0</v>
      </c>
      <c r="BL397" s="9">
        <v>0</v>
      </c>
      <c r="BM397" s="9">
        <v>0</v>
      </c>
      <c r="BN397" s="9">
        <v>0</v>
      </c>
      <c r="BO397" s="9">
        <v>0</v>
      </c>
      <c r="BP397" s="9">
        <v>0</v>
      </c>
      <c r="BQ397" s="9">
        <v>0</v>
      </c>
      <c r="BR397" s="9">
        <v>0</v>
      </c>
      <c r="BS397" s="9">
        <v>0</v>
      </c>
      <c r="BT397" s="9">
        <v>0</v>
      </c>
      <c r="BU397" s="9">
        <v>0</v>
      </c>
      <c r="BV397" s="9">
        <v>0</v>
      </c>
      <c r="BW397" s="9">
        <v>0</v>
      </c>
      <c r="BX397" s="9">
        <v>0</v>
      </c>
      <c r="BY397" s="9">
        <v>0</v>
      </c>
      <c r="BZ397" s="9">
        <v>0</v>
      </c>
      <c r="CA397" s="9">
        <v>0</v>
      </c>
      <c r="CB397" s="9">
        <v>0</v>
      </c>
      <c r="CC397" s="9">
        <v>0</v>
      </c>
      <c r="CD397" s="9">
        <v>0</v>
      </c>
      <c r="CE397" s="9">
        <v>0</v>
      </c>
      <c r="CF397" s="9">
        <v>0</v>
      </c>
      <c r="CG397" s="9">
        <v>0</v>
      </c>
      <c r="CH397" s="10">
        <v>1</v>
      </c>
      <c r="CI397" s="11">
        <v>0</v>
      </c>
      <c r="CJ397" s="38">
        <v>1</v>
      </c>
      <c r="CK397" s="11">
        <v>0</v>
      </c>
      <c r="CL397" s="11">
        <v>0</v>
      </c>
      <c r="CM397" s="11">
        <v>0</v>
      </c>
      <c r="CN397" s="10">
        <v>0</v>
      </c>
      <c r="CO397" s="11">
        <v>0</v>
      </c>
      <c r="CP397" s="11">
        <v>0</v>
      </c>
      <c r="CQ397" s="10">
        <v>0</v>
      </c>
      <c r="CR397" s="11">
        <v>0</v>
      </c>
      <c r="CS397" s="11">
        <v>0</v>
      </c>
      <c r="CT397" s="71">
        <v>0</v>
      </c>
      <c r="CU397" s="11">
        <v>0</v>
      </c>
      <c r="CV397" s="11">
        <v>0</v>
      </c>
      <c r="CW397" s="11">
        <v>0</v>
      </c>
      <c r="CX397" s="10">
        <v>0</v>
      </c>
      <c r="CY397" s="10">
        <v>0</v>
      </c>
      <c r="CZ397" s="10">
        <v>0</v>
      </c>
      <c r="DA397" s="11">
        <v>0</v>
      </c>
      <c r="DB397" s="11">
        <v>0</v>
      </c>
      <c r="DC397" s="11">
        <v>0</v>
      </c>
      <c r="DD397" s="10">
        <v>0</v>
      </c>
      <c r="DE397" s="11">
        <v>0</v>
      </c>
      <c r="DF397" s="11">
        <v>0</v>
      </c>
      <c r="DG397" s="11">
        <v>0</v>
      </c>
      <c r="DH397" s="10">
        <v>0</v>
      </c>
      <c r="DI397" s="2">
        <f t="shared" si="126"/>
        <v>0</v>
      </c>
      <c r="DJ397" s="2">
        <f t="shared" si="127"/>
        <v>0</v>
      </c>
      <c r="DK397" s="38">
        <f t="shared" si="128"/>
        <v>1</v>
      </c>
      <c r="DL397" s="2">
        <f t="shared" si="128"/>
        <v>0</v>
      </c>
      <c r="DM397" s="2">
        <f t="shared" si="129"/>
        <v>0</v>
      </c>
      <c r="DN397" s="2">
        <f t="shared" si="130"/>
        <v>0</v>
      </c>
      <c r="DO397" s="2">
        <f t="shared" si="131"/>
        <v>0</v>
      </c>
      <c r="DP397" s="2">
        <f t="shared" si="132"/>
        <v>0</v>
      </c>
    </row>
    <row r="398" spans="1:120" x14ac:dyDescent="0.25">
      <c r="A398">
        <v>1861</v>
      </c>
      <c r="B398" t="s">
        <v>100</v>
      </c>
      <c r="C398" t="s">
        <v>3151</v>
      </c>
      <c r="D398" t="s">
        <v>3152</v>
      </c>
      <c r="E398" t="s">
        <v>3153</v>
      </c>
      <c r="G398" t="s">
        <v>3153</v>
      </c>
      <c r="H398" t="s">
        <v>3154</v>
      </c>
      <c r="I398">
        <v>2019</v>
      </c>
      <c r="J398" t="s">
        <v>3155</v>
      </c>
      <c r="K398" t="s">
        <v>453</v>
      </c>
      <c r="L398">
        <v>54</v>
      </c>
      <c r="M398">
        <v>10</v>
      </c>
      <c r="N398" t="s">
        <v>3156</v>
      </c>
      <c r="O398" t="s">
        <v>108</v>
      </c>
      <c r="P398" t="s">
        <v>3157</v>
      </c>
      <c r="Q398" t="s">
        <v>110</v>
      </c>
      <c r="R398" t="s">
        <v>111</v>
      </c>
      <c r="S398" t="s">
        <v>112</v>
      </c>
      <c r="T398" t="s">
        <v>3092</v>
      </c>
      <c r="U398">
        <v>0</v>
      </c>
      <c r="V398">
        <v>0</v>
      </c>
      <c r="W398">
        <v>0</v>
      </c>
      <c r="X398" s="44">
        <v>0</v>
      </c>
      <c r="Y398" s="44">
        <v>0</v>
      </c>
      <c r="Z398" s="44">
        <v>0</v>
      </c>
      <c r="AA398" s="44">
        <v>1</v>
      </c>
      <c r="AB398" s="14">
        <f t="shared" si="115"/>
        <v>1</v>
      </c>
      <c r="AC398" s="15">
        <f t="shared" si="116"/>
        <v>1</v>
      </c>
      <c r="AD398" s="45">
        <v>0</v>
      </c>
      <c r="AE398" s="45">
        <v>0</v>
      </c>
      <c r="AF398" s="20">
        <f t="shared" si="117"/>
        <v>0</v>
      </c>
      <c r="AG398" s="21">
        <f t="shared" si="118"/>
        <v>0</v>
      </c>
      <c r="AH398" s="23">
        <f t="shared" si="119"/>
        <v>1</v>
      </c>
      <c r="AI398" s="46">
        <v>0</v>
      </c>
      <c r="AJ398" s="46">
        <v>0</v>
      </c>
      <c r="AK398" s="28">
        <f t="shared" si="120"/>
        <v>0</v>
      </c>
      <c r="AL398" s="29">
        <f t="shared" si="121"/>
        <v>0</v>
      </c>
      <c r="AM398" s="47">
        <v>0</v>
      </c>
      <c r="AN398" s="47">
        <v>0</v>
      </c>
      <c r="AO398" s="47">
        <v>0</v>
      </c>
      <c r="AP398" s="32">
        <f t="shared" si="122"/>
        <v>0</v>
      </c>
      <c r="AQ398" s="10">
        <f t="shared" si="123"/>
        <v>0</v>
      </c>
      <c r="AR398" s="23">
        <f t="shared" si="124"/>
        <v>0</v>
      </c>
      <c r="AS398" s="37">
        <f t="shared" si="114"/>
        <v>1</v>
      </c>
      <c r="AT398" s="38">
        <f t="shared" si="125"/>
        <v>1</v>
      </c>
      <c r="AU398" s="9">
        <v>0</v>
      </c>
      <c r="AV398" s="9">
        <v>0</v>
      </c>
      <c r="AW398" s="9">
        <v>0</v>
      </c>
      <c r="AX398" s="9">
        <v>0</v>
      </c>
      <c r="AY398" s="9">
        <v>0</v>
      </c>
      <c r="AZ398" s="9">
        <v>0</v>
      </c>
      <c r="BA398" s="9">
        <v>0</v>
      </c>
      <c r="BB398" s="9">
        <v>0</v>
      </c>
      <c r="BC398" s="9">
        <v>0</v>
      </c>
      <c r="BD398" s="9">
        <v>0</v>
      </c>
      <c r="BE398" s="9">
        <v>0</v>
      </c>
      <c r="BF398" s="9">
        <v>0</v>
      </c>
      <c r="BG398" s="9">
        <v>0</v>
      </c>
      <c r="BH398" s="9">
        <v>0</v>
      </c>
      <c r="BI398" s="9">
        <v>0</v>
      </c>
      <c r="BJ398" s="9">
        <v>0</v>
      </c>
      <c r="BK398" s="9">
        <v>0</v>
      </c>
      <c r="BL398" s="9">
        <v>0</v>
      </c>
      <c r="BM398" s="9">
        <v>0</v>
      </c>
      <c r="BN398" s="9">
        <v>0</v>
      </c>
      <c r="BO398" s="9">
        <v>0</v>
      </c>
      <c r="BP398" s="9">
        <v>0</v>
      </c>
      <c r="BQ398" s="9">
        <v>0</v>
      </c>
      <c r="BR398" s="9">
        <v>0</v>
      </c>
      <c r="BS398" s="9">
        <v>0</v>
      </c>
      <c r="BT398" s="9">
        <v>0</v>
      </c>
      <c r="BU398" s="9">
        <v>0</v>
      </c>
      <c r="BV398" s="9">
        <v>0</v>
      </c>
      <c r="BW398" s="9">
        <v>0</v>
      </c>
      <c r="BX398" s="9">
        <v>0</v>
      </c>
      <c r="BY398" s="9">
        <v>0</v>
      </c>
      <c r="BZ398" s="9">
        <v>0</v>
      </c>
      <c r="CA398" s="9">
        <v>0</v>
      </c>
      <c r="CB398" s="9">
        <v>0</v>
      </c>
      <c r="CC398" s="9">
        <v>0</v>
      </c>
      <c r="CD398" s="9">
        <v>0</v>
      </c>
      <c r="CE398" s="9">
        <v>0</v>
      </c>
      <c r="CF398" s="9">
        <v>0</v>
      </c>
      <c r="CG398" s="9">
        <v>0</v>
      </c>
      <c r="CH398" s="10">
        <v>1</v>
      </c>
      <c r="CI398" s="11">
        <v>0</v>
      </c>
      <c r="CJ398" s="38">
        <v>1</v>
      </c>
      <c r="CK398" s="11">
        <v>0</v>
      </c>
      <c r="CL398" s="11">
        <v>0</v>
      </c>
      <c r="CM398" s="11">
        <v>0</v>
      </c>
      <c r="CN398" s="10">
        <v>0</v>
      </c>
      <c r="CO398" s="11">
        <v>0</v>
      </c>
      <c r="CP398" s="11">
        <v>0</v>
      </c>
      <c r="CQ398" s="10">
        <v>0</v>
      </c>
      <c r="CR398" s="11">
        <v>0</v>
      </c>
      <c r="CS398" s="11">
        <v>0</v>
      </c>
      <c r="CT398" s="71">
        <v>0</v>
      </c>
      <c r="CU398" s="11">
        <v>0</v>
      </c>
      <c r="CV398" s="11">
        <v>0</v>
      </c>
      <c r="CW398" s="11">
        <v>0</v>
      </c>
      <c r="CX398" s="10">
        <v>0</v>
      </c>
      <c r="CY398" s="10">
        <v>0</v>
      </c>
      <c r="CZ398" s="10">
        <v>0</v>
      </c>
      <c r="DA398" s="11">
        <v>0</v>
      </c>
      <c r="DB398" s="11">
        <v>0</v>
      </c>
      <c r="DC398" s="11">
        <v>0</v>
      </c>
      <c r="DD398" s="10">
        <v>0</v>
      </c>
      <c r="DE398" s="11">
        <v>0</v>
      </c>
      <c r="DF398" s="11">
        <v>0</v>
      </c>
      <c r="DG398" s="11">
        <v>0</v>
      </c>
      <c r="DH398" s="10">
        <v>0</v>
      </c>
      <c r="DI398" s="2">
        <f t="shared" si="126"/>
        <v>0</v>
      </c>
      <c r="DJ398" s="2">
        <f t="shared" si="127"/>
        <v>0</v>
      </c>
      <c r="DK398" s="38">
        <f t="shared" si="128"/>
        <v>1</v>
      </c>
      <c r="DL398" s="2">
        <f t="shared" si="128"/>
        <v>0</v>
      </c>
      <c r="DM398" s="2">
        <f t="shared" si="129"/>
        <v>0</v>
      </c>
      <c r="DN398" s="2">
        <f t="shared" si="130"/>
        <v>0</v>
      </c>
      <c r="DO398" s="2">
        <f t="shared" si="131"/>
        <v>0</v>
      </c>
      <c r="DP398" s="2">
        <f t="shared" si="132"/>
        <v>0</v>
      </c>
    </row>
    <row r="399" spans="1:120" x14ac:dyDescent="0.25">
      <c r="A399">
        <v>1862</v>
      </c>
      <c r="B399" t="s">
        <v>100</v>
      </c>
      <c r="C399" t="s">
        <v>3158</v>
      </c>
      <c r="D399" t="s">
        <v>3159</v>
      </c>
      <c r="E399" t="s">
        <v>3160</v>
      </c>
      <c r="G399" t="s">
        <v>3160</v>
      </c>
      <c r="H399" t="s">
        <v>1183</v>
      </c>
      <c r="I399">
        <v>2019</v>
      </c>
      <c r="J399" t="s">
        <v>3161</v>
      </c>
      <c r="K399" t="s">
        <v>453</v>
      </c>
      <c r="L399">
        <v>54</v>
      </c>
      <c r="M399">
        <v>10</v>
      </c>
      <c r="N399" t="s">
        <v>3162</v>
      </c>
      <c r="O399" t="s">
        <v>108</v>
      </c>
      <c r="P399" t="s">
        <v>3163</v>
      </c>
      <c r="Q399" t="s">
        <v>110</v>
      </c>
      <c r="R399" t="s">
        <v>111</v>
      </c>
      <c r="S399" t="s">
        <v>112</v>
      </c>
      <c r="T399" t="s">
        <v>3092</v>
      </c>
      <c r="U399">
        <v>0</v>
      </c>
      <c r="V399">
        <v>0</v>
      </c>
      <c r="W399">
        <v>0</v>
      </c>
      <c r="X399" s="44">
        <v>0</v>
      </c>
      <c r="Y399" s="44">
        <v>0</v>
      </c>
      <c r="Z399" s="44">
        <v>0</v>
      </c>
      <c r="AA399" s="44">
        <v>1</v>
      </c>
      <c r="AB399" s="14">
        <f t="shared" si="115"/>
        <v>1</v>
      </c>
      <c r="AC399" s="15">
        <f t="shared" si="116"/>
        <v>1</v>
      </c>
      <c r="AD399" s="45">
        <v>0</v>
      </c>
      <c r="AE399" s="45">
        <v>0</v>
      </c>
      <c r="AF399" s="20">
        <f t="shared" si="117"/>
        <v>0</v>
      </c>
      <c r="AG399" s="21">
        <f t="shared" si="118"/>
        <v>0</v>
      </c>
      <c r="AH399" s="23">
        <f t="shared" si="119"/>
        <v>1</v>
      </c>
      <c r="AI399" s="46">
        <v>0</v>
      </c>
      <c r="AJ399" s="46">
        <v>0</v>
      </c>
      <c r="AK399" s="28">
        <f t="shared" si="120"/>
        <v>0</v>
      </c>
      <c r="AL399" s="29">
        <f t="shared" si="121"/>
        <v>0</v>
      </c>
      <c r="AM399" s="47">
        <v>0</v>
      </c>
      <c r="AN399" s="47">
        <v>0</v>
      </c>
      <c r="AO399" s="47">
        <v>0</v>
      </c>
      <c r="AP399" s="32">
        <f t="shared" si="122"/>
        <v>0</v>
      </c>
      <c r="AQ399" s="10">
        <f t="shared" si="123"/>
        <v>0</v>
      </c>
      <c r="AR399" s="23">
        <f t="shared" si="124"/>
        <v>0</v>
      </c>
      <c r="AS399" s="37">
        <f t="shared" si="114"/>
        <v>1</v>
      </c>
      <c r="AT399" s="38">
        <f t="shared" si="125"/>
        <v>1</v>
      </c>
      <c r="AU399" s="9">
        <v>0</v>
      </c>
      <c r="AV399" s="9">
        <v>0</v>
      </c>
      <c r="AW399" s="9">
        <v>0</v>
      </c>
      <c r="AX399" s="9">
        <v>0</v>
      </c>
      <c r="AY399" s="9">
        <v>0</v>
      </c>
      <c r="AZ399" s="9">
        <v>0</v>
      </c>
      <c r="BA399" s="9">
        <v>0</v>
      </c>
      <c r="BB399" s="9">
        <v>0</v>
      </c>
      <c r="BC399" s="9">
        <v>0</v>
      </c>
      <c r="BD399" s="9">
        <v>0</v>
      </c>
      <c r="BE399" s="9">
        <v>0</v>
      </c>
      <c r="BF399" s="9">
        <v>0</v>
      </c>
      <c r="BG399" s="9">
        <v>0</v>
      </c>
      <c r="BH399" s="9">
        <v>0</v>
      </c>
      <c r="BI399" s="9">
        <v>0</v>
      </c>
      <c r="BJ399" s="9">
        <v>0</v>
      </c>
      <c r="BK399" s="9">
        <v>0</v>
      </c>
      <c r="BL399" s="9">
        <v>0</v>
      </c>
      <c r="BM399" s="9">
        <v>0</v>
      </c>
      <c r="BN399" s="9">
        <v>0</v>
      </c>
      <c r="BO399" s="9">
        <v>0</v>
      </c>
      <c r="BP399" s="9">
        <v>0</v>
      </c>
      <c r="BQ399" s="9">
        <v>0</v>
      </c>
      <c r="BR399" s="9">
        <v>0</v>
      </c>
      <c r="BS399" s="9">
        <v>0</v>
      </c>
      <c r="BT399" s="9">
        <v>0</v>
      </c>
      <c r="BU399" s="9">
        <v>0</v>
      </c>
      <c r="BV399" s="9">
        <v>0</v>
      </c>
      <c r="BW399" s="9">
        <v>0</v>
      </c>
      <c r="BX399" s="9">
        <v>0</v>
      </c>
      <c r="BY399" s="9">
        <v>0</v>
      </c>
      <c r="BZ399" s="9">
        <v>0</v>
      </c>
      <c r="CA399" s="9">
        <v>0</v>
      </c>
      <c r="CB399" s="9">
        <v>0</v>
      </c>
      <c r="CC399" s="9">
        <v>0</v>
      </c>
      <c r="CD399" s="9">
        <v>0</v>
      </c>
      <c r="CE399" s="9">
        <v>0</v>
      </c>
      <c r="CF399" s="9">
        <v>0</v>
      </c>
      <c r="CG399" s="9">
        <v>0</v>
      </c>
      <c r="CH399" s="10">
        <v>1</v>
      </c>
      <c r="CI399" s="11">
        <v>0</v>
      </c>
      <c r="CJ399" s="38">
        <v>1</v>
      </c>
      <c r="CK399" s="11">
        <v>0</v>
      </c>
      <c r="CL399" s="11">
        <v>0</v>
      </c>
      <c r="CM399" s="11">
        <v>0</v>
      </c>
      <c r="CN399" s="10">
        <v>0</v>
      </c>
      <c r="CO399" s="11">
        <v>0</v>
      </c>
      <c r="CP399" s="11">
        <v>0</v>
      </c>
      <c r="CQ399" s="10">
        <v>0</v>
      </c>
      <c r="CR399" s="11">
        <v>0</v>
      </c>
      <c r="CS399" s="11">
        <v>0</v>
      </c>
      <c r="CT399" s="71">
        <v>0</v>
      </c>
      <c r="CU399" s="11">
        <v>0</v>
      </c>
      <c r="CV399" s="11">
        <v>0</v>
      </c>
      <c r="CW399" s="11">
        <v>0</v>
      </c>
      <c r="CX399" s="10">
        <v>0</v>
      </c>
      <c r="CY399" s="10">
        <v>0</v>
      </c>
      <c r="CZ399" s="10">
        <v>0</v>
      </c>
      <c r="DA399" s="11">
        <v>0</v>
      </c>
      <c r="DB399" s="11">
        <v>0</v>
      </c>
      <c r="DC399" s="11">
        <v>0</v>
      </c>
      <c r="DD399" s="10">
        <v>0</v>
      </c>
      <c r="DE399" s="11">
        <v>0</v>
      </c>
      <c r="DF399" s="11">
        <v>0</v>
      </c>
      <c r="DG399" s="11">
        <v>0</v>
      </c>
      <c r="DH399" s="10">
        <v>0</v>
      </c>
      <c r="DI399" s="2">
        <f t="shared" si="126"/>
        <v>0</v>
      </c>
      <c r="DJ399" s="2">
        <f t="shared" si="127"/>
        <v>0</v>
      </c>
      <c r="DK399" s="38">
        <f t="shared" si="128"/>
        <v>1</v>
      </c>
      <c r="DL399" s="2">
        <f t="shared" si="128"/>
        <v>0</v>
      </c>
      <c r="DM399" s="2">
        <f t="shared" si="129"/>
        <v>0</v>
      </c>
      <c r="DN399" s="2">
        <f t="shared" si="130"/>
        <v>0</v>
      </c>
      <c r="DO399" s="2">
        <f t="shared" si="131"/>
        <v>0</v>
      </c>
      <c r="DP399" s="2">
        <f t="shared" si="132"/>
        <v>0</v>
      </c>
    </row>
    <row r="400" spans="1:120" x14ac:dyDescent="0.25">
      <c r="A400">
        <v>1863</v>
      </c>
      <c r="B400" t="s">
        <v>100</v>
      </c>
      <c r="C400" t="s">
        <v>3164</v>
      </c>
      <c r="D400" t="s">
        <v>3165</v>
      </c>
      <c r="E400" t="s">
        <v>3166</v>
      </c>
      <c r="F400" t="s">
        <v>3167</v>
      </c>
      <c r="G400" t="s">
        <v>3168</v>
      </c>
      <c r="H400" t="s">
        <v>1258</v>
      </c>
      <c r="I400">
        <v>2019</v>
      </c>
      <c r="J400" t="s">
        <v>3169</v>
      </c>
      <c r="K400" t="s">
        <v>3170</v>
      </c>
      <c r="L400">
        <v>73</v>
      </c>
      <c r="N400">
        <v>103978</v>
      </c>
      <c r="O400" t="s">
        <v>108</v>
      </c>
      <c r="P400" t="s">
        <v>3171</v>
      </c>
      <c r="Q400" t="s">
        <v>110</v>
      </c>
      <c r="R400" t="s">
        <v>111</v>
      </c>
      <c r="S400" t="s">
        <v>112</v>
      </c>
      <c r="T400" t="s">
        <v>3172</v>
      </c>
      <c r="U400">
        <v>0</v>
      </c>
      <c r="V400">
        <v>0</v>
      </c>
      <c r="W400">
        <v>0</v>
      </c>
      <c r="X400" s="44">
        <v>1</v>
      </c>
      <c r="Y400" s="44">
        <v>0</v>
      </c>
      <c r="Z400" s="44">
        <v>0</v>
      </c>
      <c r="AA400" s="44">
        <v>0</v>
      </c>
      <c r="AB400" s="14">
        <f t="shared" si="115"/>
        <v>1</v>
      </c>
      <c r="AC400" s="15">
        <f t="shared" si="116"/>
        <v>1</v>
      </c>
      <c r="AD400" s="45">
        <v>0</v>
      </c>
      <c r="AE400" s="45">
        <v>0</v>
      </c>
      <c r="AF400" s="20">
        <f t="shared" si="117"/>
        <v>0</v>
      </c>
      <c r="AG400" s="21">
        <f t="shared" si="118"/>
        <v>0</v>
      </c>
      <c r="AH400" s="23">
        <f t="shared" si="119"/>
        <v>1</v>
      </c>
      <c r="AI400" s="46">
        <v>0</v>
      </c>
      <c r="AJ400" s="46">
        <v>0</v>
      </c>
      <c r="AK400" s="28">
        <f t="shared" si="120"/>
        <v>0</v>
      </c>
      <c r="AL400" s="29">
        <f t="shared" si="121"/>
        <v>0</v>
      </c>
      <c r="AM400" s="47">
        <v>0</v>
      </c>
      <c r="AN400" s="47">
        <v>0</v>
      </c>
      <c r="AO400" s="47">
        <v>0</v>
      </c>
      <c r="AP400" s="32">
        <f t="shared" si="122"/>
        <v>0</v>
      </c>
      <c r="AQ400" s="10">
        <f t="shared" si="123"/>
        <v>0</v>
      </c>
      <c r="AR400" s="23">
        <f t="shared" si="124"/>
        <v>0</v>
      </c>
      <c r="AS400" s="37">
        <f t="shared" si="114"/>
        <v>1</v>
      </c>
      <c r="AT400" s="38">
        <f t="shared" si="125"/>
        <v>1</v>
      </c>
      <c r="AU400" s="9">
        <v>0</v>
      </c>
      <c r="AV400" s="9">
        <v>0</v>
      </c>
      <c r="AW400" s="9">
        <v>0</v>
      </c>
      <c r="AX400" s="9">
        <v>0</v>
      </c>
      <c r="AY400" s="9">
        <v>0</v>
      </c>
      <c r="AZ400" s="9">
        <v>0</v>
      </c>
      <c r="BA400" s="9">
        <v>0</v>
      </c>
      <c r="BB400" s="9">
        <v>0</v>
      </c>
      <c r="BC400" s="9">
        <v>0</v>
      </c>
      <c r="BD400" s="9">
        <v>0</v>
      </c>
      <c r="BE400" s="9">
        <v>0</v>
      </c>
      <c r="BF400" s="9">
        <v>0</v>
      </c>
      <c r="BG400" s="9">
        <v>0</v>
      </c>
      <c r="BH400" s="9">
        <v>0</v>
      </c>
      <c r="BI400" s="9">
        <v>0</v>
      </c>
      <c r="BJ400" s="9">
        <v>0</v>
      </c>
      <c r="BK400" s="9">
        <v>0</v>
      </c>
      <c r="BL400" s="9">
        <v>0</v>
      </c>
      <c r="BM400" s="9">
        <v>0</v>
      </c>
      <c r="BN400" s="9">
        <v>0</v>
      </c>
      <c r="BO400" s="9">
        <v>0</v>
      </c>
      <c r="BP400" s="9">
        <v>0</v>
      </c>
      <c r="BQ400" s="9">
        <v>0</v>
      </c>
      <c r="BR400" s="9">
        <v>0</v>
      </c>
      <c r="BS400" s="9">
        <v>0</v>
      </c>
      <c r="BT400" s="9">
        <v>0</v>
      </c>
      <c r="BU400" s="9">
        <v>0</v>
      </c>
      <c r="BV400" s="9">
        <v>0</v>
      </c>
      <c r="BW400" s="9">
        <v>0</v>
      </c>
      <c r="BX400" s="9">
        <v>0</v>
      </c>
      <c r="BY400" s="9">
        <v>0</v>
      </c>
      <c r="BZ400" s="9">
        <v>0</v>
      </c>
      <c r="CA400" s="9">
        <v>0</v>
      </c>
      <c r="CB400" s="9">
        <v>0</v>
      </c>
      <c r="CC400" s="9">
        <v>0</v>
      </c>
      <c r="CD400" s="9">
        <v>0</v>
      </c>
      <c r="CE400" s="9">
        <v>0</v>
      </c>
      <c r="CF400" s="9">
        <v>0</v>
      </c>
      <c r="CG400" s="9">
        <v>0</v>
      </c>
      <c r="CH400" s="10">
        <v>1</v>
      </c>
      <c r="CI400" s="11">
        <v>0</v>
      </c>
      <c r="CJ400" s="38">
        <v>1</v>
      </c>
      <c r="CK400" s="11">
        <v>0</v>
      </c>
      <c r="CL400" s="11">
        <v>0</v>
      </c>
      <c r="CM400" s="11">
        <v>0</v>
      </c>
      <c r="CN400" s="10">
        <v>0</v>
      </c>
      <c r="CO400" s="11">
        <v>0</v>
      </c>
      <c r="CP400" s="11">
        <v>0</v>
      </c>
      <c r="CQ400" s="10">
        <v>0</v>
      </c>
      <c r="CR400" s="11">
        <v>0</v>
      </c>
      <c r="CS400" s="11">
        <v>0</v>
      </c>
      <c r="CT400" s="71">
        <v>0</v>
      </c>
      <c r="CU400" s="11">
        <v>0</v>
      </c>
      <c r="CV400" s="11">
        <v>0</v>
      </c>
      <c r="CW400" s="11">
        <v>0</v>
      </c>
      <c r="CX400" s="10">
        <v>0</v>
      </c>
      <c r="CY400" s="10">
        <v>0</v>
      </c>
      <c r="CZ400" s="10">
        <v>0</v>
      </c>
      <c r="DA400" s="11">
        <v>0</v>
      </c>
      <c r="DB400" s="11">
        <v>0</v>
      </c>
      <c r="DC400" s="11">
        <v>0</v>
      </c>
      <c r="DD400" s="10">
        <v>0</v>
      </c>
      <c r="DE400" s="11">
        <v>0</v>
      </c>
      <c r="DF400" s="11">
        <v>0</v>
      </c>
      <c r="DG400" s="11">
        <v>0</v>
      </c>
      <c r="DH400" s="10">
        <v>0</v>
      </c>
      <c r="DI400" s="2">
        <f t="shared" si="126"/>
        <v>0</v>
      </c>
      <c r="DJ400" s="2">
        <f t="shared" si="127"/>
        <v>0</v>
      </c>
      <c r="DK400" s="38">
        <f t="shared" si="128"/>
        <v>1</v>
      </c>
      <c r="DL400" s="2">
        <f t="shared" si="128"/>
        <v>0</v>
      </c>
      <c r="DM400" s="2">
        <f t="shared" si="129"/>
        <v>0</v>
      </c>
      <c r="DN400" s="2">
        <f t="shared" si="130"/>
        <v>0</v>
      </c>
      <c r="DO400" s="2">
        <f t="shared" si="131"/>
        <v>0</v>
      </c>
      <c r="DP400" s="2">
        <f t="shared" si="132"/>
        <v>0</v>
      </c>
    </row>
    <row r="401" spans="1:120" x14ac:dyDescent="0.25">
      <c r="A401">
        <v>1864</v>
      </c>
      <c r="B401" t="s">
        <v>100</v>
      </c>
      <c r="C401" t="s">
        <v>3173</v>
      </c>
      <c r="D401" t="s">
        <v>3174</v>
      </c>
      <c r="E401" t="s">
        <v>3175</v>
      </c>
      <c r="G401" t="s">
        <v>3175</v>
      </c>
      <c r="H401" t="s">
        <v>1372</v>
      </c>
      <c r="I401">
        <v>2019</v>
      </c>
      <c r="J401" t="s">
        <v>3176</v>
      </c>
      <c r="K401" t="s">
        <v>3177</v>
      </c>
      <c r="L401">
        <v>94</v>
      </c>
      <c r="M401">
        <v>5</v>
      </c>
      <c r="N401" t="s">
        <v>3178</v>
      </c>
      <c r="O401" t="s">
        <v>108</v>
      </c>
      <c r="P401" t="s">
        <v>3179</v>
      </c>
      <c r="Q401" t="s">
        <v>208</v>
      </c>
      <c r="R401" t="s">
        <v>111</v>
      </c>
      <c r="S401" t="s">
        <v>112</v>
      </c>
      <c r="T401" t="s">
        <v>3180</v>
      </c>
      <c r="U401">
        <v>0</v>
      </c>
      <c r="V401">
        <v>0</v>
      </c>
      <c r="W401">
        <v>0</v>
      </c>
      <c r="X401" s="44">
        <v>0</v>
      </c>
      <c r="Y401" s="44">
        <v>1</v>
      </c>
      <c r="Z401" s="44">
        <v>0</v>
      </c>
      <c r="AA401" s="44">
        <v>0</v>
      </c>
      <c r="AB401" s="14">
        <f t="shared" si="115"/>
        <v>1</v>
      </c>
      <c r="AC401" s="15">
        <f t="shared" si="116"/>
        <v>1</v>
      </c>
      <c r="AD401" s="45">
        <v>0</v>
      </c>
      <c r="AE401" s="45">
        <v>0</v>
      </c>
      <c r="AF401" s="20">
        <f t="shared" si="117"/>
        <v>0</v>
      </c>
      <c r="AG401" s="21">
        <f t="shared" si="118"/>
        <v>0</v>
      </c>
      <c r="AH401" s="23">
        <f t="shared" si="119"/>
        <v>1</v>
      </c>
      <c r="AI401" s="46">
        <v>0</v>
      </c>
      <c r="AJ401" s="46">
        <v>0</v>
      </c>
      <c r="AK401" s="28">
        <f t="shared" si="120"/>
        <v>0</v>
      </c>
      <c r="AL401" s="29">
        <f t="shared" si="121"/>
        <v>0</v>
      </c>
      <c r="AM401" s="47">
        <v>0</v>
      </c>
      <c r="AN401" s="47">
        <v>0</v>
      </c>
      <c r="AO401" s="47">
        <v>0</v>
      </c>
      <c r="AP401" s="32">
        <f t="shared" si="122"/>
        <v>0</v>
      </c>
      <c r="AQ401" s="10">
        <f t="shared" si="123"/>
        <v>0</v>
      </c>
      <c r="AR401" s="23">
        <f t="shared" si="124"/>
        <v>0</v>
      </c>
      <c r="AS401" s="37">
        <f t="shared" si="114"/>
        <v>1</v>
      </c>
      <c r="AT401" s="38">
        <f t="shared" si="125"/>
        <v>1</v>
      </c>
      <c r="AU401" s="9">
        <v>0</v>
      </c>
      <c r="AV401" s="9">
        <v>0</v>
      </c>
      <c r="AW401" s="9">
        <v>0</v>
      </c>
      <c r="AX401" s="9">
        <v>0</v>
      </c>
      <c r="AY401" s="9">
        <v>0</v>
      </c>
      <c r="AZ401" s="9">
        <v>0</v>
      </c>
      <c r="BA401" s="9">
        <v>0</v>
      </c>
      <c r="BB401" s="9">
        <v>0</v>
      </c>
      <c r="BC401" s="9">
        <v>0</v>
      </c>
      <c r="BD401" s="9">
        <v>0</v>
      </c>
      <c r="BE401" s="9">
        <v>0</v>
      </c>
      <c r="BF401" s="9">
        <v>0</v>
      </c>
      <c r="BG401" s="9">
        <v>0</v>
      </c>
      <c r="BH401" s="9">
        <v>0</v>
      </c>
      <c r="BI401" s="9">
        <v>0</v>
      </c>
      <c r="BJ401" s="9">
        <v>0</v>
      </c>
      <c r="BK401" s="9">
        <v>0</v>
      </c>
      <c r="BL401" s="9">
        <v>0</v>
      </c>
      <c r="BM401" s="9">
        <v>0</v>
      </c>
      <c r="BN401" s="9">
        <v>0</v>
      </c>
      <c r="BO401" s="9">
        <v>0</v>
      </c>
      <c r="BP401" s="9">
        <v>0</v>
      </c>
      <c r="BQ401" s="9">
        <v>0</v>
      </c>
      <c r="BR401" s="9">
        <v>0</v>
      </c>
      <c r="BS401" s="9">
        <v>0</v>
      </c>
      <c r="BT401" s="9">
        <v>0</v>
      </c>
      <c r="BU401" s="9">
        <v>0</v>
      </c>
      <c r="BV401" s="9">
        <v>0</v>
      </c>
      <c r="BW401" s="9">
        <v>0</v>
      </c>
      <c r="BX401" s="9">
        <v>0</v>
      </c>
      <c r="BY401" s="9">
        <v>0</v>
      </c>
      <c r="BZ401" s="9">
        <v>0</v>
      </c>
      <c r="CA401" s="9">
        <v>0</v>
      </c>
      <c r="CB401" s="9">
        <v>0</v>
      </c>
      <c r="CC401" s="9">
        <v>0</v>
      </c>
      <c r="CD401" s="9">
        <v>0</v>
      </c>
      <c r="CE401" s="9">
        <v>0</v>
      </c>
      <c r="CF401" s="9">
        <v>0</v>
      </c>
      <c r="CG401" s="9">
        <v>0</v>
      </c>
      <c r="CH401" s="10">
        <v>1</v>
      </c>
      <c r="CI401" s="11">
        <v>0</v>
      </c>
      <c r="CJ401" s="38">
        <v>1</v>
      </c>
      <c r="CK401" s="11">
        <v>0</v>
      </c>
      <c r="CL401" s="11">
        <v>0</v>
      </c>
      <c r="CM401" s="11">
        <v>0</v>
      </c>
      <c r="CN401" s="10">
        <v>0</v>
      </c>
      <c r="CO401" s="11">
        <v>0</v>
      </c>
      <c r="CP401" s="11">
        <v>0</v>
      </c>
      <c r="CQ401" s="10">
        <v>0</v>
      </c>
      <c r="CR401" s="11">
        <v>0</v>
      </c>
      <c r="CS401" s="11">
        <v>0</v>
      </c>
      <c r="CT401" s="71">
        <v>0</v>
      </c>
      <c r="CU401" s="11">
        <v>0</v>
      </c>
      <c r="CV401" s="11">
        <v>0</v>
      </c>
      <c r="CW401" s="11">
        <v>0</v>
      </c>
      <c r="CX401" s="10">
        <v>0</v>
      </c>
      <c r="CY401" s="10">
        <v>0</v>
      </c>
      <c r="CZ401" s="10">
        <v>0</v>
      </c>
      <c r="DA401" s="11">
        <v>0</v>
      </c>
      <c r="DB401" s="11">
        <v>0</v>
      </c>
      <c r="DC401" s="11">
        <v>0</v>
      </c>
      <c r="DD401" s="10">
        <v>0</v>
      </c>
      <c r="DE401" s="11">
        <v>0</v>
      </c>
      <c r="DF401" s="11">
        <v>0</v>
      </c>
      <c r="DG401" s="11">
        <v>0</v>
      </c>
      <c r="DH401" s="10">
        <v>0</v>
      </c>
      <c r="DI401" s="2">
        <f t="shared" si="126"/>
        <v>0</v>
      </c>
      <c r="DJ401" s="2">
        <f t="shared" si="127"/>
        <v>0</v>
      </c>
      <c r="DK401" s="38">
        <f t="shared" si="128"/>
        <v>1</v>
      </c>
      <c r="DL401" s="2">
        <f t="shared" si="128"/>
        <v>0</v>
      </c>
      <c r="DM401" s="2">
        <f t="shared" si="129"/>
        <v>0</v>
      </c>
      <c r="DN401" s="2">
        <f t="shared" si="130"/>
        <v>0</v>
      </c>
      <c r="DO401" s="2">
        <f t="shared" si="131"/>
        <v>0</v>
      </c>
      <c r="DP401" s="2">
        <f t="shared" si="132"/>
        <v>0</v>
      </c>
    </row>
    <row r="402" spans="1:120" x14ac:dyDescent="0.25">
      <c r="A402">
        <v>1866</v>
      </c>
      <c r="B402" t="s">
        <v>100</v>
      </c>
      <c r="C402" t="s">
        <v>3181</v>
      </c>
      <c r="D402" t="s">
        <v>3182</v>
      </c>
      <c r="E402" t="s">
        <v>3183</v>
      </c>
      <c r="F402" t="s">
        <v>954</v>
      </c>
      <c r="G402" t="s">
        <v>3184</v>
      </c>
      <c r="H402" t="s">
        <v>1057</v>
      </c>
      <c r="I402">
        <v>2019</v>
      </c>
      <c r="J402" t="s">
        <v>3185</v>
      </c>
      <c r="K402" t="s">
        <v>1891</v>
      </c>
      <c r="L402">
        <v>22</v>
      </c>
      <c r="M402">
        <v>2</v>
      </c>
      <c r="N402" t="s">
        <v>3186</v>
      </c>
      <c r="O402" t="s">
        <v>108</v>
      </c>
      <c r="P402" t="s">
        <v>3187</v>
      </c>
      <c r="Q402" t="s">
        <v>208</v>
      </c>
      <c r="R402" t="s">
        <v>111</v>
      </c>
      <c r="S402" t="s">
        <v>112</v>
      </c>
      <c r="T402" t="s">
        <v>950</v>
      </c>
      <c r="U402">
        <v>0</v>
      </c>
      <c r="V402">
        <v>0</v>
      </c>
      <c r="W402">
        <v>0</v>
      </c>
      <c r="X402" s="44">
        <v>0</v>
      </c>
      <c r="Y402" s="44">
        <v>0</v>
      </c>
      <c r="Z402" s="44">
        <v>0</v>
      </c>
      <c r="AA402" s="44">
        <v>0</v>
      </c>
      <c r="AB402" s="14">
        <f t="shared" si="115"/>
        <v>0</v>
      </c>
      <c r="AC402" s="15">
        <f t="shared" si="116"/>
        <v>0</v>
      </c>
      <c r="AD402" s="45">
        <v>0</v>
      </c>
      <c r="AE402" s="45">
        <v>1</v>
      </c>
      <c r="AF402" s="20">
        <f t="shared" si="117"/>
        <v>1</v>
      </c>
      <c r="AG402" s="21">
        <f t="shared" si="118"/>
        <v>1</v>
      </c>
      <c r="AH402" s="23">
        <f t="shared" si="119"/>
        <v>1</v>
      </c>
      <c r="AI402" s="46">
        <v>0</v>
      </c>
      <c r="AJ402" s="46">
        <v>0</v>
      </c>
      <c r="AK402" s="28">
        <f t="shared" si="120"/>
        <v>0</v>
      </c>
      <c r="AL402" s="29">
        <f t="shared" si="121"/>
        <v>0</v>
      </c>
      <c r="AM402" s="47">
        <v>0</v>
      </c>
      <c r="AN402" s="47">
        <v>0</v>
      </c>
      <c r="AO402" s="47">
        <v>0</v>
      </c>
      <c r="AP402" s="32">
        <f t="shared" si="122"/>
        <v>0</v>
      </c>
      <c r="AQ402" s="10">
        <f t="shared" si="123"/>
        <v>0</v>
      </c>
      <c r="AR402" s="23">
        <f t="shared" si="124"/>
        <v>0</v>
      </c>
      <c r="AS402" s="37">
        <f t="shared" si="114"/>
        <v>1</v>
      </c>
      <c r="AT402" s="38">
        <f t="shared" si="125"/>
        <v>1</v>
      </c>
      <c r="AU402" s="9">
        <v>0</v>
      </c>
      <c r="AV402" s="9">
        <v>0</v>
      </c>
      <c r="AW402" s="9">
        <v>0</v>
      </c>
      <c r="AX402" s="9">
        <v>0</v>
      </c>
      <c r="AY402" s="9">
        <v>0</v>
      </c>
      <c r="AZ402" s="9">
        <v>0</v>
      </c>
      <c r="BA402" s="9">
        <v>0</v>
      </c>
      <c r="BB402" s="9">
        <v>0</v>
      </c>
      <c r="BC402" s="9">
        <v>0</v>
      </c>
      <c r="BD402" s="9">
        <v>0</v>
      </c>
      <c r="BE402" s="9">
        <v>0</v>
      </c>
      <c r="BF402" s="9">
        <v>0</v>
      </c>
      <c r="BG402" s="9">
        <v>0</v>
      </c>
      <c r="BH402" s="9">
        <v>0</v>
      </c>
      <c r="BI402" s="9">
        <v>0</v>
      </c>
      <c r="BJ402" s="9">
        <v>0</v>
      </c>
      <c r="BK402" s="9">
        <v>0</v>
      </c>
      <c r="BL402" s="9">
        <v>0</v>
      </c>
      <c r="BM402" s="9">
        <v>0</v>
      </c>
      <c r="BN402" s="9">
        <v>0</v>
      </c>
      <c r="BO402" s="9">
        <v>0</v>
      </c>
      <c r="BP402" s="9">
        <v>0</v>
      </c>
      <c r="BQ402" s="9">
        <v>0</v>
      </c>
      <c r="BR402" s="9">
        <v>0</v>
      </c>
      <c r="BS402" s="9">
        <v>0</v>
      </c>
      <c r="BT402" s="9">
        <v>0</v>
      </c>
      <c r="BU402" s="9">
        <v>0</v>
      </c>
      <c r="BV402" s="9">
        <v>0</v>
      </c>
      <c r="BW402" s="9">
        <v>0</v>
      </c>
      <c r="BX402" s="9">
        <v>0</v>
      </c>
      <c r="BY402" s="9">
        <v>0</v>
      </c>
      <c r="BZ402" s="9">
        <v>0</v>
      </c>
      <c r="CA402" s="9">
        <v>0</v>
      </c>
      <c r="CB402" s="9">
        <v>0</v>
      </c>
      <c r="CC402" s="9">
        <v>0</v>
      </c>
      <c r="CD402" s="9">
        <v>0</v>
      </c>
      <c r="CE402" s="9">
        <v>0</v>
      </c>
      <c r="CF402" s="9">
        <v>0</v>
      </c>
      <c r="CG402" s="9">
        <v>0</v>
      </c>
      <c r="CH402" s="10">
        <v>1</v>
      </c>
      <c r="CI402" s="11">
        <v>0</v>
      </c>
      <c r="CJ402" s="38">
        <v>1</v>
      </c>
      <c r="CK402" s="11">
        <v>0</v>
      </c>
      <c r="CL402" s="11">
        <v>0</v>
      </c>
      <c r="CM402" s="11">
        <v>0</v>
      </c>
      <c r="CN402" s="10">
        <v>0</v>
      </c>
      <c r="CO402" s="11">
        <v>0</v>
      </c>
      <c r="CP402" s="11">
        <v>0</v>
      </c>
      <c r="CQ402" s="10">
        <v>0</v>
      </c>
      <c r="CR402" s="11">
        <v>0</v>
      </c>
      <c r="CS402" s="11">
        <v>0</v>
      </c>
      <c r="CT402" s="71">
        <v>0</v>
      </c>
      <c r="CU402" s="11">
        <v>0</v>
      </c>
      <c r="CV402" s="11">
        <v>0</v>
      </c>
      <c r="CW402" s="11">
        <v>0</v>
      </c>
      <c r="CX402" s="10">
        <v>0</v>
      </c>
      <c r="CY402" s="10">
        <v>0</v>
      </c>
      <c r="CZ402" s="10">
        <v>0</v>
      </c>
      <c r="DA402" s="11">
        <v>0</v>
      </c>
      <c r="DB402" s="11">
        <v>0</v>
      </c>
      <c r="DC402" s="11">
        <v>0</v>
      </c>
      <c r="DD402" s="10">
        <v>0</v>
      </c>
      <c r="DE402" s="11">
        <v>0</v>
      </c>
      <c r="DF402" s="11">
        <v>0</v>
      </c>
      <c r="DG402" s="11">
        <v>0</v>
      </c>
      <c r="DH402" s="10">
        <v>0</v>
      </c>
      <c r="DI402" s="2">
        <f t="shared" si="126"/>
        <v>0</v>
      </c>
      <c r="DJ402" s="2">
        <f t="shared" si="127"/>
        <v>0</v>
      </c>
      <c r="DK402" s="38">
        <f t="shared" si="128"/>
        <v>1</v>
      </c>
      <c r="DL402" s="2">
        <f t="shared" si="128"/>
        <v>0</v>
      </c>
      <c r="DM402" s="2">
        <f t="shared" si="129"/>
        <v>0</v>
      </c>
      <c r="DN402" s="2">
        <f t="shared" si="130"/>
        <v>0</v>
      </c>
      <c r="DO402" s="2">
        <f t="shared" si="131"/>
        <v>0</v>
      </c>
      <c r="DP402" s="2">
        <f t="shared" si="132"/>
        <v>0</v>
      </c>
    </row>
    <row r="403" spans="1:120" x14ac:dyDescent="0.25">
      <c r="A403">
        <v>1867</v>
      </c>
      <c r="B403" t="s">
        <v>222</v>
      </c>
      <c r="C403" t="s">
        <v>3188</v>
      </c>
      <c r="D403" t="s">
        <v>3189</v>
      </c>
      <c r="E403" t="s">
        <v>3190</v>
      </c>
      <c r="F403" t="s">
        <v>399</v>
      </c>
      <c r="G403" t="s">
        <v>3191</v>
      </c>
      <c r="H403" t="s">
        <v>3192</v>
      </c>
      <c r="I403">
        <v>2019</v>
      </c>
      <c r="J403" t="s">
        <v>3193</v>
      </c>
      <c r="K403" t="s">
        <v>1791</v>
      </c>
      <c r="L403">
        <v>19</v>
      </c>
      <c r="M403">
        <v>1</v>
      </c>
      <c r="N403">
        <v>230</v>
      </c>
      <c r="O403" t="s">
        <v>108</v>
      </c>
      <c r="P403" t="s">
        <v>3194</v>
      </c>
      <c r="Q403" t="s">
        <v>208</v>
      </c>
      <c r="R403" t="s">
        <v>111</v>
      </c>
      <c r="S403" t="s">
        <v>112</v>
      </c>
      <c r="T403" t="s">
        <v>2305</v>
      </c>
      <c r="U403">
        <v>0</v>
      </c>
      <c r="V403">
        <v>0</v>
      </c>
      <c r="W403">
        <v>0</v>
      </c>
      <c r="X403" s="44">
        <v>1</v>
      </c>
      <c r="Y403" s="44">
        <v>0</v>
      </c>
      <c r="Z403" s="44">
        <v>0</v>
      </c>
      <c r="AA403" s="44">
        <v>0</v>
      </c>
      <c r="AB403" s="14">
        <f t="shared" si="115"/>
        <v>1</v>
      </c>
      <c r="AC403" s="15">
        <f t="shared" si="116"/>
        <v>1</v>
      </c>
      <c r="AD403" s="45">
        <v>0</v>
      </c>
      <c r="AE403" s="45">
        <v>0</v>
      </c>
      <c r="AF403" s="20">
        <f t="shared" si="117"/>
        <v>0</v>
      </c>
      <c r="AG403" s="21">
        <f t="shared" si="118"/>
        <v>0</v>
      </c>
      <c r="AH403" s="23">
        <f t="shared" si="119"/>
        <v>1</v>
      </c>
      <c r="AI403" s="46">
        <v>0</v>
      </c>
      <c r="AJ403" s="46">
        <v>0</v>
      </c>
      <c r="AK403" s="28">
        <f t="shared" si="120"/>
        <v>0</v>
      </c>
      <c r="AL403" s="29">
        <f t="shared" si="121"/>
        <v>0</v>
      </c>
      <c r="AM403" s="47">
        <v>0</v>
      </c>
      <c r="AN403" s="47">
        <v>0</v>
      </c>
      <c r="AO403" s="47">
        <v>0</v>
      </c>
      <c r="AP403" s="32">
        <f t="shared" si="122"/>
        <v>0</v>
      </c>
      <c r="AQ403" s="10">
        <f t="shared" si="123"/>
        <v>0</v>
      </c>
      <c r="AR403" s="23">
        <f t="shared" si="124"/>
        <v>0</v>
      </c>
      <c r="AS403" s="37">
        <f t="shared" si="114"/>
        <v>1</v>
      </c>
      <c r="AT403" s="38">
        <f t="shared" si="125"/>
        <v>1</v>
      </c>
      <c r="AU403" s="9">
        <v>0</v>
      </c>
      <c r="AV403" s="9">
        <v>0</v>
      </c>
      <c r="AW403" s="9">
        <v>0</v>
      </c>
      <c r="AX403" s="9">
        <v>0</v>
      </c>
      <c r="AY403" s="9">
        <v>0</v>
      </c>
      <c r="AZ403" s="9">
        <v>0</v>
      </c>
      <c r="BA403" s="9">
        <v>0</v>
      </c>
      <c r="BB403" s="9">
        <v>0</v>
      </c>
      <c r="BC403" s="9">
        <v>0</v>
      </c>
      <c r="BD403" s="9">
        <v>0</v>
      </c>
      <c r="BE403" s="9">
        <v>0</v>
      </c>
      <c r="BF403" s="9">
        <v>0</v>
      </c>
      <c r="BG403" s="9">
        <v>0</v>
      </c>
      <c r="BH403" s="9">
        <v>0</v>
      </c>
      <c r="BI403" s="9">
        <v>0</v>
      </c>
      <c r="BJ403" s="9">
        <v>0</v>
      </c>
      <c r="BK403" s="9">
        <v>0</v>
      </c>
      <c r="BL403" s="9">
        <v>0</v>
      </c>
      <c r="BM403" s="9">
        <v>0</v>
      </c>
      <c r="BN403" s="9">
        <v>0</v>
      </c>
      <c r="BO403" s="9">
        <v>0</v>
      </c>
      <c r="BP403" s="9">
        <v>0</v>
      </c>
      <c r="BQ403" s="9">
        <v>0</v>
      </c>
      <c r="BR403" s="9">
        <v>0</v>
      </c>
      <c r="BS403" s="9">
        <v>0</v>
      </c>
      <c r="BT403" s="9">
        <v>0</v>
      </c>
      <c r="BU403" s="9">
        <v>0</v>
      </c>
      <c r="BV403" s="9">
        <v>0</v>
      </c>
      <c r="BW403" s="9">
        <v>0</v>
      </c>
      <c r="BX403" s="9">
        <v>0</v>
      </c>
      <c r="BY403" s="9">
        <v>0</v>
      </c>
      <c r="BZ403" s="9">
        <v>0</v>
      </c>
      <c r="CA403" s="9">
        <v>0</v>
      </c>
      <c r="CB403" s="9">
        <v>0</v>
      </c>
      <c r="CC403" s="9">
        <v>0</v>
      </c>
      <c r="CD403" s="9">
        <v>0</v>
      </c>
      <c r="CE403" s="9">
        <v>0</v>
      </c>
      <c r="CF403" s="9">
        <v>0</v>
      </c>
      <c r="CG403" s="9">
        <v>0</v>
      </c>
      <c r="CH403" s="10">
        <v>1</v>
      </c>
      <c r="CI403" s="11">
        <v>0</v>
      </c>
      <c r="CJ403" s="38">
        <v>1</v>
      </c>
      <c r="CK403" s="11">
        <v>0</v>
      </c>
      <c r="CL403" s="11">
        <v>0</v>
      </c>
      <c r="CM403" s="11">
        <v>0</v>
      </c>
      <c r="CN403" s="10">
        <v>0</v>
      </c>
      <c r="CO403" s="11">
        <v>0</v>
      </c>
      <c r="CP403" s="11">
        <v>0</v>
      </c>
      <c r="CQ403" s="10">
        <v>0</v>
      </c>
      <c r="CR403" s="11">
        <v>0</v>
      </c>
      <c r="CS403" s="11">
        <v>0</v>
      </c>
      <c r="CT403" s="71">
        <v>0</v>
      </c>
      <c r="CU403" s="11">
        <v>0</v>
      </c>
      <c r="CV403" s="11">
        <v>0</v>
      </c>
      <c r="CW403" s="11">
        <v>0</v>
      </c>
      <c r="CX403" s="10">
        <v>0</v>
      </c>
      <c r="CY403" s="10">
        <v>0</v>
      </c>
      <c r="CZ403" s="10">
        <v>0</v>
      </c>
      <c r="DA403" s="11">
        <v>0</v>
      </c>
      <c r="DB403" s="11">
        <v>0</v>
      </c>
      <c r="DC403" s="11">
        <v>0</v>
      </c>
      <c r="DD403" s="10">
        <v>0</v>
      </c>
      <c r="DE403" s="11">
        <v>0</v>
      </c>
      <c r="DF403" s="11">
        <v>0</v>
      </c>
      <c r="DG403" s="11">
        <v>0</v>
      </c>
      <c r="DH403" s="10">
        <v>0</v>
      </c>
      <c r="DI403" s="2">
        <f t="shared" si="126"/>
        <v>0</v>
      </c>
      <c r="DJ403" s="2">
        <f t="shared" si="127"/>
        <v>0</v>
      </c>
      <c r="DK403" s="38">
        <f t="shared" si="128"/>
        <v>1</v>
      </c>
      <c r="DL403" s="2">
        <f t="shared" si="128"/>
        <v>0</v>
      </c>
      <c r="DM403" s="2">
        <f t="shared" si="129"/>
        <v>0</v>
      </c>
      <c r="DN403" s="2">
        <f t="shared" si="130"/>
        <v>0</v>
      </c>
      <c r="DO403" s="2">
        <f t="shared" si="131"/>
        <v>0</v>
      </c>
      <c r="DP403" s="2">
        <f t="shared" si="132"/>
        <v>0</v>
      </c>
    </row>
    <row r="404" spans="1:120" x14ac:dyDescent="0.25">
      <c r="A404">
        <v>1868</v>
      </c>
      <c r="B404" t="s">
        <v>222</v>
      </c>
      <c r="C404" t="s">
        <v>3195</v>
      </c>
      <c r="D404" t="s">
        <v>3196</v>
      </c>
      <c r="E404" t="s">
        <v>3197</v>
      </c>
      <c r="G404" t="s">
        <v>3198</v>
      </c>
      <c r="H404" t="s">
        <v>3199</v>
      </c>
      <c r="I404">
        <v>2019</v>
      </c>
      <c r="J404" t="s">
        <v>3200</v>
      </c>
      <c r="K404" t="s">
        <v>250</v>
      </c>
      <c r="L404">
        <v>7</v>
      </c>
      <c r="N404" t="s">
        <v>3201</v>
      </c>
      <c r="O404" t="s">
        <v>108</v>
      </c>
      <c r="P404" t="s">
        <v>3202</v>
      </c>
      <c r="Q404" t="s">
        <v>208</v>
      </c>
      <c r="R404" t="s">
        <v>111</v>
      </c>
      <c r="S404" t="s">
        <v>112</v>
      </c>
      <c r="T404" t="s">
        <v>3132</v>
      </c>
      <c r="U404">
        <v>0</v>
      </c>
      <c r="V404">
        <v>0</v>
      </c>
      <c r="W404">
        <v>0</v>
      </c>
      <c r="X404" s="44">
        <v>0</v>
      </c>
      <c r="Y404" s="44">
        <v>1</v>
      </c>
      <c r="Z404" s="44">
        <v>0</v>
      </c>
      <c r="AA404" s="44">
        <v>0</v>
      </c>
      <c r="AB404" s="14">
        <f t="shared" si="115"/>
        <v>1</v>
      </c>
      <c r="AC404" s="15">
        <f t="shared" si="116"/>
        <v>1</v>
      </c>
      <c r="AD404" s="45">
        <v>0</v>
      </c>
      <c r="AE404" s="45">
        <v>0</v>
      </c>
      <c r="AF404" s="20">
        <f t="shared" si="117"/>
        <v>0</v>
      </c>
      <c r="AG404" s="21">
        <f t="shared" si="118"/>
        <v>0</v>
      </c>
      <c r="AH404" s="23">
        <f t="shared" si="119"/>
        <v>1</v>
      </c>
      <c r="AI404" s="46">
        <v>0</v>
      </c>
      <c r="AJ404" s="46">
        <v>0</v>
      </c>
      <c r="AK404" s="28">
        <f t="shared" si="120"/>
        <v>0</v>
      </c>
      <c r="AL404" s="29">
        <f t="shared" si="121"/>
        <v>0</v>
      </c>
      <c r="AM404" s="47">
        <v>0</v>
      </c>
      <c r="AN404" s="47">
        <v>0</v>
      </c>
      <c r="AO404" s="47">
        <v>0</v>
      </c>
      <c r="AP404" s="32">
        <f t="shared" si="122"/>
        <v>0</v>
      </c>
      <c r="AQ404" s="10">
        <f t="shared" si="123"/>
        <v>0</v>
      </c>
      <c r="AR404" s="23">
        <f t="shared" si="124"/>
        <v>0</v>
      </c>
      <c r="AS404" s="37">
        <f t="shared" si="114"/>
        <v>1</v>
      </c>
      <c r="AT404" s="38">
        <f t="shared" si="125"/>
        <v>1</v>
      </c>
      <c r="AU404" s="9">
        <v>0</v>
      </c>
      <c r="AV404" s="9">
        <v>0</v>
      </c>
      <c r="AW404" s="9">
        <v>0</v>
      </c>
      <c r="AX404" s="9">
        <v>0</v>
      </c>
      <c r="AY404" s="9">
        <v>0</v>
      </c>
      <c r="AZ404" s="9">
        <v>0</v>
      </c>
      <c r="BA404" s="9">
        <v>0</v>
      </c>
      <c r="BB404" s="9">
        <v>0</v>
      </c>
      <c r="BC404" s="9">
        <v>0</v>
      </c>
      <c r="BD404" s="9">
        <v>0</v>
      </c>
      <c r="BE404" s="9">
        <v>0</v>
      </c>
      <c r="BF404" s="9">
        <v>0</v>
      </c>
      <c r="BG404" s="9">
        <v>0</v>
      </c>
      <c r="BH404" s="9">
        <v>0</v>
      </c>
      <c r="BI404" s="9">
        <v>0</v>
      </c>
      <c r="BJ404" s="9">
        <v>0</v>
      </c>
      <c r="BK404" s="9">
        <v>0</v>
      </c>
      <c r="BL404" s="9">
        <v>0</v>
      </c>
      <c r="BM404" s="9">
        <v>0</v>
      </c>
      <c r="BN404" s="9">
        <v>0</v>
      </c>
      <c r="BO404" s="9">
        <v>0</v>
      </c>
      <c r="BP404" s="9">
        <v>0</v>
      </c>
      <c r="BQ404" s="9">
        <v>0</v>
      </c>
      <c r="BR404" s="9">
        <v>0</v>
      </c>
      <c r="BS404" s="9">
        <v>0</v>
      </c>
      <c r="BT404" s="9">
        <v>0</v>
      </c>
      <c r="BU404" s="9">
        <v>0</v>
      </c>
      <c r="BV404" s="9">
        <v>0</v>
      </c>
      <c r="BW404" s="9">
        <v>0</v>
      </c>
      <c r="BX404" s="9">
        <v>0</v>
      </c>
      <c r="BY404" s="9">
        <v>0</v>
      </c>
      <c r="BZ404" s="9">
        <v>0</v>
      </c>
      <c r="CA404" s="9">
        <v>0</v>
      </c>
      <c r="CB404" s="9">
        <v>0</v>
      </c>
      <c r="CC404" s="9">
        <v>0</v>
      </c>
      <c r="CD404" s="9">
        <v>0</v>
      </c>
      <c r="CE404" s="9">
        <v>0</v>
      </c>
      <c r="CF404" s="9">
        <v>0</v>
      </c>
      <c r="CG404" s="9">
        <v>0</v>
      </c>
      <c r="CH404" s="10">
        <v>1</v>
      </c>
      <c r="CI404" s="11">
        <v>0</v>
      </c>
      <c r="CJ404" s="38">
        <v>1</v>
      </c>
      <c r="CK404" s="11">
        <v>0</v>
      </c>
      <c r="CL404" s="11">
        <v>0</v>
      </c>
      <c r="CM404" s="11">
        <v>0</v>
      </c>
      <c r="CN404" s="10">
        <v>0</v>
      </c>
      <c r="CO404" s="11">
        <v>0</v>
      </c>
      <c r="CP404" s="11">
        <v>0</v>
      </c>
      <c r="CQ404" s="10">
        <v>0</v>
      </c>
      <c r="CR404" s="11">
        <v>0</v>
      </c>
      <c r="CS404" s="11">
        <v>0</v>
      </c>
      <c r="CT404" s="71">
        <v>0</v>
      </c>
      <c r="CU404" s="11">
        <v>0</v>
      </c>
      <c r="CV404" s="11">
        <v>0</v>
      </c>
      <c r="CW404" s="11">
        <v>0</v>
      </c>
      <c r="CX404" s="10">
        <v>0</v>
      </c>
      <c r="CY404" s="10">
        <v>0</v>
      </c>
      <c r="CZ404" s="10">
        <v>0</v>
      </c>
      <c r="DA404" s="11">
        <v>0</v>
      </c>
      <c r="DB404" s="11">
        <v>0</v>
      </c>
      <c r="DC404" s="11">
        <v>0</v>
      </c>
      <c r="DD404" s="10">
        <v>0</v>
      </c>
      <c r="DE404" s="11">
        <v>0</v>
      </c>
      <c r="DF404" s="11">
        <v>0</v>
      </c>
      <c r="DG404" s="11">
        <v>0</v>
      </c>
      <c r="DH404" s="10">
        <v>0</v>
      </c>
      <c r="DI404" s="2">
        <f t="shared" si="126"/>
        <v>0</v>
      </c>
      <c r="DJ404" s="2">
        <f t="shared" si="127"/>
        <v>0</v>
      </c>
      <c r="DK404" s="38">
        <f t="shared" si="128"/>
        <v>1</v>
      </c>
      <c r="DL404" s="2">
        <f t="shared" si="128"/>
        <v>0</v>
      </c>
      <c r="DM404" s="2">
        <f t="shared" si="129"/>
        <v>0</v>
      </c>
      <c r="DN404" s="2">
        <f t="shared" si="130"/>
        <v>0</v>
      </c>
      <c r="DO404" s="2">
        <f t="shared" si="131"/>
        <v>0</v>
      </c>
      <c r="DP404" s="2">
        <f t="shared" si="132"/>
        <v>0</v>
      </c>
    </row>
    <row r="405" spans="1:120" x14ac:dyDescent="0.25">
      <c r="A405">
        <v>1870</v>
      </c>
      <c r="B405" t="s">
        <v>222</v>
      </c>
      <c r="C405" t="s">
        <v>3203</v>
      </c>
      <c r="D405" t="s">
        <v>3204</v>
      </c>
      <c r="E405" t="s">
        <v>3205</v>
      </c>
      <c r="G405" t="s">
        <v>3205</v>
      </c>
      <c r="H405" t="s">
        <v>2565</v>
      </c>
      <c r="I405">
        <v>2019</v>
      </c>
      <c r="J405" t="s">
        <v>3206</v>
      </c>
      <c r="K405" t="s">
        <v>1875</v>
      </c>
      <c r="L405">
        <v>286</v>
      </c>
      <c r="M405">
        <v>1904</v>
      </c>
      <c r="N405">
        <v>20182896</v>
      </c>
      <c r="O405" t="s">
        <v>108</v>
      </c>
      <c r="P405" t="s">
        <v>3207</v>
      </c>
      <c r="Q405" t="s">
        <v>208</v>
      </c>
      <c r="R405" t="s">
        <v>111</v>
      </c>
      <c r="S405" t="s">
        <v>112</v>
      </c>
      <c r="T405" t="s">
        <v>3208</v>
      </c>
      <c r="U405">
        <v>0</v>
      </c>
      <c r="V405">
        <v>0</v>
      </c>
      <c r="W405">
        <v>0</v>
      </c>
      <c r="X405" s="44">
        <v>0</v>
      </c>
      <c r="Y405" s="44">
        <v>1</v>
      </c>
      <c r="Z405" s="44">
        <v>0</v>
      </c>
      <c r="AA405" s="44">
        <v>0</v>
      </c>
      <c r="AB405" s="14">
        <f t="shared" si="115"/>
        <v>1</v>
      </c>
      <c r="AC405" s="15">
        <f t="shared" si="116"/>
        <v>1</v>
      </c>
      <c r="AD405" s="45">
        <v>0</v>
      </c>
      <c r="AE405" s="45">
        <v>0</v>
      </c>
      <c r="AF405" s="20">
        <f t="shared" si="117"/>
        <v>0</v>
      </c>
      <c r="AG405" s="21">
        <f t="shared" si="118"/>
        <v>0</v>
      </c>
      <c r="AH405" s="23">
        <f t="shared" si="119"/>
        <v>1</v>
      </c>
      <c r="AI405" s="46">
        <v>0</v>
      </c>
      <c r="AJ405" s="46">
        <v>0</v>
      </c>
      <c r="AK405" s="28">
        <f t="shared" si="120"/>
        <v>0</v>
      </c>
      <c r="AL405" s="29">
        <f t="shared" si="121"/>
        <v>0</v>
      </c>
      <c r="AM405" s="47">
        <v>0</v>
      </c>
      <c r="AN405" s="47">
        <v>0</v>
      </c>
      <c r="AO405" s="47">
        <v>0</v>
      </c>
      <c r="AP405" s="32">
        <f t="shared" si="122"/>
        <v>0</v>
      </c>
      <c r="AQ405" s="10">
        <f t="shared" si="123"/>
        <v>0</v>
      </c>
      <c r="AR405" s="23">
        <f t="shared" si="124"/>
        <v>0</v>
      </c>
      <c r="AS405" s="37">
        <f t="shared" si="114"/>
        <v>1</v>
      </c>
      <c r="AT405" s="38">
        <f t="shared" si="125"/>
        <v>1</v>
      </c>
      <c r="AU405" s="9">
        <v>0</v>
      </c>
      <c r="AV405" s="9">
        <v>0</v>
      </c>
      <c r="AW405" s="9">
        <v>0</v>
      </c>
      <c r="AX405" s="9">
        <v>0</v>
      </c>
      <c r="AY405" s="9">
        <v>0</v>
      </c>
      <c r="AZ405" s="9">
        <v>0</v>
      </c>
      <c r="BA405" s="9">
        <v>0</v>
      </c>
      <c r="BB405" s="9">
        <v>0</v>
      </c>
      <c r="BC405" s="9">
        <v>0</v>
      </c>
      <c r="BD405" s="9">
        <v>0</v>
      </c>
      <c r="BE405" s="9">
        <v>0</v>
      </c>
      <c r="BF405" s="9">
        <v>0</v>
      </c>
      <c r="BG405" s="9">
        <v>0</v>
      </c>
      <c r="BH405" s="9">
        <v>0</v>
      </c>
      <c r="BI405" s="9">
        <v>0</v>
      </c>
      <c r="BJ405" s="9">
        <v>0</v>
      </c>
      <c r="BK405" s="9">
        <v>0</v>
      </c>
      <c r="BL405" s="9">
        <v>0</v>
      </c>
      <c r="BM405" s="9">
        <v>0</v>
      </c>
      <c r="BN405" s="9">
        <v>0</v>
      </c>
      <c r="BO405" s="9">
        <v>0</v>
      </c>
      <c r="BP405" s="9">
        <v>0</v>
      </c>
      <c r="BQ405" s="9">
        <v>0</v>
      </c>
      <c r="BR405" s="9">
        <v>0</v>
      </c>
      <c r="BS405" s="9">
        <v>0</v>
      </c>
      <c r="BT405" s="9">
        <v>0</v>
      </c>
      <c r="BU405" s="9">
        <v>0</v>
      </c>
      <c r="BV405" s="9">
        <v>0</v>
      </c>
      <c r="BW405" s="9">
        <v>0</v>
      </c>
      <c r="BX405" s="9">
        <v>0</v>
      </c>
      <c r="BY405" s="9">
        <v>0</v>
      </c>
      <c r="BZ405" s="9">
        <v>0</v>
      </c>
      <c r="CA405" s="9">
        <v>0</v>
      </c>
      <c r="CB405" s="9">
        <v>0</v>
      </c>
      <c r="CC405" s="9">
        <v>0</v>
      </c>
      <c r="CD405" s="9">
        <v>0</v>
      </c>
      <c r="CE405" s="9">
        <v>0</v>
      </c>
      <c r="CF405" s="9">
        <v>0</v>
      </c>
      <c r="CG405" s="9">
        <v>0</v>
      </c>
      <c r="CH405" s="10">
        <v>1</v>
      </c>
      <c r="CI405" s="11">
        <v>0</v>
      </c>
      <c r="CJ405" s="38">
        <v>1</v>
      </c>
      <c r="CK405" s="11">
        <v>0</v>
      </c>
      <c r="CL405" s="11">
        <v>0</v>
      </c>
      <c r="CM405" s="11">
        <v>0</v>
      </c>
      <c r="CN405" s="10">
        <v>0</v>
      </c>
      <c r="CO405" s="11">
        <v>0</v>
      </c>
      <c r="CP405" s="11">
        <v>0</v>
      </c>
      <c r="CQ405" s="10">
        <v>0</v>
      </c>
      <c r="CR405" s="11">
        <v>0</v>
      </c>
      <c r="CS405" s="11">
        <v>0</v>
      </c>
      <c r="CT405" s="71">
        <v>0</v>
      </c>
      <c r="CU405" s="11">
        <v>0</v>
      </c>
      <c r="CV405" s="11">
        <v>0</v>
      </c>
      <c r="CW405" s="11">
        <v>0</v>
      </c>
      <c r="CX405" s="10">
        <v>0</v>
      </c>
      <c r="CY405" s="10">
        <v>0</v>
      </c>
      <c r="CZ405" s="10">
        <v>0</v>
      </c>
      <c r="DA405" s="11">
        <v>0</v>
      </c>
      <c r="DB405" s="11">
        <v>0</v>
      </c>
      <c r="DC405" s="11">
        <v>0</v>
      </c>
      <c r="DD405" s="10">
        <v>0</v>
      </c>
      <c r="DE405" s="11">
        <v>0</v>
      </c>
      <c r="DF405" s="11">
        <v>0</v>
      </c>
      <c r="DG405" s="11">
        <v>0</v>
      </c>
      <c r="DH405" s="10">
        <v>0</v>
      </c>
      <c r="DI405" s="2">
        <f t="shared" si="126"/>
        <v>0</v>
      </c>
      <c r="DJ405" s="2">
        <f t="shared" si="127"/>
        <v>0</v>
      </c>
      <c r="DK405" s="38">
        <f t="shared" si="128"/>
        <v>1</v>
      </c>
      <c r="DL405" s="2">
        <f t="shared" si="128"/>
        <v>0</v>
      </c>
      <c r="DM405" s="2">
        <f t="shared" si="129"/>
        <v>0</v>
      </c>
      <c r="DN405" s="2">
        <f t="shared" si="130"/>
        <v>0</v>
      </c>
      <c r="DO405" s="2">
        <f t="shared" si="131"/>
        <v>0</v>
      </c>
      <c r="DP405" s="2">
        <f t="shared" si="132"/>
        <v>0</v>
      </c>
    </row>
    <row r="406" spans="1:120" x14ac:dyDescent="0.25">
      <c r="A406">
        <v>1871</v>
      </c>
      <c r="B406" t="s">
        <v>222</v>
      </c>
      <c r="C406" t="s">
        <v>3209</v>
      </c>
      <c r="D406" t="s">
        <v>3210</v>
      </c>
      <c r="E406" t="s">
        <v>3211</v>
      </c>
      <c r="F406" t="s">
        <v>3212</v>
      </c>
      <c r="G406" t="s">
        <v>3213</v>
      </c>
      <c r="H406" t="s">
        <v>3214</v>
      </c>
      <c r="I406">
        <v>2019</v>
      </c>
      <c r="J406" t="s">
        <v>3215</v>
      </c>
      <c r="K406" t="s">
        <v>3216</v>
      </c>
      <c r="L406">
        <v>5</v>
      </c>
      <c r="M406">
        <v>7</v>
      </c>
      <c r="N406" t="s">
        <v>3217</v>
      </c>
      <c r="O406" t="s">
        <v>108</v>
      </c>
      <c r="P406" t="s">
        <v>3218</v>
      </c>
      <c r="Q406" t="s">
        <v>110</v>
      </c>
      <c r="R406" t="s">
        <v>111</v>
      </c>
      <c r="S406" t="s">
        <v>112</v>
      </c>
      <c r="T406" t="s">
        <v>113</v>
      </c>
      <c r="U406">
        <v>0</v>
      </c>
      <c r="V406">
        <v>0</v>
      </c>
      <c r="W406">
        <v>0</v>
      </c>
      <c r="X406" s="44">
        <v>0</v>
      </c>
      <c r="Y406" s="44">
        <v>0</v>
      </c>
      <c r="Z406" s="44">
        <v>1</v>
      </c>
      <c r="AA406" s="44">
        <v>0</v>
      </c>
      <c r="AB406" s="14">
        <f t="shared" si="115"/>
        <v>1</v>
      </c>
      <c r="AC406" s="15">
        <f t="shared" si="116"/>
        <v>1</v>
      </c>
      <c r="AD406" s="45">
        <v>0</v>
      </c>
      <c r="AE406" s="45">
        <v>0</v>
      </c>
      <c r="AF406" s="20">
        <f t="shared" si="117"/>
        <v>0</v>
      </c>
      <c r="AG406" s="21">
        <f t="shared" si="118"/>
        <v>0</v>
      </c>
      <c r="AH406" s="23">
        <f t="shared" si="119"/>
        <v>1</v>
      </c>
      <c r="AI406" s="46">
        <v>0</v>
      </c>
      <c r="AJ406" s="46">
        <v>0</v>
      </c>
      <c r="AK406" s="28">
        <f t="shared" si="120"/>
        <v>0</v>
      </c>
      <c r="AL406" s="29">
        <f t="shared" si="121"/>
        <v>0</v>
      </c>
      <c r="AM406" s="47">
        <v>0</v>
      </c>
      <c r="AN406" s="47">
        <v>0</v>
      </c>
      <c r="AO406" s="47">
        <v>0</v>
      </c>
      <c r="AP406" s="32">
        <f t="shared" si="122"/>
        <v>0</v>
      </c>
      <c r="AQ406" s="10">
        <f t="shared" si="123"/>
        <v>0</v>
      </c>
      <c r="AR406" s="23">
        <f t="shared" si="124"/>
        <v>0</v>
      </c>
      <c r="AS406" s="37">
        <f t="shared" si="114"/>
        <v>1</v>
      </c>
      <c r="AT406" s="38">
        <f t="shared" si="125"/>
        <v>1</v>
      </c>
      <c r="AU406" s="9">
        <v>0</v>
      </c>
      <c r="AV406" s="9">
        <v>0</v>
      </c>
      <c r="AW406" s="9">
        <v>0</v>
      </c>
      <c r="AX406" s="9">
        <v>0</v>
      </c>
      <c r="AY406" s="9">
        <v>0</v>
      </c>
      <c r="AZ406" s="9">
        <v>0</v>
      </c>
      <c r="BA406" s="9">
        <v>0</v>
      </c>
      <c r="BB406" s="9">
        <v>0</v>
      </c>
      <c r="BC406" s="9">
        <v>0</v>
      </c>
      <c r="BD406" s="9">
        <v>0</v>
      </c>
      <c r="BE406" s="9">
        <v>0</v>
      </c>
      <c r="BF406" s="9">
        <v>0</v>
      </c>
      <c r="BG406" s="9">
        <v>0</v>
      </c>
      <c r="BH406" s="9">
        <v>0</v>
      </c>
      <c r="BI406" s="9">
        <v>0</v>
      </c>
      <c r="BJ406" s="9">
        <v>0</v>
      </c>
      <c r="BK406" s="9">
        <v>0</v>
      </c>
      <c r="BL406" s="9">
        <v>0</v>
      </c>
      <c r="BM406" s="9">
        <v>0</v>
      </c>
      <c r="BN406" s="9">
        <v>0</v>
      </c>
      <c r="BO406" s="9">
        <v>0</v>
      </c>
      <c r="BP406" s="9">
        <v>0</v>
      </c>
      <c r="BQ406" s="9">
        <v>0</v>
      </c>
      <c r="BR406" s="9">
        <v>0</v>
      </c>
      <c r="BS406" s="9">
        <v>0</v>
      </c>
      <c r="BT406" s="9">
        <v>0</v>
      </c>
      <c r="BU406" s="9">
        <v>0</v>
      </c>
      <c r="BV406" s="9">
        <v>0</v>
      </c>
      <c r="BW406" s="9">
        <v>0</v>
      </c>
      <c r="BX406" s="9">
        <v>0</v>
      </c>
      <c r="BY406" s="9">
        <v>0</v>
      </c>
      <c r="BZ406" s="9">
        <v>0</v>
      </c>
      <c r="CA406" s="9">
        <v>0</v>
      </c>
      <c r="CB406" s="9">
        <v>0</v>
      </c>
      <c r="CC406" s="9">
        <v>0</v>
      </c>
      <c r="CD406" s="9">
        <v>0</v>
      </c>
      <c r="CE406" s="9">
        <v>0</v>
      </c>
      <c r="CF406" s="9">
        <v>0</v>
      </c>
      <c r="CG406" s="9">
        <v>0</v>
      </c>
      <c r="CH406" s="10">
        <v>1</v>
      </c>
      <c r="CI406" s="11">
        <v>0</v>
      </c>
      <c r="CJ406" s="38">
        <v>1</v>
      </c>
      <c r="CK406" s="11">
        <v>0</v>
      </c>
      <c r="CL406" s="11">
        <v>0</v>
      </c>
      <c r="CM406" s="11">
        <v>0</v>
      </c>
      <c r="CN406" s="10">
        <v>0</v>
      </c>
      <c r="CO406" s="11">
        <v>0</v>
      </c>
      <c r="CP406" s="11">
        <v>0</v>
      </c>
      <c r="CQ406" s="10">
        <v>0</v>
      </c>
      <c r="CR406" s="11">
        <v>0</v>
      </c>
      <c r="CS406" s="11">
        <v>0</v>
      </c>
      <c r="CT406" s="71">
        <v>0</v>
      </c>
      <c r="CU406" s="11">
        <v>0</v>
      </c>
      <c r="CV406" s="11">
        <v>0</v>
      </c>
      <c r="CW406" s="11">
        <v>0</v>
      </c>
      <c r="CX406" s="10">
        <v>0</v>
      </c>
      <c r="CY406" s="10">
        <v>0</v>
      </c>
      <c r="CZ406" s="10">
        <v>0</v>
      </c>
      <c r="DA406" s="11">
        <v>0</v>
      </c>
      <c r="DB406" s="11">
        <v>0</v>
      </c>
      <c r="DC406" s="11">
        <v>0</v>
      </c>
      <c r="DD406" s="10">
        <v>0</v>
      </c>
      <c r="DE406" s="11">
        <v>0</v>
      </c>
      <c r="DF406" s="11">
        <v>0</v>
      </c>
      <c r="DG406" s="11">
        <v>0</v>
      </c>
      <c r="DH406" s="10">
        <v>0</v>
      </c>
      <c r="DI406" s="2">
        <f t="shared" si="126"/>
        <v>0</v>
      </c>
      <c r="DJ406" s="2">
        <f t="shared" si="127"/>
        <v>0</v>
      </c>
      <c r="DK406" s="38">
        <f t="shared" si="128"/>
        <v>1</v>
      </c>
      <c r="DL406" s="2">
        <f t="shared" si="128"/>
        <v>0</v>
      </c>
      <c r="DM406" s="2">
        <f t="shared" si="129"/>
        <v>0</v>
      </c>
      <c r="DN406" s="2">
        <f t="shared" si="130"/>
        <v>0</v>
      </c>
      <c r="DO406" s="2">
        <f t="shared" si="131"/>
        <v>0</v>
      </c>
      <c r="DP406" s="2">
        <f t="shared" si="132"/>
        <v>0</v>
      </c>
    </row>
    <row r="407" spans="1:120" x14ac:dyDescent="0.25">
      <c r="A407">
        <v>1872</v>
      </c>
      <c r="B407" t="s">
        <v>222</v>
      </c>
      <c r="C407" t="s">
        <v>3219</v>
      </c>
      <c r="D407" t="s">
        <v>3220</v>
      </c>
      <c r="E407" t="s">
        <v>3221</v>
      </c>
      <c r="G407" t="s">
        <v>3221</v>
      </c>
      <c r="H407" t="s">
        <v>3222</v>
      </c>
      <c r="I407">
        <v>2019</v>
      </c>
      <c r="J407" t="s">
        <v>3223</v>
      </c>
      <c r="K407" t="s">
        <v>2501</v>
      </c>
      <c r="L407">
        <v>53</v>
      </c>
      <c r="M407" t="s">
        <v>3224</v>
      </c>
      <c r="N407" t="s">
        <v>3225</v>
      </c>
      <c r="O407" t="s">
        <v>108</v>
      </c>
      <c r="P407" t="s">
        <v>3226</v>
      </c>
      <c r="Q407" t="s">
        <v>110</v>
      </c>
      <c r="R407" t="s">
        <v>111</v>
      </c>
      <c r="S407" t="s">
        <v>112</v>
      </c>
      <c r="T407" t="s">
        <v>124</v>
      </c>
      <c r="U407">
        <v>0</v>
      </c>
      <c r="V407">
        <v>0</v>
      </c>
      <c r="W407">
        <v>0</v>
      </c>
      <c r="X407" s="44">
        <v>0</v>
      </c>
      <c r="Y407" s="44">
        <v>0</v>
      </c>
      <c r="Z407" s="44">
        <v>0</v>
      </c>
      <c r="AA407" s="44">
        <v>0</v>
      </c>
      <c r="AB407" s="14">
        <f t="shared" si="115"/>
        <v>0</v>
      </c>
      <c r="AC407" s="15">
        <f t="shared" si="116"/>
        <v>0</v>
      </c>
      <c r="AD407" s="45">
        <v>1</v>
      </c>
      <c r="AE407" s="45">
        <v>0</v>
      </c>
      <c r="AF407" s="20">
        <f t="shared" si="117"/>
        <v>1</v>
      </c>
      <c r="AG407" s="21">
        <f t="shared" si="118"/>
        <v>1</v>
      </c>
      <c r="AH407" s="23">
        <f t="shared" si="119"/>
        <v>1</v>
      </c>
      <c r="AI407" s="46">
        <v>0</v>
      </c>
      <c r="AJ407" s="46">
        <v>0</v>
      </c>
      <c r="AK407" s="28">
        <f t="shared" si="120"/>
        <v>0</v>
      </c>
      <c r="AL407" s="29">
        <f t="shared" si="121"/>
        <v>0</v>
      </c>
      <c r="AM407" s="47">
        <v>0</v>
      </c>
      <c r="AN407" s="47">
        <v>0</v>
      </c>
      <c r="AO407" s="47">
        <v>0</v>
      </c>
      <c r="AP407" s="32">
        <f t="shared" si="122"/>
        <v>0</v>
      </c>
      <c r="AQ407" s="10">
        <f t="shared" si="123"/>
        <v>0</v>
      </c>
      <c r="AR407" s="23">
        <f t="shared" si="124"/>
        <v>0</v>
      </c>
      <c r="AS407" s="37">
        <f t="shared" si="114"/>
        <v>1</v>
      </c>
      <c r="AT407" s="38">
        <f t="shared" si="125"/>
        <v>1</v>
      </c>
      <c r="AU407" s="9">
        <v>0</v>
      </c>
      <c r="AV407" s="9">
        <v>0</v>
      </c>
      <c r="AW407" s="9">
        <v>0</v>
      </c>
      <c r="AX407" s="9">
        <v>0</v>
      </c>
      <c r="AY407" s="9">
        <v>0</v>
      </c>
      <c r="AZ407" s="9">
        <v>0</v>
      </c>
      <c r="BA407" s="9">
        <v>0</v>
      </c>
      <c r="BB407" s="9">
        <v>0</v>
      </c>
      <c r="BC407" s="9">
        <v>0</v>
      </c>
      <c r="BD407" s="9">
        <v>0</v>
      </c>
      <c r="BE407" s="9">
        <v>0</v>
      </c>
      <c r="BF407" s="9">
        <v>0</v>
      </c>
      <c r="BG407" s="9">
        <v>0</v>
      </c>
      <c r="BH407" s="9">
        <v>0</v>
      </c>
      <c r="BI407" s="9">
        <v>0</v>
      </c>
      <c r="BJ407" s="9">
        <v>0</v>
      </c>
      <c r="BK407" s="9">
        <v>0</v>
      </c>
      <c r="BL407" s="9">
        <v>0</v>
      </c>
      <c r="BM407" s="9">
        <v>0</v>
      </c>
      <c r="BN407" s="9">
        <v>0</v>
      </c>
      <c r="BO407" s="9">
        <v>0</v>
      </c>
      <c r="BP407" s="9">
        <v>0</v>
      </c>
      <c r="BQ407" s="9">
        <v>0</v>
      </c>
      <c r="BR407" s="9">
        <v>0</v>
      </c>
      <c r="BS407" s="9">
        <v>0</v>
      </c>
      <c r="BT407" s="9">
        <v>0</v>
      </c>
      <c r="BU407" s="9">
        <v>0</v>
      </c>
      <c r="BV407" s="9">
        <v>0</v>
      </c>
      <c r="BW407" s="9">
        <v>0</v>
      </c>
      <c r="BX407" s="9">
        <v>0</v>
      </c>
      <c r="BY407" s="9">
        <v>0</v>
      </c>
      <c r="BZ407" s="9">
        <v>0</v>
      </c>
      <c r="CA407" s="9">
        <v>0</v>
      </c>
      <c r="CB407" s="9">
        <v>0</v>
      </c>
      <c r="CC407" s="9">
        <v>0</v>
      </c>
      <c r="CD407" s="9">
        <v>0</v>
      </c>
      <c r="CE407" s="9">
        <v>0</v>
      </c>
      <c r="CF407" s="9">
        <v>0</v>
      </c>
      <c r="CG407" s="9">
        <v>0</v>
      </c>
      <c r="CH407" s="10">
        <v>1</v>
      </c>
      <c r="CI407" s="11">
        <v>0</v>
      </c>
      <c r="CJ407" s="38">
        <v>1</v>
      </c>
      <c r="CK407" s="11">
        <v>0</v>
      </c>
      <c r="CL407" s="11">
        <v>0</v>
      </c>
      <c r="CM407" s="11">
        <v>0</v>
      </c>
      <c r="CN407" s="10">
        <v>0</v>
      </c>
      <c r="CO407" s="11">
        <v>0</v>
      </c>
      <c r="CP407" s="11">
        <v>0</v>
      </c>
      <c r="CQ407" s="10">
        <v>0</v>
      </c>
      <c r="CR407" s="11">
        <v>0</v>
      </c>
      <c r="CS407" s="11">
        <v>0</v>
      </c>
      <c r="CT407" s="71">
        <v>0</v>
      </c>
      <c r="CU407" s="11">
        <v>0</v>
      </c>
      <c r="CV407" s="11">
        <v>0</v>
      </c>
      <c r="CW407" s="11">
        <v>0</v>
      </c>
      <c r="CX407" s="10">
        <v>0</v>
      </c>
      <c r="CY407" s="10">
        <v>0</v>
      </c>
      <c r="CZ407" s="10">
        <v>0</v>
      </c>
      <c r="DA407" s="11">
        <v>0</v>
      </c>
      <c r="DB407" s="11">
        <v>0</v>
      </c>
      <c r="DC407" s="11">
        <v>0</v>
      </c>
      <c r="DD407" s="10">
        <v>0</v>
      </c>
      <c r="DE407" s="11">
        <v>0</v>
      </c>
      <c r="DF407" s="11">
        <v>0</v>
      </c>
      <c r="DG407" s="11">
        <v>0</v>
      </c>
      <c r="DH407" s="10">
        <v>0</v>
      </c>
      <c r="DI407" s="2">
        <f t="shared" si="126"/>
        <v>0</v>
      </c>
      <c r="DJ407" s="2">
        <f t="shared" si="127"/>
        <v>0</v>
      </c>
      <c r="DK407" s="38">
        <f t="shared" si="128"/>
        <v>1</v>
      </c>
      <c r="DL407" s="2">
        <f t="shared" si="128"/>
        <v>0</v>
      </c>
      <c r="DM407" s="2">
        <f t="shared" si="129"/>
        <v>0</v>
      </c>
      <c r="DN407" s="2">
        <f t="shared" si="130"/>
        <v>0</v>
      </c>
      <c r="DO407" s="2">
        <f t="shared" si="131"/>
        <v>0</v>
      </c>
      <c r="DP407" s="2">
        <f t="shared" si="132"/>
        <v>0</v>
      </c>
    </row>
    <row r="408" spans="1:120" x14ac:dyDescent="0.25">
      <c r="A408">
        <v>1874</v>
      </c>
      <c r="B408" t="s">
        <v>222</v>
      </c>
      <c r="C408" t="s">
        <v>3227</v>
      </c>
      <c r="D408" t="s">
        <v>3228</v>
      </c>
      <c r="E408" t="s">
        <v>3229</v>
      </c>
      <c r="G408" t="s">
        <v>3229</v>
      </c>
      <c r="H408" t="s">
        <v>3230</v>
      </c>
      <c r="I408">
        <v>2019</v>
      </c>
      <c r="J408" t="s">
        <v>3231</v>
      </c>
      <c r="K408" t="s">
        <v>3232</v>
      </c>
      <c r="L408">
        <v>19</v>
      </c>
      <c r="M408">
        <v>2</v>
      </c>
      <c r="N408" t="s">
        <v>3233</v>
      </c>
      <c r="O408" t="s">
        <v>108</v>
      </c>
      <c r="P408" t="s">
        <v>3234</v>
      </c>
      <c r="Q408" t="s">
        <v>208</v>
      </c>
      <c r="R408" t="s">
        <v>111</v>
      </c>
      <c r="S408" t="s">
        <v>112</v>
      </c>
      <c r="T408" t="s">
        <v>3235</v>
      </c>
      <c r="U408">
        <v>0</v>
      </c>
      <c r="V408">
        <v>0</v>
      </c>
      <c r="W408">
        <v>0</v>
      </c>
      <c r="X408" s="44">
        <v>0</v>
      </c>
      <c r="Y408" s="44">
        <v>0</v>
      </c>
      <c r="Z408" s="44">
        <v>0</v>
      </c>
      <c r="AA408" s="44">
        <v>1</v>
      </c>
      <c r="AB408" s="14">
        <f t="shared" si="115"/>
        <v>1</v>
      </c>
      <c r="AC408" s="15">
        <f t="shared" si="116"/>
        <v>1</v>
      </c>
      <c r="AD408" s="45">
        <v>0</v>
      </c>
      <c r="AE408" s="45">
        <v>0</v>
      </c>
      <c r="AF408" s="20">
        <f t="shared" si="117"/>
        <v>0</v>
      </c>
      <c r="AG408" s="21">
        <f t="shared" si="118"/>
        <v>0</v>
      </c>
      <c r="AH408" s="23">
        <f t="shared" si="119"/>
        <v>1</v>
      </c>
      <c r="AI408" s="46">
        <v>0</v>
      </c>
      <c r="AJ408" s="46">
        <v>0</v>
      </c>
      <c r="AK408" s="28">
        <f t="shared" si="120"/>
        <v>0</v>
      </c>
      <c r="AL408" s="29">
        <f t="shared" si="121"/>
        <v>0</v>
      </c>
      <c r="AM408" s="47">
        <v>0</v>
      </c>
      <c r="AN408" s="47">
        <v>0</v>
      </c>
      <c r="AO408" s="47">
        <v>0</v>
      </c>
      <c r="AP408" s="32">
        <f t="shared" si="122"/>
        <v>0</v>
      </c>
      <c r="AQ408" s="10">
        <f t="shared" si="123"/>
        <v>0</v>
      </c>
      <c r="AR408" s="23">
        <f t="shared" si="124"/>
        <v>0</v>
      </c>
      <c r="AS408" s="37">
        <f t="shared" si="114"/>
        <v>1</v>
      </c>
      <c r="AT408" s="38">
        <f t="shared" si="125"/>
        <v>1</v>
      </c>
      <c r="AU408" s="9">
        <v>0</v>
      </c>
      <c r="AV408" s="9">
        <v>0</v>
      </c>
      <c r="AW408" s="9">
        <v>0</v>
      </c>
      <c r="AX408" s="9">
        <v>0</v>
      </c>
      <c r="AY408" s="9">
        <v>0</v>
      </c>
      <c r="AZ408" s="9">
        <v>0</v>
      </c>
      <c r="BA408" s="9">
        <v>0</v>
      </c>
      <c r="BB408" s="9">
        <v>0</v>
      </c>
      <c r="BC408" s="9">
        <v>0</v>
      </c>
      <c r="BD408" s="9">
        <v>0</v>
      </c>
      <c r="BE408" s="9">
        <v>0</v>
      </c>
      <c r="BF408" s="9">
        <v>0</v>
      </c>
      <c r="BG408" s="9">
        <v>0</v>
      </c>
      <c r="BH408" s="9">
        <v>0</v>
      </c>
      <c r="BI408" s="9">
        <v>0</v>
      </c>
      <c r="BJ408" s="9">
        <v>0</v>
      </c>
      <c r="BK408" s="9">
        <v>0</v>
      </c>
      <c r="BL408" s="9">
        <v>0</v>
      </c>
      <c r="BM408" s="9">
        <v>0</v>
      </c>
      <c r="BN408" s="9">
        <v>0</v>
      </c>
      <c r="BO408" s="9">
        <v>0</v>
      </c>
      <c r="BP408" s="9">
        <v>0</v>
      </c>
      <c r="BQ408" s="9">
        <v>0</v>
      </c>
      <c r="BR408" s="9">
        <v>0</v>
      </c>
      <c r="BS408" s="9">
        <v>0</v>
      </c>
      <c r="BT408" s="9">
        <v>0</v>
      </c>
      <c r="BU408" s="9">
        <v>0</v>
      </c>
      <c r="BV408" s="9">
        <v>0</v>
      </c>
      <c r="BW408" s="9">
        <v>0</v>
      </c>
      <c r="BX408" s="9">
        <v>0</v>
      </c>
      <c r="BY408" s="9">
        <v>0</v>
      </c>
      <c r="BZ408" s="9">
        <v>0</v>
      </c>
      <c r="CA408" s="9">
        <v>0</v>
      </c>
      <c r="CB408" s="9">
        <v>0</v>
      </c>
      <c r="CC408" s="9">
        <v>0</v>
      </c>
      <c r="CD408" s="9">
        <v>0</v>
      </c>
      <c r="CE408" s="9">
        <v>0</v>
      </c>
      <c r="CF408" s="9">
        <v>0</v>
      </c>
      <c r="CG408" s="9">
        <v>0</v>
      </c>
      <c r="CH408" s="10">
        <v>1</v>
      </c>
      <c r="CI408" s="11">
        <v>0</v>
      </c>
      <c r="CJ408" s="38">
        <v>1</v>
      </c>
      <c r="CK408" s="11">
        <v>0</v>
      </c>
      <c r="CL408" s="11">
        <v>0</v>
      </c>
      <c r="CM408" s="11">
        <v>0</v>
      </c>
      <c r="CN408" s="10">
        <v>0</v>
      </c>
      <c r="CO408" s="11">
        <v>0</v>
      </c>
      <c r="CP408" s="11">
        <v>0</v>
      </c>
      <c r="CQ408" s="10">
        <v>0</v>
      </c>
      <c r="CR408" s="11">
        <v>0</v>
      </c>
      <c r="CS408" s="11">
        <v>0</v>
      </c>
      <c r="CT408" s="71">
        <v>0</v>
      </c>
      <c r="CU408" s="11">
        <v>0</v>
      </c>
      <c r="CV408" s="11">
        <v>0</v>
      </c>
      <c r="CW408" s="11">
        <v>0</v>
      </c>
      <c r="CX408" s="10">
        <v>0</v>
      </c>
      <c r="CY408" s="10">
        <v>0</v>
      </c>
      <c r="CZ408" s="10">
        <v>0</v>
      </c>
      <c r="DA408" s="11">
        <v>0</v>
      </c>
      <c r="DB408" s="11">
        <v>0</v>
      </c>
      <c r="DC408" s="11">
        <v>0</v>
      </c>
      <c r="DD408" s="10">
        <v>0</v>
      </c>
      <c r="DE408" s="11">
        <v>0</v>
      </c>
      <c r="DF408" s="11">
        <v>0</v>
      </c>
      <c r="DG408" s="11">
        <v>0</v>
      </c>
      <c r="DH408" s="10">
        <v>0</v>
      </c>
      <c r="DI408" s="2">
        <f t="shared" si="126"/>
        <v>0</v>
      </c>
      <c r="DJ408" s="2">
        <f t="shared" si="127"/>
        <v>0</v>
      </c>
      <c r="DK408" s="38">
        <f t="shared" si="128"/>
        <v>1</v>
      </c>
      <c r="DL408" s="2">
        <f t="shared" si="128"/>
        <v>0</v>
      </c>
      <c r="DM408" s="2">
        <f t="shared" si="129"/>
        <v>0</v>
      </c>
      <c r="DN408" s="2">
        <f t="shared" si="130"/>
        <v>0</v>
      </c>
      <c r="DO408" s="2">
        <f t="shared" si="131"/>
        <v>0</v>
      </c>
      <c r="DP408" s="2">
        <f t="shared" si="132"/>
        <v>0</v>
      </c>
    </row>
    <row r="409" spans="1:120" x14ac:dyDescent="0.25">
      <c r="A409">
        <v>1876</v>
      </c>
      <c r="B409" t="s">
        <v>222</v>
      </c>
      <c r="C409" t="s">
        <v>3236</v>
      </c>
      <c r="D409" t="s">
        <v>3237</v>
      </c>
      <c r="E409" t="s">
        <v>3238</v>
      </c>
      <c r="G409" t="s">
        <v>3238</v>
      </c>
      <c r="H409" t="s">
        <v>3239</v>
      </c>
      <c r="I409">
        <v>2019</v>
      </c>
      <c r="J409" t="s">
        <v>3240</v>
      </c>
      <c r="K409" t="s">
        <v>3241</v>
      </c>
      <c r="L409">
        <v>6</v>
      </c>
      <c r="N409" t="s">
        <v>3242</v>
      </c>
      <c r="O409" t="s">
        <v>108</v>
      </c>
      <c r="P409" t="s">
        <v>3243</v>
      </c>
      <c r="Q409" t="s">
        <v>208</v>
      </c>
      <c r="R409" t="s">
        <v>111</v>
      </c>
      <c r="S409" t="s">
        <v>112</v>
      </c>
      <c r="T409" t="s">
        <v>3244</v>
      </c>
      <c r="U409">
        <v>0</v>
      </c>
      <c r="V409">
        <v>0</v>
      </c>
      <c r="W409">
        <v>0</v>
      </c>
      <c r="X409" s="44">
        <v>0</v>
      </c>
      <c r="Y409" s="44">
        <v>0</v>
      </c>
      <c r="Z409" s="44">
        <v>0</v>
      </c>
      <c r="AA409" s="44">
        <v>0</v>
      </c>
      <c r="AB409" s="14">
        <f t="shared" si="115"/>
        <v>0</v>
      </c>
      <c r="AC409" s="15">
        <f t="shared" si="116"/>
        <v>0</v>
      </c>
      <c r="AD409" s="45">
        <v>1</v>
      </c>
      <c r="AE409" s="45">
        <v>0</v>
      </c>
      <c r="AF409" s="20">
        <f t="shared" si="117"/>
        <v>1</v>
      </c>
      <c r="AG409" s="21">
        <f t="shared" si="118"/>
        <v>1</v>
      </c>
      <c r="AH409" s="23">
        <f t="shared" si="119"/>
        <v>1</v>
      </c>
      <c r="AI409" s="46">
        <v>0</v>
      </c>
      <c r="AJ409" s="46">
        <v>0</v>
      </c>
      <c r="AK409" s="28">
        <f t="shared" si="120"/>
        <v>0</v>
      </c>
      <c r="AL409" s="29">
        <f t="shared" si="121"/>
        <v>0</v>
      </c>
      <c r="AM409" s="47">
        <v>0</v>
      </c>
      <c r="AN409" s="47">
        <v>0</v>
      </c>
      <c r="AO409" s="47">
        <v>0</v>
      </c>
      <c r="AP409" s="32">
        <f t="shared" si="122"/>
        <v>0</v>
      </c>
      <c r="AQ409" s="10">
        <f t="shared" si="123"/>
        <v>0</v>
      </c>
      <c r="AR409" s="23">
        <f t="shared" si="124"/>
        <v>0</v>
      </c>
      <c r="AS409" s="37">
        <f t="shared" si="114"/>
        <v>1</v>
      </c>
      <c r="AT409" s="38">
        <f t="shared" si="125"/>
        <v>1</v>
      </c>
      <c r="AU409" s="9">
        <v>0</v>
      </c>
      <c r="AV409" s="9">
        <v>0</v>
      </c>
      <c r="AW409" s="9">
        <v>0</v>
      </c>
      <c r="AX409" s="9">
        <v>0</v>
      </c>
      <c r="AY409" s="9">
        <v>0</v>
      </c>
      <c r="AZ409" s="9">
        <v>0</v>
      </c>
      <c r="BA409" s="9">
        <v>0</v>
      </c>
      <c r="BB409" s="9">
        <v>0</v>
      </c>
      <c r="BC409" s="9">
        <v>0</v>
      </c>
      <c r="BD409" s="9">
        <v>0</v>
      </c>
      <c r="BE409" s="9">
        <v>0</v>
      </c>
      <c r="BF409" s="9">
        <v>0</v>
      </c>
      <c r="BG409" s="9">
        <v>0</v>
      </c>
      <c r="BH409" s="9">
        <v>0</v>
      </c>
      <c r="BI409" s="9">
        <v>0</v>
      </c>
      <c r="BJ409" s="9">
        <v>0</v>
      </c>
      <c r="BK409" s="9">
        <v>0</v>
      </c>
      <c r="BL409" s="9">
        <v>0</v>
      </c>
      <c r="BM409" s="9">
        <v>0</v>
      </c>
      <c r="BN409" s="9">
        <v>0</v>
      </c>
      <c r="BO409" s="9">
        <v>0</v>
      </c>
      <c r="BP409" s="9">
        <v>0</v>
      </c>
      <c r="BQ409" s="9">
        <v>0</v>
      </c>
      <c r="BR409" s="9">
        <v>0</v>
      </c>
      <c r="BS409" s="9">
        <v>0</v>
      </c>
      <c r="BT409" s="9">
        <v>0</v>
      </c>
      <c r="BU409" s="9">
        <v>0</v>
      </c>
      <c r="BV409" s="9">
        <v>0</v>
      </c>
      <c r="BW409" s="9">
        <v>0</v>
      </c>
      <c r="BX409" s="9">
        <v>0</v>
      </c>
      <c r="BY409" s="9">
        <v>0</v>
      </c>
      <c r="BZ409" s="9">
        <v>0</v>
      </c>
      <c r="CA409" s="9">
        <v>0</v>
      </c>
      <c r="CB409" s="9">
        <v>0</v>
      </c>
      <c r="CC409" s="9">
        <v>0</v>
      </c>
      <c r="CD409" s="9">
        <v>0</v>
      </c>
      <c r="CE409" s="9">
        <v>0</v>
      </c>
      <c r="CF409" s="9">
        <v>0</v>
      </c>
      <c r="CG409" s="9">
        <v>0</v>
      </c>
      <c r="CH409" s="10">
        <v>1</v>
      </c>
      <c r="CI409" s="11">
        <v>0</v>
      </c>
      <c r="CJ409" s="38">
        <v>1</v>
      </c>
      <c r="CK409" s="11">
        <v>0</v>
      </c>
      <c r="CL409" s="11">
        <v>0</v>
      </c>
      <c r="CM409" s="11">
        <v>0</v>
      </c>
      <c r="CN409" s="10">
        <v>0</v>
      </c>
      <c r="CO409" s="11">
        <v>0</v>
      </c>
      <c r="CP409" s="11">
        <v>0</v>
      </c>
      <c r="CQ409" s="10">
        <v>0</v>
      </c>
      <c r="CR409" s="11">
        <v>0</v>
      </c>
      <c r="CS409" s="11">
        <v>0</v>
      </c>
      <c r="CT409" s="71">
        <v>0</v>
      </c>
      <c r="CU409" s="11">
        <v>0</v>
      </c>
      <c r="CV409" s="11">
        <v>0</v>
      </c>
      <c r="CW409" s="11">
        <v>0</v>
      </c>
      <c r="CX409" s="10">
        <v>0</v>
      </c>
      <c r="CY409" s="10">
        <v>0</v>
      </c>
      <c r="CZ409" s="10">
        <v>0</v>
      </c>
      <c r="DA409" s="11">
        <v>0</v>
      </c>
      <c r="DB409" s="11">
        <v>0</v>
      </c>
      <c r="DC409" s="11">
        <v>0</v>
      </c>
      <c r="DD409" s="10">
        <v>0</v>
      </c>
      <c r="DE409" s="11">
        <v>0</v>
      </c>
      <c r="DF409" s="11">
        <v>0</v>
      </c>
      <c r="DG409" s="11">
        <v>0</v>
      </c>
      <c r="DH409" s="10">
        <v>0</v>
      </c>
      <c r="DI409" s="2">
        <f t="shared" si="126"/>
        <v>0</v>
      </c>
      <c r="DJ409" s="2">
        <f t="shared" si="127"/>
        <v>0</v>
      </c>
      <c r="DK409" s="38">
        <f t="shared" si="128"/>
        <v>1</v>
      </c>
      <c r="DL409" s="2">
        <f t="shared" si="128"/>
        <v>0</v>
      </c>
      <c r="DM409" s="2">
        <f t="shared" si="129"/>
        <v>0</v>
      </c>
      <c r="DN409" s="2">
        <f t="shared" si="130"/>
        <v>0</v>
      </c>
      <c r="DO409" s="2">
        <f t="shared" si="131"/>
        <v>0</v>
      </c>
      <c r="DP409" s="2">
        <f t="shared" si="132"/>
        <v>0</v>
      </c>
    </row>
    <row r="410" spans="1:120" x14ac:dyDescent="0.25">
      <c r="A410">
        <v>1877</v>
      </c>
      <c r="B410" t="s">
        <v>222</v>
      </c>
      <c r="C410" t="s">
        <v>3245</v>
      </c>
      <c r="D410" t="s">
        <v>3246</v>
      </c>
      <c r="E410" t="s">
        <v>3247</v>
      </c>
      <c r="G410" t="s">
        <v>3248</v>
      </c>
      <c r="H410" t="s">
        <v>3249</v>
      </c>
      <c r="I410">
        <v>2019</v>
      </c>
      <c r="J410" t="s">
        <v>3250</v>
      </c>
      <c r="K410" t="s">
        <v>1124</v>
      </c>
      <c r="L410">
        <v>22</v>
      </c>
      <c r="M410">
        <v>2</v>
      </c>
      <c r="N410" t="s">
        <v>3251</v>
      </c>
      <c r="O410" t="s">
        <v>108</v>
      </c>
      <c r="P410" t="s">
        <v>3252</v>
      </c>
      <c r="Q410" t="s">
        <v>208</v>
      </c>
      <c r="R410" t="s">
        <v>111</v>
      </c>
      <c r="S410" t="s">
        <v>112</v>
      </c>
      <c r="T410" t="s">
        <v>2998</v>
      </c>
      <c r="U410">
        <v>0</v>
      </c>
      <c r="V410">
        <v>0</v>
      </c>
      <c r="W410">
        <v>0</v>
      </c>
      <c r="X410" s="44">
        <v>0</v>
      </c>
      <c r="Y410" s="44">
        <v>0</v>
      </c>
      <c r="Z410" s="44">
        <v>1</v>
      </c>
      <c r="AA410" s="44">
        <v>0</v>
      </c>
      <c r="AB410" s="14">
        <f t="shared" si="115"/>
        <v>1</v>
      </c>
      <c r="AC410" s="15">
        <f t="shared" si="116"/>
        <v>1</v>
      </c>
      <c r="AD410" s="45">
        <v>0</v>
      </c>
      <c r="AE410" s="45">
        <v>0</v>
      </c>
      <c r="AF410" s="20">
        <f t="shared" si="117"/>
        <v>0</v>
      </c>
      <c r="AG410" s="21">
        <f t="shared" si="118"/>
        <v>0</v>
      </c>
      <c r="AH410" s="23">
        <f t="shared" si="119"/>
        <v>1</v>
      </c>
      <c r="AI410" s="46">
        <v>0</v>
      </c>
      <c r="AJ410" s="46">
        <v>0</v>
      </c>
      <c r="AK410" s="28">
        <f t="shared" si="120"/>
        <v>0</v>
      </c>
      <c r="AL410" s="29">
        <f t="shared" si="121"/>
        <v>0</v>
      </c>
      <c r="AM410" s="47">
        <v>0</v>
      </c>
      <c r="AN410" s="47">
        <v>0</v>
      </c>
      <c r="AO410" s="47">
        <v>0</v>
      </c>
      <c r="AP410" s="32">
        <f t="shared" si="122"/>
        <v>0</v>
      </c>
      <c r="AQ410" s="10">
        <f t="shared" si="123"/>
        <v>0</v>
      </c>
      <c r="AR410" s="23">
        <f t="shared" si="124"/>
        <v>0</v>
      </c>
      <c r="AS410" s="37">
        <f t="shared" si="114"/>
        <v>1</v>
      </c>
      <c r="AT410" s="38">
        <f t="shared" si="125"/>
        <v>1</v>
      </c>
      <c r="AU410" s="9">
        <v>0</v>
      </c>
      <c r="AV410" s="9">
        <v>0</v>
      </c>
      <c r="AW410" s="9">
        <v>0</v>
      </c>
      <c r="AX410" s="9">
        <v>0</v>
      </c>
      <c r="AY410" s="9">
        <v>0</v>
      </c>
      <c r="AZ410" s="9">
        <v>0</v>
      </c>
      <c r="BA410" s="9">
        <v>0</v>
      </c>
      <c r="BB410" s="9">
        <v>0</v>
      </c>
      <c r="BC410" s="9">
        <v>0</v>
      </c>
      <c r="BD410" s="9">
        <v>0</v>
      </c>
      <c r="BE410" s="9">
        <v>0</v>
      </c>
      <c r="BF410" s="9">
        <v>0</v>
      </c>
      <c r="BG410" s="9">
        <v>0</v>
      </c>
      <c r="BH410" s="9">
        <v>0</v>
      </c>
      <c r="BI410" s="9">
        <v>0</v>
      </c>
      <c r="BJ410" s="9">
        <v>0</v>
      </c>
      <c r="BK410" s="9">
        <v>0</v>
      </c>
      <c r="BL410" s="9">
        <v>0</v>
      </c>
      <c r="BM410" s="9">
        <v>0</v>
      </c>
      <c r="BN410" s="9">
        <v>0</v>
      </c>
      <c r="BO410" s="9">
        <v>0</v>
      </c>
      <c r="BP410" s="9">
        <v>0</v>
      </c>
      <c r="BQ410" s="9">
        <v>0</v>
      </c>
      <c r="BR410" s="9">
        <v>0</v>
      </c>
      <c r="BS410" s="9">
        <v>0</v>
      </c>
      <c r="BT410" s="9">
        <v>0</v>
      </c>
      <c r="BU410" s="9">
        <v>0</v>
      </c>
      <c r="BV410" s="9">
        <v>0</v>
      </c>
      <c r="BW410" s="9">
        <v>0</v>
      </c>
      <c r="BX410" s="9">
        <v>0</v>
      </c>
      <c r="BY410" s="9">
        <v>0</v>
      </c>
      <c r="BZ410" s="9">
        <v>0</v>
      </c>
      <c r="CA410" s="9">
        <v>0</v>
      </c>
      <c r="CB410" s="9">
        <v>0</v>
      </c>
      <c r="CC410" s="9">
        <v>0</v>
      </c>
      <c r="CD410" s="9">
        <v>0</v>
      </c>
      <c r="CE410" s="9">
        <v>0</v>
      </c>
      <c r="CF410" s="9">
        <v>0</v>
      </c>
      <c r="CG410" s="9">
        <v>0</v>
      </c>
      <c r="CH410" s="10">
        <v>1</v>
      </c>
      <c r="CI410" s="11">
        <v>0</v>
      </c>
      <c r="CJ410" s="38">
        <v>1</v>
      </c>
      <c r="CK410" s="11">
        <v>0</v>
      </c>
      <c r="CL410" s="11">
        <v>0</v>
      </c>
      <c r="CM410" s="11">
        <v>0</v>
      </c>
      <c r="CN410" s="10">
        <v>0</v>
      </c>
      <c r="CO410" s="11">
        <v>0</v>
      </c>
      <c r="CP410" s="11">
        <v>0</v>
      </c>
      <c r="CQ410" s="10">
        <v>0</v>
      </c>
      <c r="CR410" s="11">
        <v>0</v>
      </c>
      <c r="CS410" s="11">
        <v>0</v>
      </c>
      <c r="CT410" s="71">
        <v>0</v>
      </c>
      <c r="CU410" s="11">
        <v>0</v>
      </c>
      <c r="CV410" s="11">
        <v>0</v>
      </c>
      <c r="CW410" s="11">
        <v>0</v>
      </c>
      <c r="CX410" s="10">
        <v>0</v>
      </c>
      <c r="CY410" s="10">
        <v>0</v>
      </c>
      <c r="CZ410" s="10">
        <v>0</v>
      </c>
      <c r="DA410" s="11">
        <v>0</v>
      </c>
      <c r="DB410" s="11">
        <v>0</v>
      </c>
      <c r="DC410" s="11">
        <v>0</v>
      </c>
      <c r="DD410" s="10">
        <v>0</v>
      </c>
      <c r="DE410" s="11">
        <v>0</v>
      </c>
      <c r="DF410" s="11">
        <v>0</v>
      </c>
      <c r="DG410" s="11">
        <v>0</v>
      </c>
      <c r="DH410" s="10">
        <v>0</v>
      </c>
      <c r="DI410" s="2">
        <f t="shared" si="126"/>
        <v>0</v>
      </c>
      <c r="DJ410" s="2">
        <f t="shared" si="127"/>
        <v>0</v>
      </c>
      <c r="DK410" s="38">
        <f t="shared" si="128"/>
        <v>1</v>
      </c>
      <c r="DL410" s="2">
        <f t="shared" si="128"/>
        <v>0</v>
      </c>
      <c r="DM410" s="2">
        <f t="shared" si="129"/>
        <v>0</v>
      </c>
      <c r="DN410" s="2">
        <f t="shared" si="130"/>
        <v>0</v>
      </c>
      <c r="DO410" s="2">
        <f t="shared" si="131"/>
        <v>0</v>
      </c>
      <c r="DP410" s="2">
        <f t="shared" si="132"/>
        <v>0</v>
      </c>
    </row>
    <row r="411" spans="1:120" x14ac:dyDescent="0.25">
      <c r="A411">
        <v>1878</v>
      </c>
      <c r="B411" t="s">
        <v>222</v>
      </c>
      <c r="C411" t="s">
        <v>3253</v>
      </c>
      <c r="D411" t="s">
        <v>3254</v>
      </c>
      <c r="E411" t="s">
        <v>3255</v>
      </c>
      <c r="G411" t="s">
        <v>3255</v>
      </c>
      <c r="H411" t="s">
        <v>3256</v>
      </c>
      <c r="I411">
        <v>2019</v>
      </c>
      <c r="J411" t="s">
        <v>3257</v>
      </c>
      <c r="K411" t="s">
        <v>3258</v>
      </c>
      <c r="L411">
        <v>255</v>
      </c>
      <c r="N411" t="s">
        <v>3259</v>
      </c>
      <c r="O411" t="s">
        <v>108</v>
      </c>
      <c r="P411" t="s">
        <v>3260</v>
      </c>
      <c r="Q411" t="s">
        <v>110</v>
      </c>
      <c r="R411" t="s">
        <v>111</v>
      </c>
      <c r="S411" t="s">
        <v>112</v>
      </c>
      <c r="T411" t="s">
        <v>3261</v>
      </c>
      <c r="U411">
        <v>0</v>
      </c>
      <c r="V411">
        <v>0</v>
      </c>
      <c r="W411">
        <v>0</v>
      </c>
      <c r="X411" s="44">
        <v>0</v>
      </c>
      <c r="Y411" s="44">
        <v>0</v>
      </c>
      <c r="Z411" s="44">
        <v>0</v>
      </c>
      <c r="AA411" s="44">
        <v>1</v>
      </c>
      <c r="AB411" s="14">
        <f t="shared" si="115"/>
        <v>1</v>
      </c>
      <c r="AC411" s="15">
        <f t="shared" si="116"/>
        <v>1</v>
      </c>
      <c r="AD411" s="45">
        <v>0</v>
      </c>
      <c r="AE411" s="45">
        <v>0</v>
      </c>
      <c r="AF411" s="20">
        <f t="shared" si="117"/>
        <v>0</v>
      </c>
      <c r="AG411" s="21">
        <f t="shared" si="118"/>
        <v>0</v>
      </c>
      <c r="AH411" s="23">
        <f t="shared" si="119"/>
        <v>1</v>
      </c>
      <c r="AI411" s="46">
        <v>0</v>
      </c>
      <c r="AJ411" s="46">
        <v>0</v>
      </c>
      <c r="AK411" s="28">
        <f t="shared" si="120"/>
        <v>0</v>
      </c>
      <c r="AL411" s="29">
        <f t="shared" si="121"/>
        <v>0</v>
      </c>
      <c r="AM411" s="47">
        <v>0</v>
      </c>
      <c r="AN411" s="47">
        <v>0</v>
      </c>
      <c r="AO411" s="47">
        <v>0</v>
      </c>
      <c r="AP411" s="32">
        <f t="shared" si="122"/>
        <v>0</v>
      </c>
      <c r="AQ411" s="10">
        <f t="shared" si="123"/>
        <v>0</v>
      </c>
      <c r="AR411" s="23">
        <f t="shared" si="124"/>
        <v>0</v>
      </c>
      <c r="AS411" s="37">
        <f t="shared" si="114"/>
        <v>1</v>
      </c>
      <c r="AT411" s="38">
        <f t="shared" si="125"/>
        <v>1</v>
      </c>
      <c r="AU411" s="9">
        <v>0</v>
      </c>
      <c r="AV411" s="9">
        <v>0</v>
      </c>
      <c r="AW411" s="9">
        <v>0</v>
      </c>
      <c r="AX411" s="9">
        <v>0</v>
      </c>
      <c r="AY411" s="9">
        <v>0</v>
      </c>
      <c r="AZ411" s="9">
        <v>0</v>
      </c>
      <c r="BA411" s="9">
        <v>0</v>
      </c>
      <c r="BB411" s="9">
        <v>0</v>
      </c>
      <c r="BC411" s="9">
        <v>0</v>
      </c>
      <c r="BD411" s="9">
        <v>0</v>
      </c>
      <c r="BE411" s="9">
        <v>0</v>
      </c>
      <c r="BF411" s="9">
        <v>0</v>
      </c>
      <c r="BG411" s="9">
        <v>0</v>
      </c>
      <c r="BH411" s="9">
        <v>0</v>
      </c>
      <c r="BI411" s="9">
        <v>0</v>
      </c>
      <c r="BJ411" s="9">
        <v>0</v>
      </c>
      <c r="BK411" s="9">
        <v>0</v>
      </c>
      <c r="BL411" s="9">
        <v>0</v>
      </c>
      <c r="BM411" s="9">
        <v>0</v>
      </c>
      <c r="BN411" s="9">
        <v>0</v>
      </c>
      <c r="BO411" s="9">
        <v>0</v>
      </c>
      <c r="BP411" s="9">
        <v>0</v>
      </c>
      <c r="BQ411" s="9">
        <v>0</v>
      </c>
      <c r="BR411" s="9">
        <v>0</v>
      </c>
      <c r="BS411" s="9">
        <v>0</v>
      </c>
      <c r="BT411" s="9">
        <v>0</v>
      </c>
      <c r="BU411" s="9">
        <v>0</v>
      </c>
      <c r="BV411" s="9">
        <v>0</v>
      </c>
      <c r="BW411" s="9">
        <v>0</v>
      </c>
      <c r="BX411" s="9">
        <v>0</v>
      </c>
      <c r="BY411" s="9">
        <v>0</v>
      </c>
      <c r="BZ411" s="9">
        <v>0</v>
      </c>
      <c r="CA411" s="9">
        <v>0</v>
      </c>
      <c r="CB411" s="9">
        <v>0</v>
      </c>
      <c r="CC411" s="9">
        <v>0</v>
      </c>
      <c r="CD411" s="9">
        <v>0</v>
      </c>
      <c r="CE411" s="9">
        <v>0</v>
      </c>
      <c r="CF411" s="9">
        <v>0</v>
      </c>
      <c r="CG411" s="9">
        <v>0</v>
      </c>
      <c r="CH411" s="10">
        <v>1</v>
      </c>
      <c r="CI411" s="11">
        <v>0</v>
      </c>
      <c r="CJ411" s="38">
        <v>1</v>
      </c>
      <c r="CK411" s="11">
        <v>0</v>
      </c>
      <c r="CL411" s="11">
        <v>0</v>
      </c>
      <c r="CM411" s="11">
        <v>0</v>
      </c>
      <c r="CN411" s="10">
        <v>0</v>
      </c>
      <c r="CO411" s="11">
        <v>0</v>
      </c>
      <c r="CP411" s="11">
        <v>0</v>
      </c>
      <c r="CQ411" s="10">
        <v>0</v>
      </c>
      <c r="CR411" s="11">
        <v>0</v>
      </c>
      <c r="CS411" s="11">
        <v>0</v>
      </c>
      <c r="CT411" s="71">
        <v>0</v>
      </c>
      <c r="CU411" s="11">
        <v>0</v>
      </c>
      <c r="CV411" s="11">
        <v>0</v>
      </c>
      <c r="CW411" s="11">
        <v>0</v>
      </c>
      <c r="CX411" s="10">
        <v>0</v>
      </c>
      <c r="CY411" s="10">
        <v>0</v>
      </c>
      <c r="CZ411" s="10">
        <v>0</v>
      </c>
      <c r="DA411" s="11">
        <v>0</v>
      </c>
      <c r="DB411" s="11">
        <v>0</v>
      </c>
      <c r="DC411" s="11">
        <v>0</v>
      </c>
      <c r="DD411" s="10">
        <v>0</v>
      </c>
      <c r="DE411" s="11">
        <v>0</v>
      </c>
      <c r="DF411" s="11">
        <v>0</v>
      </c>
      <c r="DG411" s="11">
        <v>0</v>
      </c>
      <c r="DH411" s="10">
        <v>0</v>
      </c>
      <c r="DI411" s="2">
        <f t="shared" si="126"/>
        <v>0</v>
      </c>
      <c r="DJ411" s="2">
        <f t="shared" si="127"/>
        <v>0</v>
      </c>
      <c r="DK411" s="38">
        <f t="shared" si="128"/>
        <v>1</v>
      </c>
      <c r="DL411" s="2">
        <f t="shared" si="128"/>
        <v>0</v>
      </c>
      <c r="DM411" s="2">
        <f t="shared" si="129"/>
        <v>0</v>
      </c>
      <c r="DN411" s="2">
        <f t="shared" si="130"/>
        <v>0</v>
      </c>
      <c r="DO411" s="2">
        <f t="shared" si="131"/>
        <v>0</v>
      </c>
      <c r="DP411" s="2">
        <f t="shared" si="132"/>
        <v>0</v>
      </c>
    </row>
    <row r="412" spans="1:120" x14ac:dyDescent="0.25">
      <c r="A412">
        <v>1879</v>
      </c>
      <c r="B412" t="s">
        <v>222</v>
      </c>
      <c r="C412" t="s">
        <v>3262</v>
      </c>
      <c r="D412" t="s">
        <v>3263</v>
      </c>
      <c r="E412" t="s">
        <v>3264</v>
      </c>
      <c r="G412" t="s">
        <v>3265</v>
      </c>
      <c r="H412" t="s">
        <v>3266</v>
      </c>
      <c r="I412">
        <v>2019</v>
      </c>
      <c r="J412" t="s">
        <v>3267</v>
      </c>
      <c r="K412" t="s">
        <v>3268</v>
      </c>
      <c r="L412">
        <v>17</v>
      </c>
      <c r="M412">
        <v>5</v>
      </c>
      <c r="N412" t="s">
        <v>3269</v>
      </c>
      <c r="O412" t="s">
        <v>108</v>
      </c>
      <c r="P412" t="s">
        <v>3270</v>
      </c>
      <c r="Q412" t="s">
        <v>110</v>
      </c>
      <c r="R412" t="s">
        <v>111</v>
      </c>
      <c r="S412" t="s">
        <v>112</v>
      </c>
      <c r="T412" t="s">
        <v>3271</v>
      </c>
      <c r="U412">
        <v>0</v>
      </c>
      <c r="V412">
        <v>0</v>
      </c>
      <c r="W412">
        <v>0</v>
      </c>
      <c r="X412" s="44">
        <v>0</v>
      </c>
      <c r="Y412" s="44">
        <v>0</v>
      </c>
      <c r="Z412" s="44">
        <v>1</v>
      </c>
      <c r="AA412" s="44">
        <v>0</v>
      </c>
      <c r="AB412" s="14">
        <f t="shared" si="115"/>
        <v>1</v>
      </c>
      <c r="AC412" s="15">
        <f t="shared" si="116"/>
        <v>1</v>
      </c>
      <c r="AD412" s="45">
        <v>0</v>
      </c>
      <c r="AE412" s="45">
        <v>0</v>
      </c>
      <c r="AF412" s="20">
        <f t="shared" si="117"/>
        <v>0</v>
      </c>
      <c r="AG412" s="21">
        <f t="shared" si="118"/>
        <v>0</v>
      </c>
      <c r="AH412" s="23">
        <f t="shared" si="119"/>
        <v>1</v>
      </c>
      <c r="AI412" s="46">
        <v>0</v>
      </c>
      <c r="AJ412" s="46">
        <v>0</v>
      </c>
      <c r="AK412" s="28">
        <f t="shared" si="120"/>
        <v>0</v>
      </c>
      <c r="AL412" s="29">
        <f t="shared" si="121"/>
        <v>0</v>
      </c>
      <c r="AM412" s="47">
        <v>0</v>
      </c>
      <c r="AN412" s="47">
        <v>0</v>
      </c>
      <c r="AO412" s="47">
        <v>0</v>
      </c>
      <c r="AP412" s="32">
        <f t="shared" si="122"/>
        <v>0</v>
      </c>
      <c r="AQ412" s="10">
        <f t="shared" si="123"/>
        <v>0</v>
      </c>
      <c r="AR412" s="23">
        <f t="shared" si="124"/>
        <v>0</v>
      </c>
      <c r="AS412" s="37">
        <f t="shared" si="114"/>
        <v>1</v>
      </c>
      <c r="AT412" s="38">
        <f t="shared" si="125"/>
        <v>1</v>
      </c>
      <c r="AU412" s="9">
        <v>0</v>
      </c>
      <c r="AV412" s="9">
        <v>0</v>
      </c>
      <c r="AW412" s="9">
        <v>0</v>
      </c>
      <c r="AX412" s="9">
        <v>0</v>
      </c>
      <c r="AY412" s="9">
        <v>0</v>
      </c>
      <c r="AZ412" s="9">
        <v>0</v>
      </c>
      <c r="BA412" s="9">
        <v>0</v>
      </c>
      <c r="BB412" s="9">
        <v>0</v>
      </c>
      <c r="BC412" s="9">
        <v>0</v>
      </c>
      <c r="BD412" s="9">
        <v>0</v>
      </c>
      <c r="BE412" s="9">
        <v>0</v>
      </c>
      <c r="BF412" s="9">
        <v>0</v>
      </c>
      <c r="BG412" s="9">
        <v>0</v>
      </c>
      <c r="BH412" s="9">
        <v>0</v>
      </c>
      <c r="BI412" s="9">
        <v>0</v>
      </c>
      <c r="BJ412" s="9">
        <v>0</v>
      </c>
      <c r="BK412" s="9">
        <v>0</v>
      </c>
      <c r="BL412" s="9">
        <v>0</v>
      </c>
      <c r="BM412" s="9">
        <v>0</v>
      </c>
      <c r="BN412" s="9">
        <v>0</v>
      </c>
      <c r="BO412" s="9">
        <v>0</v>
      </c>
      <c r="BP412" s="9">
        <v>0</v>
      </c>
      <c r="BQ412" s="9">
        <v>0</v>
      </c>
      <c r="BR412" s="9">
        <v>0</v>
      </c>
      <c r="BS412" s="9">
        <v>0</v>
      </c>
      <c r="BT412" s="9">
        <v>0</v>
      </c>
      <c r="BU412" s="9">
        <v>0</v>
      </c>
      <c r="BV412" s="9">
        <v>0</v>
      </c>
      <c r="BW412" s="9">
        <v>0</v>
      </c>
      <c r="BX412" s="9">
        <v>0</v>
      </c>
      <c r="BY412" s="9">
        <v>0</v>
      </c>
      <c r="BZ412" s="9">
        <v>0</v>
      </c>
      <c r="CA412" s="9">
        <v>0</v>
      </c>
      <c r="CB412" s="9">
        <v>0</v>
      </c>
      <c r="CC412" s="9">
        <v>0</v>
      </c>
      <c r="CD412" s="9">
        <v>0</v>
      </c>
      <c r="CE412" s="9">
        <v>0</v>
      </c>
      <c r="CF412" s="9">
        <v>0</v>
      </c>
      <c r="CG412" s="9">
        <v>0</v>
      </c>
      <c r="CH412" s="10">
        <v>1</v>
      </c>
      <c r="CI412" s="11">
        <v>0</v>
      </c>
      <c r="CJ412" s="38">
        <v>1</v>
      </c>
      <c r="CK412" s="11">
        <v>0</v>
      </c>
      <c r="CL412" s="11">
        <v>0</v>
      </c>
      <c r="CM412" s="11">
        <v>0</v>
      </c>
      <c r="CN412" s="10">
        <v>0</v>
      </c>
      <c r="CO412" s="11">
        <v>0</v>
      </c>
      <c r="CP412" s="11">
        <v>0</v>
      </c>
      <c r="CQ412" s="10">
        <v>0</v>
      </c>
      <c r="CR412" s="11">
        <v>0</v>
      </c>
      <c r="CS412" s="11">
        <v>0</v>
      </c>
      <c r="CT412" s="71">
        <v>0</v>
      </c>
      <c r="CU412" s="11">
        <v>0</v>
      </c>
      <c r="CV412" s="11">
        <v>0</v>
      </c>
      <c r="CW412" s="11">
        <v>0</v>
      </c>
      <c r="CX412" s="10">
        <v>0</v>
      </c>
      <c r="CY412" s="10">
        <v>0</v>
      </c>
      <c r="CZ412" s="10">
        <v>0</v>
      </c>
      <c r="DA412" s="11">
        <v>0</v>
      </c>
      <c r="DB412" s="11">
        <v>0</v>
      </c>
      <c r="DC412" s="11">
        <v>0</v>
      </c>
      <c r="DD412" s="10">
        <v>0</v>
      </c>
      <c r="DE412" s="11">
        <v>0</v>
      </c>
      <c r="DF412" s="11">
        <v>0</v>
      </c>
      <c r="DG412" s="11">
        <v>0</v>
      </c>
      <c r="DH412" s="10">
        <v>0</v>
      </c>
      <c r="DI412" s="2">
        <f t="shared" si="126"/>
        <v>0</v>
      </c>
      <c r="DJ412" s="2">
        <f t="shared" si="127"/>
        <v>0</v>
      </c>
      <c r="DK412" s="38">
        <f t="shared" si="128"/>
        <v>1</v>
      </c>
      <c r="DL412" s="2">
        <f t="shared" si="128"/>
        <v>0</v>
      </c>
      <c r="DM412" s="2">
        <f t="shared" si="129"/>
        <v>0</v>
      </c>
      <c r="DN412" s="2">
        <f t="shared" si="130"/>
        <v>0</v>
      </c>
      <c r="DO412" s="2">
        <f t="shared" si="131"/>
        <v>0</v>
      </c>
      <c r="DP412" s="2">
        <f t="shared" si="132"/>
        <v>0</v>
      </c>
    </row>
    <row r="413" spans="1:120" x14ac:dyDescent="0.25">
      <c r="A413">
        <v>1880</v>
      </c>
      <c r="B413" t="s">
        <v>222</v>
      </c>
      <c r="C413" t="s">
        <v>3272</v>
      </c>
      <c r="D413" t="s">
        <v>3273</v>
      </c>
      <c r="E413" t="s">
        <v>3274</v>
      </c>
      <c r="F413" t="s">
        <v>1381</v>
      </c>
      <c r="G413" t="s">
        <v>3275</v>
      </c>
      <c r="H413" t="s">
        <v>3276</v>
      </c>
      <c r="I413">
        <v>2019</v>
      </c>
      <c r="J413" t="s">
        <v>3277</v>
      </c>
      <c r="K413" t="s">
        <v>453</v>
      </c>
      <c r="L413">
        <v>54</v>
      </c>
      <c r="M413">
        <v>7</v>
      </c>
      <c r="N413" t="s">
        <v>3278</v>
      </c>
      <c r="O413" t="s">
        <v>108</v>
      </c>
      <c r="P413" t="s">
        <v>3279</v>
      </c>
      <c r="Q413" t="s">
        <v>110</v>
      </c>
      <c r="R413" t="s">
        <v>111</v>
      </c>
      <c r="S413" t="s">
        <v>112</v>
      </c>
      <c r="T413" t="s">
        <v>3092</v>
      </c>
      <c r="U413">
        <v>0</v>
      </c>
      <c r="V413">
        <v>0</v>
      </c>
      <c r="W413">
        <v>0</v>
      </c>
      <c r="X413" s="44">
        <v>0</v>
      </c>
      <c r="Y413" s="44">
        <v>0</v>
      </c>
      <c r="Z413" s="44">
        <v>0</v>
      </c>
      <c r="AA413" s="44">
        <v>1</v>
      </c>
      <c r="AB413" s="14">
        <f t="shared" si="115"/>
        <v>1</v>
      </c>
      <c r="AC413" s="15">
        <f t="shared" si="116"/>
        <v>1</v>
      </c>
      <c r="AD413" s="45">
        <v>0</v>
      </c>
      <c r="AE413" s="45">
        <v>0</v>
      </c>
      <c r="AF413" s="20">
        <f t="shared" si="117"/>
        <v>0</v>
      </c>
      <c r="AG413" s="21">
        <f t="shared" si="118"/>
        <v>0</v>
      </c>
      <c r="AH413" s="23">
        <f t="shared" si="119"/>
        <v>1</v>
      </c>
      <c r="AI413" s="46">
        <v>0</v>
      </c>
      <c r="AJ413" s="46">
        <v>0</v>
      </c>
      <c r="AK413" s="28">
        <f t="shared" si="120"/>
        <v>0</v>
      </c>
      <c r="AL413" s="29">
        <f t="shared" si="121"/>
        <v>0</v>
      </c>
      <c r="AM413" s="47">
        <v>0</v>
      </c>
      <c r="AN413" s="47">
        <v>0</v>
      </c>
      <c r="AO413" s="47">
        <v>0</v>
      </c>
      <c r="AP413" s="32">
        <f t="shared" si="122"/>
        <v>0</v>
      </c>
      <c r="AQ413" s="10">
        <f t="shared" si="123"/>
        <v>0</v>
      </c>
      <c r="AR413" s="23">
        <f t="shared" si="124"/>
        <v>0</v>
      </c>
      <c r="AS413" s="37">
        <f t="shared" si="114"/>
        <v>1</v>
      </c>
      <c r="AT413" s="38">
        <f t="shared" si="125"/>
        <v>1</v>
      </c>
      <c r="AU413" s="9">
        <v>0</v>
      </c>
      <c r="AV413" s="9">
        <v>0</v>
      </c>
      <c r="AW413" s="9">
        <v>0</v>
      </c>
      <c r="AX413" s="9">
        <v>0</v>
      </c>
      <c r="AY413" s="9">
        <v>0</v>
      </c>
      <c r="AZ413" s="9">
        <v>0</v>
      </c>
      <c r="BA413" s="9">
        <v>0</v>
      </c>
      <c r="BB413" s="9">
        <v>0</v>
      </c>
      <c r="BC413" s="9">
        <v>0</v>
      </c>
      <c r="BD413" s="9">
        <v>0</v>
      </c>
      <c r="BE413" s="9">
        <v>0</v>
      </c>
      <c r="BF413" s="9">
        <v>0</v>
      </c>
      <c r="BG413" s="9">
        <v>0</v>
      </c>
      <c r="BH413" s="9">
        <v>0</v>
      </c>
      <c r="BI413" s="9">
        <v>0</v>
      </c>
      <c r="BJ413" s="9">
        <v>0</v>
      </c>
      <c r="BK413" s="9">
        <v>0</v>
      </c>
      <c r="BL413" s="9">
        <v>0</v>
      </c>
      <c r="BM413" s="9">
        <v>0</v>
      </c>
      <c r="BN413" s="9">
        <v>0</v>
      </c>
      <c r="BO413" s="9">
        <v>0</v>
      </c>
      <c r="BP413" s="9">
        <v>0</v>
      </c>
      <c r="BQ413" s="9">
        <v>0</v>
      </c>
      <c r="BR413" s="9">
        <v>0</v>
      </c>
      <c r="BS413" s="9">
        <v>0</v>
      </c>
      <c r="BT413" s="9">
        <v>0</v>
      </c>
      <c r="BU413" s="9">
        <v>0</v>
      </c>
      <c r="BV413" s="9">
        <v>0</v>
      </c>
      <c r="BW413" s="9">
        <v>0</v>
      </c>
      <c r="BX413" s="9">
        <v>0</v>
      </c>
      <c r="BY413" s="9">
        <v>0</v>
      </c>
      <c r="BZ413" s="9">
        <v>0</v>
      </c>
      <c r="CA413" s="9">
        <v>0</v>
      </c>
      <c r="CB413" s="9">
        <v>0</v>
      </c>
      <c r="CC413" s="9">
        <v>0</v>
      </c>
      <c r="CD413" s="9">
        <v>0</v>
      </c>
      <c r="CE413" s="9">
        <v>0</v>
      </c>
      <c r="CF413" s="9">
        <v>0</v>
      </c>
      <c r="CG413" s="9">
        <v>0</v>
      </c>
      <c r="CH413" s="10">
        <v>1</v>
      </c>
      <c r="CI413" s="11">
        <v>0</v>
      </c>
      <c r="CJ413" s="38">
        <v>1</v>
      </c>
      <c r="CK413" s="11">
        <v>0</v>
      </c>
      <c r="CL413" s="11">
        <v>0</v>
      </c>
      <c r="CM413" s="11">
        <v>0</v>
      </c>
      <c r="CN413" s="10">
        <v>0</v>
      </c>
      <c r="CO413" s="11">
        <v>0</v>
      </c>
      <c r="CP413" s="11">
        <v>0</v>
      </c>
      <c r="CQ413" s="10">
        <v>0</v>
      </c>
      <c r="CR413" s="11">
        <v>0</v>
      </c>
      <c r="CS413" s="11">
        <v>0</v>
      </c>
      <c r="CT413" s="71">
        <v>0</v>
      </c>
      <c r="CU413" s="11">
        <v>0</v>
      </c>
      <c r="CV413" s="11">
        <v>0</v>
      </c>
      <c r="CW413" s="11">
        <v>0</v>
      </c>
      <c r="CX413" s="10">
        <v>0</v>
      </c>
      <c r="CY413" s="10">
        <v>0</v>
      </c>
      <c r="CZ413" s="10">
        <v>0</v>
      </c>
      <c r="DA413" s="11">
        <v>0</v>
      </c>
      <c r="DB413" s="11">
        <v>0</v>
      </c>
      <c r="DC413" s="11">
        <v>0</v>
      </c>
      <c r="DD413" s="10">
        <v>0</v>
      </c>
      <c r="DE413" s="11">
        <v>0</v>
      </c>
      <c r="DF413" s="11">
        <v>0</v>
      </c>
      <c r="DG413" s="11">
        <v>0</v>
      </c>
      <c r="DH413" s="10">
        <v>0</v>
      </c>
      <c r="DI413" s="2">
        <f t="shared" si="126"/>
        <v>0</v>
      </c>
      <c r="DJ413" s="2">
        <f t="shared" si="127"/>
        <v>0</v>
      </c>
      <c r="DK413" s="38">
        <f t="shared" si="128"/>
        <v>1</v>
      </c>
      <c r="DL413" s="2">
        <f t="shared" si="128"/>
        <v>0</v>
      </c>
      <c r="DM413" s="2">
        <f t="shared" si="129"/>
        <v>0</v>
      </c>
      <c r="DN413" s="2">
        <f t="shared" si="130"/>
        <v>0</v>
      </c>
      <c r="DO413" s="2">
        <f t="shared" si="131"/>
        <v>0</v>
      </c>
      <c r="DP413" s="2">
        <f t="shared" si="132"/>
        <v>0</v>
      </c>
    </row>
    <row r="414" spans="1:120" x14ac:dyDescent="0.25">
      <c r="A414">
        <v>1881</v>
      </c>
      <c r="B414" t="s">
        <v>222</v>
      </c>
      <c r="C414" t="s">
        <v>3280</v>
      </c>
      <c r="D414" t="s">
        <v>3281</v>
      </c>
      <c r="E414" t="s">
        <v>3282</v>
      </c>
      <c r="F414" t="s">
        <v>3283</v>
      </c>
      <c r="G414" t="s">
        <v>3284</v>
      </c>
      <c r="H414" t="s">
        <v>3147</v>
      </c>
      <c r="I414">
        <v>2019</v>
      </c>
      <c r="J414" t="s">
        <v>3285</v>
      </c>
      <c r="K414" t="s">
        <v>2966</v>
      </c>
      <c r="L414">
        <v>28</v>
      </c>
      <c r="M414">
        <v>3</v>
      </c>
      <c r="N414" t="s">
        <v>3286</v>
      </c>
      <c r="O414" t="s">
        <v>108</v>
      </c>
      <c r="P414" t="s">
        <v>3287</v>
      </c>
      <c r="Q414" t="s">
        <v>208</v>
      </c>
      <c r="R414" t="s">
        <v>111</v>
      </c>
      <c r="S414" t="s">
        <v>112</v>
      </c>
      <c r="T414" t="s">
        <v>3288</v>
      </c>
      <c r="U414">
        <v>0</v>
      </c>
      <c r="V414">
        <v>0</v>
      </c>
      <c r="W414">
        <v>0</v>
      </c>
      <c r="X414" s="44">
        <v>0</v>
      </c>
      <c r="Y414" s="44">
        <v>0</v>
      </c>
      <c r="Z414" s="44">
        <v>0</v>
      </c>
      <c r="AA414" s="44">
        <v>0</v>
      </c>
      <c r="AB414" s="14">
        <f t="shared" si="115"/>
        <v>0</v>
      </c>
      <c r="AC414" s="15">
        <f t="shared" si="116"/>
        <v>0</v>
      </c>
      <c r="AD414" s="45">
        <v>0</v>
      </c>
      <c r="AE414" s="45">
        <v>0</v>
      </c>
      <c r="AF414" s="20">
        <f t="shared" si="117"/>
        <v>0</v>
      </c>
      <c r="AG414" s="21">
        <f t="shared" si="118"/>
        <v>0</v>
      </c>
      <c r="AH414" s="23">
        <f t="shared" si="119"/>
        <v>0</v>
      </c>
      <c r="AI414" s="46">
        <v>0</v>
      </c>
      <c r="AJ414" s="46">
        <v>0</v>
      </c>
      <c r="AK414" s="28">
        <f t="shared" si="120"/>
        <v>0</v>
      </c>
      <c r="AL414" s="29">
        <f t="shared" si="121"/>
        <v>0</v>
      </c>
      <c r="AM414" s="47">
        <v>0</v>
      </c>
      <c r="AN414" s="47">
        <v>1</v>
      </c>
      <c r="AO414" s="47">
        <v>0</v>
      </c>
      <c r="AP414" s="32">
        <f t="shared" si="122"/>
        <v>1</v>
      </c>
      <c r="AQ414" s="10">
        <f t="shared" si="123"/>
        <v>1</v>
      </c>
      <c r="AR414" s="23">
        <f t="shared" si="124"/>
        <v>1</v>
      </c>
      <c r="AS414" s="37">
        <f t="shared" si="114"/>
        <v>1</v>
      </c>
      <c r="AT414" s="38">
        <f t="shared" si="125"/>
        <v>1</v>
      </c>
      <c r="AU414" s="9">
        <v>0</v>
      </c>
      <c r="AV414" s="9">
        <v>0</v>
      </c>
      <c r="AW414" s="9">
        <v>0</v>
      </c>
      <c r="AX414" s="9">
        <v>0</v>
      </c>
      <c r="AY414" s="9">
        <v>0</v>
      </c>
      <c r="AZ414" s="9">
        <v>0</v>
      </c>
      <c r="BA414" s="9">
        <v>0</v>
      </c>
      <c r="BB414" s="9">
        <v>0</v>
      </c>
      <c r="BC414" s="9">
        <v>0</v>
      </c>
      <c r="BD414" s="9">
        <v>0</v>
      </c>
      <c r="BE414" s="9">
        <v>0</v>
      </c>
      <c r="BF414" s="9">
        <v>0</v>
      </c>
      <c r="BG414" s="9">
        <v>0</v>
      </c>
      <c r="BH414" s="9">
        <v>0</v>
      </c>
      <c r="BI414" s="9">
        <v>0</v>
      </c>
      <c r="BJ414" s="9">
        <v>0</v>
      </c>
      <c r="BK414" s="9">
        <v>0</v>
      </c>
      <c r="BL414" s="9">
        <v>0</v>
      </c>
      <c r="BM414" s="9">
        <v>0</v>
      </c>
      <c r="BN414" s="9">
        <v>0</v>
      </c>
      <c r="BO414" s="9">
        <v>0</v>
      </c>
      <c r="BP414" s="9">
        <v>0</v>
      </c>
      <c r="BQ414" s="9">
        <v>0</v>
      </c>
      <c r="BR414" s="9">
        <v>0</v>
      </c>
      <c r="BS414" s="9">
        <v>0</v>
      </c>
      <c r="BT414" s="9">
        <v>0</v>
      </c>
      <c r="BU414" s="9">
        <v>0</v>
      </c>
      <c r="BV414" s="9">
        <v>0</v>
      </c>
      <c r="BW414" s="9">
        <v>0</v>
      </c>
      <c r="BX414" s="9">
        <v>0</v>
      </c>
      <c r="BY414" s="9">
        <v>0</v>
      </c>
      <c r="BZ414" s="9">
        <v>0</v>
      </c>
      <c r="CA414" s="9">
        <v>0</v>
      </c>
      <c r="CB414" s="9">
        <v>0</v>
      </c>
      <c r="CC414" s="9">
        <v>0</v>
      </c>
      <c r="CD414" s="9">
        <v>0</v>
      </c>
      <c r="CE414" s="9">
        <v>0</v>
      </c>
      <c r="CF414" s="9">
        <v>0</v>
      </c>
      <c r="CG414" s="9">
        <v>0</v>
      </c>
      <c r="CH414" s="10">
        <v>1</v>
      </c>
      <c r="CI414" s="11">
        <v>0</v>
      </c>
      <c r="CJ414" s="38">
        <v>1</v>
      </c>
      <c r="CK414" s="11">
        <v>0</v>
      </c>
      <c r="CL414" s="11">
        <v>0</v>
      </c>
      <c r="CM414" s="11">
        <v>0</v>
      </c>
      <c r="CN414" s="10">
        <v>0</v>
      </c>
      <c r="CO414" s="11">
        <v>0</v>
      </c>
      <c r="CP414" s="11">
        <v>0</v>
      </c>
      <c r="CQ414" s="10">
        <v>0</v>
      </c>
      <c r="CR414" s="11">
        <v>0</v>
      </c>
      <c r="CS414" s="11">
        <v>0</v>
      </c>
      <c r="CT414" s="71">
        <v>0</v>
      </c>
      <c r="CU414" s="11">
        <v>0</v>
      </c>
      <c r="CV414" s="11">
        <v>0</v>
      </c>
      <c r="CW414" s="11">
        <v>0</v>
      </c>
      <c r="CX414" s="10">
        <v>0</v>
      </c>
      <c r="CY414" s="10">
        <v>0</v>
      </c>
      <c r="CZ414" s="10">
        <v>0</v>
      </c>
      <c r="DA414" s="11">
        <v>0</v>
      </c>
      <c r="DB414" s="11">
        <v>0</v>
      </c>
      <c r="DC414" s="11">
        <v>0</v>
      </c>
      <c r="DD414" s="10">
        <v>0</v>
      </c>
      <c r="DE414" s="11">
        <v>0</v>
      </c>
      <c r="DF414" s="11">
        <v>0</v>
      </c>
      <c r="DG414" s="11">
        <v>0</v>
      </c>
      <c r="DH414" s="10">
        <v>0</v>
      </c>
      <c r="DI414" s="2">
        <f t="shared" si="126"/>
        <v>0</v>
      </c>
      <c r="DJ414" s="2">
        <f t="shared" si="127"/>
        <v>0</v>
      </c>
      <c r="DK414" s="38">
        <f t="shared" si="128"/>
        <v>1</v>
      </c>
      <c r="DL414" s="2">
        <f t="shared" si="128"/>
        <v>0</v>
      </c>
      <c r="DM414" s="2">
        <f t="shared" si="129"/>
        <v>0</v>
      </c>
      <c r="DN414" s="2">
        <f t="shared" si="130"/>
        <v>0</v>
      </c>
      <c r="DO414" s="2">
        <f t="shared" si="131"/>
        <v>0</v>
      </c>
      <c r="DP414" s="2">
        <f t="shared" si="132"/>
        <v>0</v>
      </c>
    </row>
    <row r="415" spans="1:120" x14ac:dyDescent="0.25">
      <c r="A415">
        <v>1882</v>
      </c>
      <c r="B415" t="s">
        <v>222</v>
      </c>
      <c r="C415" t="s">
        <v>3289</v>
      </c>
      <c r="D415" t="s">
        <v>3290</v>
      </c>
      <c r="E415" t="s">
        <v>3291</v>
      </c>
      <c r="F415" t="s">
        <v>3292</v>
      </c>
      <c r="G415" t="s">
        <v>3293</v>
      </c>
      <c r="H415" t="s">
        <v>2425</v>
      </c>
      <c r="I415">
        <v>2019</v>
      </c>
      <c r="J415" t="s">
        <v>3294</v>
      </c>
      <c r="K415" t="s">
        <v>3295</v>
      </c>
      <c r="L415">
        <v>69</v>
      </c>
      <c r="M415">
        <v>3</v>
      </c>
      <c r="N415" t="s">
        <v>3296</v>
      </c>
      <c r="O415" t="s">
        <v>108</v>
      </c>
      <c r="P415" t="s">
        <v>3297</v>
      </c>
      <c r="Q415" t="s">
        <v>208</v>
      </c>
      <c r="R415" t="s">
        <v>111</v>
      </c>
      <c r="S415" t="s">
        <v>112</v>
      </c>
      <c r="T415" t="s">
        <v>124</v>
      </c>
      <c r="U415">
        <v>0</v>
      </c>
      <c r="V415">
        <v>0</v>
      </c>
      <c r="W415">
        <v>0</v>
      </c>
      <c r="X415" s="44">
        <v>0</v>
      </c>
      <c r="Y415" s="44">
        <v>0</v>
      </c>
      <c r="Z415" s="44">
        <v>0</v>
      </c>
      <c r="AA415" s="44">
        <v>0</v>
      </c>
      <c r="AB415" s="14">
        <f t="shared" si="115"/>
        <v>0</v>
      </c>
      <c r="AC415" s="15">
        <f t="shared" si="116"/>
        <v>0</v>
      </c>
      <c r="AD415" s="45">
        <v>1</v>
      </c>
      <c r="AE415" s="45">
        <v>0</v>
      </c>
      <c r="AF415" s="20">
        <f t="shared" si="117"/>
        <v>1</v>
      </c>
      <c r="AG415" s="21">
        <f t="shared" si="118"/>
        <v>1</v>
      </c>
      <c r="AH415" s="23">
        <f t="shared" si="119"/>
        <v>1</v>
      </c>
      <c r="AI415" s="46">
        <v>0</v>
      </c>
      <c r="AJ415" s="46">
        <v>0</v>
      </c>
      <c r="AK415" s="28">
        <f t="shared" si="120"/>
        <v>0</v>
      </c>
      <c r="AL415" s="29">
        <f t="shared" si="121"/>
        <v>0</v>
      </c>
      <c r="AM415" s="47">
        <v>0</v>
      </c>
      <c r="AN415" s="47">
        <v>0</v>
      </c>
      <c r="AO415" s="47">
        <v>0</v>
      </c>
      <c r="AP415" s="32">
        <f t="shared" si="122"/>
        <v>0</v>
      </c>
      <c r="AQ415" s="10">
        <f t="shared" si="123"/>
        <v>0</v>
      </c>
      <c r="AR415" s="23">
        <f t="shared" si="124"/>
        <v>0</v>
      </c>
      <c r="AS415" s="37">
        <f t="shared" si="114"/>
        <v>1</v>
      </c>
      <c r="AT415" s="38">
        <f t="shared" si="125"/>
        <v>1</v>
      </c>
      <c r="AU415" s="9">
        <v>0</v>
      </c>
      <c r="AV415" s="9">
        <v>0</v>
      </c>
      <c r="AW415" s="9">
        <v>0</v>
      </c>
      <c r="AX415" s="9">
        <v>0</v>
      </c>
      <c r="AY415" s="9">
        <v>0</v>
      </c>
      <c r="AZ415" s="9">
        <v>0</v>
      </c>
      <c r="BA415" s="9">
        <v>0</v>
      </c>
      <c r="BB415" s="9">
        <v>0</v>
      </c>
      <c r="BC415" s="9">
        <v>0</v>
      </c>
      <c r="BD415" s="9">
        <v>0</v>
      </c>
      <c r="BE415" s="9">
        <v>0</v>
      </c>
      <c r="BF415" s="9">
        <v>0</v>
      </c>
      <c r="BG415" s="9">
        <v>0</v>
      </c>
      <c r="BH415" s="9">
        <v>0</v>
      </c>
      <c r="BI415" s="9">
        <v>0</v>
      </c>
      <c r="BJ415" s="9">
        <v>0</v>
      </c>
      <c r="BK415" s="9">
        <v>0</v>
      </c>
      <c r="BL415" s="9">
        <v>0</v>
      </c>
      <c r="BM415" s="9">
        <v>0</v>
      </c>
      <c r="BN415" s="9">
        <v>0</v>
      </c>
      <c r="BO415" s="9">
        <v>0</v>
      </c>
      <c r="BP415" s="9">
        <v>0</v>
      </c>
      <c r="BQ415" s="9">
        <v>0</v>
      </c>
      <c r="BR415" s="9">
        <v>0</v>
      </c>
      <c r="BS415" s="9">
        <v>0</v>
      </c>
      <c r="BT415" s="9">
        <v>0</v>
      </c>
      <c r="BU415" s="9">
        <v>0</v>
      </c>
      <c r="BV415" s="9">
        <v>0</v>
      </c>
      <c r="BW415" s="9">
        <v>0</v>
      </c>
      <c r="BX415" s="9">
        <v>0</v>
      </c>
      <c r="BY415" s="9">
        <v>0</v>
      </c>
      <c r="BZ415" s="9">
        <v>0</v>
      </c>
      <c r="CA415" s="9">
        <v>0</v>
      </c>
      <c r="CB415" s="9">
        <v>0</v>
      </c>
      <c r="CC415" s="9">
        <v>0</v>
      </c>
      <c r="CD415" s="9">
        <v>0</v>
      </c>
      <c r="CE415" s="9">
        <v>0</v>
      </c>
      <c r="CF415" s="9">
        <v>0</v>
      </c>
      <c r="CG415" s="9">
        <v>0</v>
      </c>
      <c r="CH415" s="10">
        <v>1</v>
      </c>
      <c r="CI415" s="11">
        <v>0</v>
      </c>
      <c r="CJ415" s="38">
        <v>1</v>
      </c>
      <c r="CK415" s="11">
        <v>0</v>
      </c>
      <c r="CL415" s="11">
        <v>0</v>
      </c>
      <c r="CM415" s="11">
        <v>0</v>
      </c>
      <c r="CN415" s="10">
        <v>0</v>
      </c>
      <c r="CO415" s="11">
        <v>0</v>
      </c>
      <c r="CP415" s="11">
        <v>0</v>
      </c>
      <c r="CQ415" s="10">
        <v>0</v>
      </c>
      <c r="CR415" s="11">
        <v>0</v>
      </c>
      <c r="CS415" s="11">
        <v>0</v>
      </c>
      <c r="CT415" s="71">
        <v>0</v>
      </c>
      <c r="CU415" s="11">
        <v>0</v>
      </c>
      <c r="CV415" s="11">
        <v>0</v>
      </c>
      <c r="CW415" s="11">
        <v>0</v>
      </c>
      <c r="CX415" s="10">
        <v>0</v>
      </c>
      <c r="CY415" s="10">
        <v>0</v>
      </c>
      <c r="CZ415" s="10">
        <v>0</v>
      </c>
      <c r="DA415" s="11">
        <v>0</v>
      </c>
      <c r="DB415" s="11">
        <v>0</v>
      </c>
      <c r="DC415" s="11">
        <v>0</v>
      </c>
      <c r="DD415" s="10">
        <v>0</v>
      </c>
      <c r="DE415" s="11">
        <v>0</v>
      </c>
      <c r="DF415" s="11">
        <v>0</v>
      </c>
      <c r="DG415" s="11">
        <v>0</v>
      </c>
      <c r="DH415" s="10">
        <v>0</v>
      </c>
      <c r="DI415" s="2">
        <f t="shared" si="126"/>
        <v>0</v>
      </c>
      <c r="DJ415" s="2">
        <f t="shared" si="127"/>
        <v>0</v>
      </c>
      <c r="DK415" s="38">
        <f t="shared" si="128"/>
        <v>1</v>
      </c>
      <c r="DL415" s="2">
        <f t="shared" si="128"/>
        <v>0</v>
      </c>
      <c r="DM415" s="2">
        <f t="shared" si="129"/>
        <v>0</v>
      </c>
      <c r="DN415" s="2">
        <f t="shared" si="130"/>
        <v>0</v>
      </c>
      <c r="DO415" s="2">
        <f t="shared" si="131"/>
        <v>0</v>
      </c>
      <c r="DP415" s="2">
        <f t="shared" si="132"/>
        <v>0</v>
      </c>
    </row>
    <row r="416" spans="1:120" x14ac:dyDescent="0.25">
      <c r="A416">
        <v>1883</v>
      </c>
      <c r="B416" t="s">
        <v>222</v>
      </c>
      <c r="C416" t="s">
        <v>3298</v>
      </c>
      <c r="D416" t="s">
        <v>3299</v>
      </c>
      <c r="E416" t="s">
        <v>3300</v>
      </c>
      <c r="F416" t="s">
        <v>3300</v>
      </c>
      <c r="H416" t="s">
        <v>2425</v>
      </c>
      <c r="I416">
        <v>2019</v>
      </c>
      <c r="J416" t="s">
        <v>3301</v>
      </c>
      <c r="K416" t="s">
        <v>3058</v>
      </c>
      <c r="L416">
        <v>59</v>
      </c>
      <c r="M416">
        <v>2</v>
      </c>
      <c r="N416" t="s">
        <v>3302</v>
      </c>
      <c r="O416" t="s">
        <v>108</v>
      </c>
      <c r="P416" t="s">
        <v>3303</v>
      </c>
      <c r="Q416" t="s">
        <v>208</v>
      </c>
      <c r="R416" t="s">
        <v>111</v>
      </c>
      <c r="S416" t="s">
        <v>112</v>
      </c>
      <c r="T416" t="s">
        <v>209</v>
      </c>
      <c r="U416">
        <v>0</v>
      </c>
      <c r="V416">
        <v>0</v>
      </c>
      <c r="W416">
        <v>0</v>
      </c>
      <c r="X416" s="44">
        <v>0</v>
      </c>
      <c r="Y416" s="44">
        <v>1</v>
      </c>
      <c r="Z416" s="44">
        <v>0</v>
      </c>
      <c r="AA416" s="44">
        <v>0</v>
      </c>
      <c r="AB416" s="14">
        <f t="shared" si="115"/>
        <v>1</v>
      </c>
      <c r="AC416" s="15">
        <f t="shared" si="116"/>
        <v>1</v>
      </c>
      <c r="AD416" s="45">
        <v>0</v>
      </c>
      <c r="AE416" s="45">
        <v>0</v>
      </c>
      <c r="AF416" s="20">
        <f t="shared" si="117"/>
        <v>0</v>
      </c>
      <c r="AG416" s="21">
        <f t="shared" si="118"/>
        <v>0</v>
      </c>
      <c r="AH416" s="23">
        <f t="shared" si="119"/>
        <v>1</v>
      </c>
      <c r="AI416" s="46">
        <v>0</v>
      </c>
      <c r="AJ416" s="46">
        <v>0</v>
      </c>
      <c r="AK416" s="28">
        <f t="shared" si="120"/>
        <v>0</v>
      </c>
      <c r="AL416" s="29">
        <f t="shared" si="121"/>
        <v>0</v>
      </c>
      <c r="AM416" s="47">
        <v>0</v>
      </c>
      <c r="AN416" s="47">
        <v>0</v>
      </c>
      <c r="AO416" s="47">
        <v>0</v>
      </c>
      <c r="AP416" s="32">
        <f t="shared" si="122"/>
        <v>0</v>
      </c>
      <c r="AQ416" s="10">
        <f t="shared" si="123"/>
        <v>0</v>
      </c>
      <c r="AR416" s="23">
        <f t="shared" si="124"/>
        <v>0</v>
      </c>
      <c r="AS416" s="37">
        <f t="shared" si="114"/>
        <v>1</v>
      </c>
      <c r="AT416" s="38">
        <f t="shared" si="125"/>
        <v>1</v>
      </c>
      <c r="AU416" s="9">
        <v>0</v>
      </c>
      <c r="AV416" s="9">
        <v>0</v>
      </c>
      <c r="AW416" s="9">
        <v>0</v>
      </c>
      <c r="AX416" s="9">
        <v>0</v>
      </c>
      <c r="AY416" s="9">
        <v>0</v>
      </c>
      <c r="AZ416" s="9">
        <v>0</v>
      </c>
      <c r="BA416" s="9">
        <v>0</v>
      </c>
      <c r="BB416" s="9">
        <v>0</v>
      </c>
      <c r="BC416" s="9">
        <v>0</v>
      </c>
      <c r="BD416" s="9">
        <v>0</v>
      </c>
      <c r="BE416" s="9">
        <v>0</v>
      </c>
      <c r="BF416" s="9">
        <v>0</v>
      </c>
      <c r="BG416" s="9">
        <v>0</v>
      </c>
      <c r="BH416" s="9">
        <v>0</v>
      </c>
      <c r="BI416" s="9">
        <v>0</v>
      </c>
      <c r="BJ416" s="9">
        <v>0</v>
      </c>
      <c r="BK416" s="9">
        <v>0</v>
      </c>
      <c r="BL416" s="9">
        <v>0</v>
      </c>
      <c r="BM416" s="9">
        <v>0</v>
      </c>
      <c r="BN416" s="9">
        <v>0</v>
      </c>
      <c r="BO416" s="9">
        <v>0</v>
      </c>
      <c r="BP416" s="9">
        <v>0</v>
      </c>
      <c r="BQ416" s="9">
        <v>0</v>
      </c>
      <c r="BR416" s="9">
        <v>0</v>
      </c>
      <c r="BS416" s="9">
        <v>0</v>
      </c>
      <c r="BT416" s="9">
        <v>0</v>
      </c>
      <c r="BU416" s="9">
        <v>0</v>
      </c>
      <c r="BV416" s="9">
        <v>0</v>
      </c>
      <c r="BW416" s="9">
        <v>0</v>
      </c>
      <c r="BX416" s="9">
        <v>0</v>
      </c>
      <c r="BY416" s="9">
        <v>0</v>
      </c>
      <c r="BZ416" s="9">
        <v>0</v>
      </c>
      <c r="CA416" s="9">
        <v>0</v>
      </c>
      <c r="CB416" s="9">
        <v>0</v>
      </c>
      <c r="CC416" s="9">
        <v>0</v>
      </c>
      <c r="CD416" s="9">
        <v>0</v>
      </c>
      <c r="CE416" s="9">
        <v>0</v>
      </c>
      <c r="CF416" s="9">
        <v>0</v>
      </c>
      <c r="CG416" s="9">
        <v>0</v>
      </c>
      <c r="CH416" s="10">
        <v>1</v>
      </c>
      <c r="CI416" s="11">
        <v>0</v>
      </c>
      <c r="CJ416" s="38">
        <v>1</v>
      </c>
      <c r="CK416" s="11">
        <v>0</v>
      </c>
      <c r="CL416" s="11">
        <v>0</v>
      </c>
      <c r="CM416" s="11">
        <v>0</v>
      </c>
      <c r="CN416" s="10">
        <v>0</v>
      </c>
      <c r="CO416" s="11">
        <v>0</v>
      </c>
      <c r="CP416" s="11">
        <v>0</v>
      </c>
      <c r="CQ416" s="10">
        <v>0</v>
      </c>
      <c r="CR416" s="11">
        <v>0</v>
      </c>
      <c r="CS416" s="11">
        <v>0</v>
      </c>
      <c r="CT416" s="71">
        <v>0</v>
      </c>
      <c r="CU416" s="11">
        <v>0</v>
      </c>
      <c r="CV416" s="11">
        <v>0</v>
      </c>
      <c r="CW416" s="11">
        <v>0</v>
      </c>
      <c r="CX416" s="10">
        <v>0</v>
      </c>
      <c r="CY416" s="10">
        <v>0</v>
      </c>
      <c r="CZ416" s="10">
        <v>0</v>
      </c>
      <c r="DA416" s="11">
        <v>0</v>
      </c>
      <c r="DB416" s="11">
        <v>0</v>
      </c>
      <c r="DC416" s="11">
        <v>0</v>
      </c>
      <c r="DD416" s="10">
        <v>0</v>
      </c>
      <c r="DE416" s="11">
        <v>0</v>
      </c>
      <c r="DF416" s="11">
        <v>0</v>
      </c>
      <c r="DG416" s="11">
        <v>0</v>
      </c>
      <c r="DH416" s="10">
        <v>0</v>
      </c>
      <c r="DI416" s="2">
        <f t="shared" si="126"/>
        <v>0</v>
      </c>
      <c r="DJ416" s="2">
        <f t="shared" si="127"/>
        <v>0</v>
      </c>
      <c r="DK416" s="38">
        <f t="shared" si="128"/>
        <v>1</v>
      </c>
      <c r="DL416" s="2">
        <f t="shared" si="128"/>
        <v>0</v>
      </c>
      <c r="DM416" s="2">
        <f t="shared" si="129"/>
        <v>0</v>
      </c>
      <c r="DN416" s="2">
        <f t="shared" si="130"/>
        <v>0</v>
      </c>
      <c r="DO416" s="2">
        <f t="shared" si="131"/>
        <v>0</v>
      </c>
      <c r="DP416" s="2">
        <f t="shared" si="132"/>
        <v>0</v>
      </c>
    </row>
    <row r="417" spans="1:120" x14ac:dyDescent="0.25">
      <c r="A417">
        <v>1884</v>
      </c>
      <c r="B417" t="s">
        <v>222</v>
      </c>
      <c r="C417" t="s">
        <v>3304</v>
      </c>
      <c r="D417" t="s">
        <v>3305</v>
      </c>
      <c r="E417" t="s">
        <v>3306</v>
      </c>
      <c r="G417" t="s">
        <v>3306</v>
      </c>
      <c r="H417" t="s">
        <v>1780</v>
      </c>
      <c r="I417">
        <v>2019</v>
      </c>
      <c r="J417" t="s">
        <v>3307</v>
      </c>
      <c r="K417" t="s">
        <v>3308</v>
      </c>
      <c r="L417">
        <v>20</v>
      </c>
      <c r="M417">
        <v>3</v>
      </c>
      <c r="N417" t="s">
        <v>3309</v>
      </c>
      <c r="O417" t="s">
        <v>108</v>
      </c>
      <c r="P417" t="s">
        <v>3310</v>
      </c>
      <c r="Q417" t="s">
        <v>110</v>
      </c>
      <c r="R417" t="s">
        <v>111</v>
      </c>
      <c r="S417" t="s">
        <v>112</v>
      </c>
      <c r="T417" t="s">
        <v>1022</v>
      </c>
      <c r="U417">
        <v>0</v>
      </c>
      <c r="V417">
        <v>0</v>
      </c>
      <c r="W417">
        <v>0</v>
      </c>
      <c r="X417" s="44">
        <v>0</v>
      </c>
      <c r="Y417" s="44">
        <v>0</v>
      </c>
      <c r="Z417" s="44">
        <v>0</v>
      </c>
      <c r="AA417" s="44">
        <v>0</v>
      </c>
      <c r="AB417" s="14">
        <f t="shared" si="115"/>
        <v>0</v>
      </c>
      <c r="AC417" s="15">
        <f t="shared" si="116"/>
        <v>0</v>
      </c>
      <c r="AD417" s="45">
        <v>1</v>
      </c>
      <c r="AE417" s="45">
        <v>0</v>
      </c>
      <c r="AF417" s="20">
        <f t="shared" si="117"/>
        <v>1</v>
      </c>
      <c r="AG417" s="21">
        <f t="shared" si="118"/>
        <v>1</v>
      </c>
      <c r="AH417" s="23">
        <f t="shared" si="119"/>
        <v>1</v>
      </c>
      <c r="AI417" s="46">
        <v>0</v>
      </c>
      <c r="AJ417" s="46">
        <v>0</v>
      </c>
      <c r="AK417" s="28">
        <f t="shared" si="120"/>
        <v>0</v>
      </c>
      <c r="AL417" s="29">
        <f t="shared" si="121"/>
        <v>0</v>
      </c>
      <c r="AM417" s="47">
        <v>0</v>
      </c>
      <c r="AN417" s="47">
        <v>0</v>
      </c>
      <c r="AO417" s="47">
        <v>0</v>
      </c>
      <c r="AP417" s="32">
        <f t="shared" si="122"/>
        <v>0</v>
      </c>
      <c r="AQ417" s="10">
        <f t="shared" si="123"/>
        <v>0</v>
      </c>
      <c r="AR417" s="23">
        <f t="shared" si="124"/>
        <v>0</v>
      </c>
      <c r="AS417" s="37">
        <f t="shared" si="114"/>
        <v>1</v>
      </c>
      <c r="AT417" s="38">
        <f t="shared" si="125"/>
        <v>1</v>
      </c>
      <c r="AU417" s="9">
        <v>0</v>
      </c>
      <c r="AV417" s="9">
        <v>0</v>
      </c>
      <c r="AW417" s="9">
        <v>0</v>
      </c>
      <c r="AX417" s="9">
        <v>0</v>
      </c>
      <c r="AY417" s="9">
        <v>0</v>
      </c>
      <c r="AZ417" s="9">
        <v>0</v>
      </c>
      <c r="BA417" s="9">
        <v>0</v>
      </c>
      <c r="BB417" s="9">
        <v>0</v>
      </c>
      <c r="BC417" s="9">
        <v>0</v>
      </c>
      <c r="BD417" s="9">
        <v>0</v>
      </c>
      <c r="BE417" s="9">
        <v>0</v>
      </c>
      <c r="BF417" s="9">
        <v>0</v>
      </c>
      <c r="BG417" s="9">
        <v>0</v>
      </c>
      <c r="BH417" s="9">
        <v>0</v>
      </c>
      <c r="BI417" s="9">
        <v>0</v>
      </c>
      <c r="BJ417" s="9">
        <v>0</v>
      </c>
      <c r="BK417" s="9">
        <v>0</v>
      </c>
      <c r="BL417" s="9">
        <v>0</v>
      </c>
      <c r="BM417" s="9">
        <v>0</v>
      </c>
      <c r="BN417" s="9">
        <v>0</v>
      </c>
      <c r="BO417" s="9">
        <v>0</v>
      </c>
      <c r="BP417" s="9">
        <v>0</v>
      </c>
      <c r="BQ417" s="9">
        <v>0</v>
      </c>
      <c r="BR417" s="9">
        <v>0</v>
      </c>
      <c r="BS417" s="9">
        <v>0</v>
      </c>
      <c r="BT417" s="9">
        <v>0</v>
      </c>
      <c r="BU417" s="9">
        <v>0</v>
      </c>
      <c r="BV417" s="9">
        <v>0</v>
      </c>
      <c r="BW417" s="9">
        <v>0</v>
      </c>
      <c r="BX417" s="9">
        <v>0</v>
      </c>
      <c r="BY417" s="9">
        <v>0</v>
      </c>
      <c r="BZ417" s="9">
        <v>0</v>
      </c>
      <c r="CA417" s="9">
        <v>0</v>
      </c>
      <c r="CB417" s="9">
        <v>0</v>
      </c>
      <c r="CC417" s="9">
        <v>0</v>
      </c>
      <c r="CD417" s="9">
        <v>0</v>
      </c>
      <c r="CE417" s="9">
        <v>0</v>
      </c>
      <c r="CF417" s="9">
        <v>0</v>
      </c>
      <c r="CG417" s="9">
        <v>0</v>
      </c>
      <c r="CH417" s="10">
        <v>1</v>
      </c>
      <c r="CI417" s="11">
        <v>0</v>
      </c>
      <c r="CJ417" s="38">
        <v>1</v>
      </c>
      <c r="CK417" s="11">
        <v>0</v>
      </c>
      <c r="CL417" s="11">
        <v>0</v>
      </c>
      <c r="CM417" s="11">
        <v>0</v>
      </c>
      <c r="CN417" s="10">
        <v>0</v>
      </c>
      <c r="CO417" s="11">
        <v>0</v>
      </c>
      <c r="CP417" s="11">
        <v>0</v>
      </c>
      <c r="CQ417" s="10">
        <v>0</v>
      </c>
      <c r="CR417" s="11">
        <v>0</v>
      </c>
      <c r="CS417" s="11">
        <v>0</v>
      </c>
      <c r="CT417" s="71">
        <v>0</v>
      </c>
      <c r="CU417" s="11">
        <v>0</v>
      </c>
      <c r="CV417" s="11">
        <v>0</v>
      </c>
      <c r="CW417" s="11">
        <v>0</v>
      </c>
      <c r="CX417" s="10">
        <v>0</v>
      </c>
      <c r="CY417" s="10">
        <v>0</v>
      </c>
      <c r="CZ417" s="10">
        <v>0</v>
      </c>
      <c r="DA417" s="11">
        <v>0</v>
      </c>
      <c r="DB417" s="11">
        <v>0</v>
      </c>
      <c r="DC417" s="11">
        <v>0</v>
      </c>
      <c r="DD417" s="10">
        <v>0</v>
      </c>
      <c r="DE417" s="11">
        <v>0</v>
      </c>
      <c r="DF417" s="11">
        <v>0</v>
      </c>
      <c r="DG417" s="11">
        <v>0</v>
      </c>
      <c r="DH417" s="10">
        <v>0</v>
      </c>
      <c r="DI417" s="2">
        <f t="shared" si="126"/>
        <v>0</v>
      </c>
      <c r="DJ417" s="2">
        <f t="shared" si="127"/>
        <v>0</v>
      </c>
      <c r="DK417" s="38">
        <f t="shared" si="128"/>
        <v>1</v>
      </c>
      <c r="DL417" s="2">
        <f t="shared" si="128"/>
        <v>0</v>
      </c>
      <c r="DM417" s="2">
        <f t="shared" si="129"/>
        <v>0</v>
      </c>
      <c r="DN417" s="2">
        <f t="shared" si="130"/>
        <v>0</v>
      </c>
      <c r="DO417" s="2">
        <f t="shared" si="131"/>
        <v>0</v>
      </c>
      <c r="DP417" s="2">
        <f t="shared" si="132"/>
        <v>0</v>
      </c>
    </row>
    <row r="418" spans="1:120" x14ac:dyDescent="0.25">
      <c r="A418">
        <v>1885</v>
      </c>
      <c r="B418" t="s">
        <v>222</v>
      </c>
      <c r="C418" t="s">
        <v>3311</v>
      </c>
      <c r="D418" t="s">
        <v>3312</v>
      </c>
      <c r="E418" t="s">
        <v>3313</v>
      </c>
      <c r="F418" t="s">
        <v>3314</v>
      </c>
      <c r="G418" t="s">
        <v>3315</v>
      </c>
      <c r="H418" t="s">
        <v>3316</v>
      </c>
      <c r="I418">
        <v>2019</v>
      </c>
      <c r="J418" t="s">
        <v>3317</v>
      </c>
      <c r="K418" t="s">
        <v>3318</v>
      </c>
      <c r="M418">
        <v>3922</v>
      </c>
      <c r="N418" t="s">
        <v>3319</v>
      </c>
      <c r="O418" t="s">
        <v>120</v>
      </c>
      <c r="P418" t="s">
        <v>3320</v>
      </c>
      <c r="Q418" t="s">
        <v>208</v>
      </c>
      <c r="R418" t="s">
        <v>111</v>
      </c>
      <c r="S418" t="s">
        <v>112</v>
      </c>
      <c r="T418" t="s">
        <v>113</v>
      </c>
      <c r="U418">
        <v>0</v>
      </c>
      <c r="V418">
        <v>0</v>
      </c>
      <c r="W418">
        <v>0</v>
      </c>
      <c r="X418" s="44">
        <v>0</v>
      </c>
      <c r="Y418" s="44">
        <v>0</v>
      </c>
      <c r="Z418" s="44">
        <v>1</v>
      </c>
      <c r="AA418" s="44">
        <v>0</v>
      </c>
      <c r="AB418" s="14">
        <f t="shared" si="115"/>
        <v>1</v>
      </c>
      <c r="AC418" s="15">
        <f t="shared" si="116"/>
        <v>1</v>
      </c>
      <c r="AD418" s="45">
        <v>0</v>
      </c>
      <c r="AE418" s="45">
        <v>0</v>
      </c>
      <c r="AF418" s="20">
        <f t="shared" si="117"/>
        <v>0</v>
      </c>
      <c r="AG418" s="21">
        <f t="shared" si="118"/>
        <v>0</v>
      </c>
      <c r="AH418" s="23">
        <f t="shared" si="119"/>
        <v>1</v>
      </c>
      <c r="AI418" s="46">
        <v>0</v>
      </c>
      <c r="AJ418" s="46">
        <v>0</v>
      </c>
      <c r="AK418" s="28">
        <f t="shared" si="120"/>
        <v>0</v>
      </c>
      <c r="AL418" s="29">
        <f t="shared" si="121"/>
        <v>0</v>
      </c>
      <c r="AM418" s="47">
        <v>0</v>
      </c>
      <c r="AN418" s="47">
        <v>0</v>
      </c>
      <c r="AO418" s="47">
        <v>0</v>
      </c>
      <c r="AP418" s="32">
        <f t="shared" si="122"/>
        <v>0</v>
      </c>
      <c r="AQ418" s="10">
        <f t="shared" si="123"/>
        <v>0</v>
      </c>
      <c r="AR418" s="23">
        <f t="shared" si="124"/>
        <v>0</v>
      </c>
      <c r="AS418" s="37">
        <f t="shared" si="114"/>
        <v>1</v>
      </c>
      <c r="AT418" s="38">
        <f t="shared" si="125"/>
        <v>1</v>
      </c>
      <c r="AU418" s="9">
        <v>0</v>
      </c>
      <c r="AV418" s="9">
        <v>0</v>
      </c>
      <c r="AW418" s="9">
        <v>0</v>
      </c>
      <c r="AX418" s="9">
        <v>0</v>
      </c>
      <c r="AY418" s="9">
        <v>0</v>
      </c>
      <c r="AZ418" s="9">
        <v>0</v>
      </c>
      <c r="BA418" s="9">
        <v>0</v>
      </c>
      <c r="BB418" s="9">
        <v>0</v>
      </c>
      <c r="BC418" s="9">
        <v>0</v>
      </c>
      <c r="BD418" s="9">
        <v>0</v>
      </c>
      <c r="BE418" s="9">
        <v>0</v>
      </c>
      <c r="BF418" s="9">
        <v>0</v>
      </c>
      <c r="BG418" s="9">
        <v>0</v>
      </c>
      <c r="BH418" s="9">
        <v>0</v>
      </c>
      <c r="BI418" s="9">
        <v>0</v>
      </c>
      <c r="BJ418" s="9">
        <v>0</v>
      </c>
      <c r="BK418" s="9">
        <v>0</v>
      </c>
      <c r="BL418" s="9">
        <v>0</v>
      </c>
      <c r="BM418" s="9">
        <v>0</v>
      </c>
      <c r="BN418" s="9">
        <v>0</v>
      </c>
      <c r="BO418" s="9">
        <v>0</v>
      </c>
      <c r="BP418" s="9">
        <v>0</v>
      </c>
      <c r="BQ418" s="9">
        <v>0</v>
      </c>
      <c r="BR418" s="9">
        <v>0</v>
      </c>
      <c r="BS418" s="9">
        <v>0</v>
      </c>
      <c r="BT418" s="9">
        <v>0</v>
      </c>
      <c r="BU418" s="9">
        <v>0</v>
      </c>
      <c r="BV418" s="9">
        <v>0</v>
      </c>
      <c r="BW418" s="9">
        <v>0</v>
      </c>
      <c r="BX418" s="9">
        <v>0</v>
      </c>
      <c r="BY418" s="9">
        <v>0</v>
      </c>
      <c r="BZ418" s="9">
        <v>0</v>
      </c>
      <c r="CA418" s="9">
        <v>0</v>
      </c>
      <c r="CB418" s="9">
        <v>0</v>
      </c>
      <c r="CC418" s="9">
        <v>0</v>
      </c>
      <c r="CD418" s="9">
        <v>0</v>
      </c>
      <c r="CE418" s="9">
        <v>0</v>
      </c>
      <c r="CF418" s="9">
        <v>0</v>
      </c>
      <c r="CG418" s="9">
        <v>0</v>
      </c>
      <c r="CH418" s="10">
        <v>1</v>
      </c>
      <c r="CI418" s="11">
        <v>0</v>
      </c>
      <c r="CJ418" s="38">
        <v>1</v>
      </c>
      <c r="CK418" s="11">
        <v>0</v>
      </c>
      <c r="CL418" s="11">
        <v>0</v>
      </c>
      <c r="CM418" s="11">
        <v>0</v>
      </c>
      <c r="CN418" s="10">
        <v>0</v>
      </c>
      <c r="CO418" s="11">
        <v>0</v>
      </c>
      <c r="CP418" s="11">
        <v>0</v>
      </c>
      <c r="CQ418" s="10">
        <v>0</v>
      </c>
      <c r="CR418" s="11">
        <v>0</v>
      </c>
      <c r="CS418" s="11">
        <v>0</v>
      </c>
      <c r="CT418" s="71">
        <v>0</v>
      </c>
      <c r="CU418" s="11">
        <v>0</v>
      </c>
      <c r="CV418" s="11">
        <v>0</v>
      </c>
      <c r="CW418" s="11">
        <v>0</v>
      </c>
      <c r="CX418" s="10">
        <v>0</v>
      </c>
      <c r="CY418" s="10">
        <v>0</v>
      </c>
      <c r="CZ418" s="10">
        <v>0</v>
      </c>
      <c r="DA418" s="11">
        <v>0</v>
      </c>
      <c r="DB418" s="11">
        <v>0</v>
      </c>
      <c r="DC418" s="11">
        <v>0</v>
      </c>
      <c r="DD418" s="10">
        <v>0</v>
      </c>
      <c r="DE418" s="11">
        <v>0</v>
      </c>
      <c r="DF418" s="11">
        <v>0</v>
      </c>
      <c r="DG418" s="11">
        <v>0</v>
      </c>
      <c r="DH418" s="10">
        <v>0</v>
      </c>
      <c r="DI418" s="2">
        <f t="shared" si="126"/>
        <v>0</v>
      </c>
      <c r="DJ418" s="2">
        <f t="shared" si="127"/>
        <v>0</v>
      </c>
      <c r="DK418" s="38">
        <f t="shared" si="128"/>
        <v>1</v>
      </c>
      <c r="DL418" s="2">
        <f t="shared" si="128"/>
        <v>0</v>
      </c>
      <c r="DM418" s="2">
        <f t="shared" si="129"/>
        <v>0</v>
      </c>
      <c r="DN418" s="2">
        <f t="shared" si="130"/>
        <v>0</v>
      </c>
      <c r="DO418" s="2">
        <f t="shared" si="131"/>
        <v>0</v>
      </c>
      <c r="DP418" s="2">
        <f t="shared" si="132"/>
        <v>0</v>
      </c>
    </row>
    <row r="419" spans="1:120" x14ac:dyDescent="0.25">
      <c r="A419">
        <v>1886</v>
      </c>
      <c r="B419" t="s">
        <v>222</v>
      </c>
      <c r="C419" t="s">
        <v>3321</v>
      </c>
      <c r="D419" t="s">
        <v>3322</v>
      </c>
      <c r="E419" t="s">
        <v>3323</v>
      </c>
      <c r="F419" t="s">
        <v>1453</v>
      </c>
      <c r="G419" t="s">
        <v>3324</v>
      </c>
      <c r="H419" t="s">
        <v>1537</v>
      </c>
      <c r="I419">
        <v>2019</v>
      </c>
      <c r="J419" t="s">
        <v>3325</v>
      </c>
      <c r="K419" t="s">
        <v>3326</v>
      </c>
      <c r="L419">
        <v>77</v>
      </c>
      <c r="M419">
        <v>2</v>
      </c>
      <c r="N419" t="s">
        <v>3327</v>
      </c>
      <c r="O419" t="s">
        <v>108</v>
      </c>
      <c r="P419" t="s">
        <v>3328</v>
      </c>
      <c r="Q419" t="s">
        <v>208</v>
      </c>
      <c r="R419" t="s">
        <v>111</v>
      </c>
      <c r="S419" t="s">
        <v>112</v>
      </c>
      <c r="T419" t="s">
        <v>209</v>
      </c>
      <c r="U419">
        <v>0</v>
      </c>
      <c r="V419">
        <v>0</v>
      </c>
      <c r="W419">
        <v>0</v>
      </c>
      <c r="X419" s="44">
        <v>0</v>
      </c>
      <c r="Y419" s="44">
        <v>1</v>
      </c>
      <c r="Z419" s="44">
        <v>0</v>
      </c>
      <c r="AA419" s="44">
        <v>0</v>
      </c>
      <c r="AB419" s="14">
        <f t="shared" si="115"/>
        <v>1</v>
      </c>
      <c r="AC419" s="15">
        <f t="shared" si="116"/>
        <v>1</v>
      </c>
      <c r="AD419" s="45">
        <v>0</v>
      </c>
      <c r="AE419" s="45">
        <v>0</v>
      </c>
      <c r="AF419" s="20">
        <f t="shared" si="117"/>
        <v>0</v>
      </c>
      <c r="AG419" s="21">
        <f t="shared" si="118"/>
        <v>0</v>
      </c>
      <c r="AH419" s="23">
        <f t="shared" si="119"/>
        <v>1</v>
      </c>
      <c r="AI419" s="46">
        <v>0</v>
      </c>
      <c r="AJ419" s="46">
        <v>0</v>
      </c>
      <c r="AK419" s="28">
        <f t="shared" si="120"/>
        <v>0</v>
      </c>
      <c r="AL419" s="29">
        <f t="shared" si="121"/>
        <v>0</v>
      </c>
      <c r="AM419" s="47">
        <v>0</v>
      </c>
      <c r="AN419" s="47">
        <v>0</v>
      </c>
      <c r="AO419" s="47">
        <v>0</v>
      </c>
      <c r="AP419" s="32">
        <f t="shared" si="122"/>
        <v>0</v>
      </c>
      <c r="AQ419" s="10">
        <f t="shared" si="123"/>
        <v>0</v>
      </c>
      <c r="AR419" s="23">
        <f t="shared" si="124"/>
        <v>0</v>
      </c>
      <c r="AS419" s="37">
        <f t="shared" si="114"/>
        <v>1</v>
      </c>
      <c r="AT419" s="38">
        <f t="shared" si="125"/>
        <v>1</v>
      </c>
      <c r="AU419" s="9">
        <v>0</v>
      </c>
      <c r="AV419" s="9">
        <v>0</v>
      </c>
      <c r="AW419" s="9">
        <v>0</v>
      </c>
      <c r="AX419" s="9">
        <v>0</v>
      </c>
      <c r="AY419" s="9">
        <v>0</v>
      </c>
      <c r="AZ419" s="9">
        <v>0</v>
      </c>
      <c r="BA419" s="9">
        <v>0</v>
      </c>
      <c r="BB419" s="9">
        <v>0</v>
      </c>
      <c r="BC419" s="9">
        <v>0</v>
      </c>
      <c r="BD419" s="9">
        <v>0</v>
      </c>
      <c r="BE419" s="9">
        <v>0</v>
      </c>
      <c r="BF419" s="9">
        <v>0</v>
      </c>
      <c r="BG419" s="9">
        <v>0</v>
      </c>
      <c r="BH419" s="9">
        <v>0</v>
      </c>
      <c r="BI419" s="9">
        <v>0</v>
      </c>
      <c r="BJ419" s="9">
        <v>0</v>
      </c>
      <c r="BK419" s="9">
        <v>0</v>
      </c>
      <c r="BL419" s="9">
        <v>0</v>
      </c>
      <c r="BM419" s="9">
        <v>0</v>
      </c>
      <c r="BN419" s="9">
        <v>0</v>
      </c>
      <c r="BO419" s="9">
        <v>0</v>
      </c>
      <c r="BP419" s="9">
        <v>0</v>
      </c>
      <c r="BQ419" s="9">
        <v>0</v>
      </c>
      <c r="BR419" s="9">
        <v>0</v>
      </c>
      <c r="BS419" s="9">
        <v>0</v>
      </c>
      <c r="BT419" s="9">
        <v>0</v>
      </c>
      <c r="BU419" s="9">
        <v>0</v>
      </c>
      <c r="BV419" s="9">
        <v>0</v>
      </c>
      <c r="BW419" s="9">
        <v>0</v>
      </c>
      <c r="BX419" s="9">
        <v>0</v>
      </c>
      <c r="BY419" s="9">
        <v>0</v>
      </c>
      <c r="BZ419" s="9">
        <v>0</v>
      </c>
      <c r="CA419" s="9">
        <v>0</v>
      </c>
      <c r="CB419" s="9">
        <v>0</v>
      </c>
      <c r="CC419" s="9">
        <v>0</v>
      </c>
      <c r="CD419" s="9">
        <v>0</v>
      </c>
      <c r="CE419" s="9">
        <v>0</v>
      </c>
      <c r="CF419" s="9">
        <v>0</v>
      </c>
      <c r="CG419" s="9">
        <v>0</v>
      </c>
      <c r="CH419" s="10">
        <v>1</v>
      </c>
      <c r="CI419" s="11">
        <v>0</v>
      </c>
      <c r="CJ419" s="38">
        <v>1</v>
      </c>
      <c r="CK419" s="11">
        <v>0</v>
      </c>
      <c r="CL419" s="11">
        <v>0</v>
      </c>
      <c r="CM419" s="11">
        <v>0</v>
      </c>
      <c r="CN419" s="10">
        <v>0</v>
      </c>
      <c r="CO419" s="11">
        <v>0</v>
      </c>
      <c r="CP419" s="11">
        <v>0</v>
      </c>
      <c r="CQ419" s="10">
        <v>0</v>
      </c>
      <c r="CR419" s="11">
        <v>0</v>
      </c>
      <c r="CS419" s="11">
        <v>0</v>
      </c>
      <c r="CT419" s="71">
        <v>0</v>
      </c>
      <c r="CU419" s="11">
        <v>0</v>
      </c>
      <c r="CV419" s="11">
        <v>0</v>
      </c>
      <c r="CW419" s="11">
        <v>0</v>
      </c>
      <c r="CX419" s="10">
        <v>0</v>
      </c>
      <c r="CY419" s="10">
        <v>0</v>
      </c>
      <c r="CZ419" s="10">
        <v>0</v>
      </c>
      <c r="DA419" s="11">
        <v>0</v>
      </c>
      <c r="DB419" s="11">
        <v>0</v>
      </c>
      <c r="DC419" s="11">
        <v>0</v>
      </c>
      <c r="DD419" s="10">
        <v>0</v>
      </c>
      <c r="DE419" s="11">
        <v>0</v>
      </c>
      <c r="DF419" s="11">
        <v>0</v>
      </c>
      <c r="DG419" s="11">
        <v>0</v>
      </c>
      <c r="DH419" s="10">
        <v>0</v>
      </c>
      <c r="DI419" s="2">
        <f t="shared" si="126"/>
        <v>0</v>
      </c>
      <c r="DJ419" s="2">
        <f t="shared" si="127"/>
        <v>0</v>
      </c>
      <c r="DK419" s="38">
        <f t="shared" si="128"/>
        <v>1</v>
      </c>
      <c r="DL419" s="2">
        <f t="shared" si="128"/>
        <v>0</v>
      </c>
      <c r="DM419" s="2">
        <f t="shared" si="129"/>
        <v>0</v>
      </c>
      <c r="DN419" s="2">
        <f t="shared" si="130"/>
        <v>0</v>
      </c>
      <c r="DO419" s="2">
        <f t="shared" si="131"/>
        <v>0</v>
      </c>
      <c r="DP419" s="2">
        <f t="shared" si="132"/>
        <v>0</v>
      </c>
    </row>
    <row r="420" spans="1:120" x14ac:dyDescent="0.25">
      <c r="A420">
        <v>1887</v>
      </c>
      <c r="B420" t="s">
        <v>222</v>
      </c>
      <c r="C420" t="s">
        <v>3329</v>
      </c>
      <c r="D420" t="s">
        <v>3330</v>
      </c>
      <c r="E420" t="s">
        <v>3331</v>
      </c>
      <c r="F420" t="s">
        <v>3332</v>
      </c>
      <c r="G420" t="s">
        <v>3333</v>
      </c>
      <c r="H420" t="s">
        <v>1988</v>
      </c>
      <c r="I420">
        <v>2019</v>
      </c>
      <c r="J420" t="s">
        <v>3334</v>
      </c>
      <c r="K420" t="s">
        <v>1891</v>
      </c>
      <c r="L420">
        <v>22</v>
      </c>
      <c r="M420">
        <v>1</v>
      </c>
      <c r="N420" t="s">
        <v>3335</v>
      </c>
      <c r="O420" t="s">
        <v>108</v>
      </c>
      <c r="P420" t="s">
        <v>3336</v>
      </c>
      <c r="Q420" t="s">
        <v>208</v>
      </c>
      <c r="R420" t="s">
        <v>111</v>
      </c>
      <c r="S420" t="s">
        <v>112</v>
      </c>
      <c r="T420" t="s">
        <v>124</v>
      </c>
      <c r="U420">
        <v>0</v>
      </c>
      <c r="V420">
        <v>0</v>
      </c>
      <c r="W420">
        <v>0</v>
      </c>
      <c r="X420" s="44">
        <v>0</v>
      </c>
      <c r="Y420" s="44">
        <v>0</v>
      </c>
      <c r="Z420" s="44">
        <v>0</v>
      </c>
      <c r="AA420" s="44">
        <v>0</v>
      </c>
      <c r="AB420" s="14">
        <f t="shared" si="115"/>
        <v>0</v>
      </c>
      <c r="AC420" s="15">
        <f t="shared" si="116"/>
        <v>0</v>
      </c>
      <c r="AD420" s="45">
        <v>1</v>
      </c>
      <c r="AE420" s="45">
        <v>0</v>
      </c>
      <c r="AF420" s="20">
        <f t="shared" si="117"/>
        <v>1</v>
      </c>
      <c r="AG420" s="21">
        <f t="shared" si="118"/>
        <v>1</v>
      </c>
      <c r="AH420" s="23">
        <f t="shared" si="119"/>
        <v>1</v>
      </c>
      <c r="AI420" s="46">
        <v>0</v>
      </c>
      <c r="AJ420" s="46">
        <v>0</v>
      </c>
      <c r="AK420" s="28">
        <f t="shared" si="120"/>
        <v>0</v>
      </c>
      <c r="AL420" s="29">
        <f t="shared" si="121"/>
        <v>0</v>
      </c>
      <c r="AM420" s="47">
        <v>0</v>
      </c>
      <c r="AN420" s="47">
        <v>0</v>
      </c>
      <c r="AO420" s="47">
        <v>0</v>
      </c>
      <c r="AP420" s="32">
        <f t="shared" si="122"/>
        <v>0</v>
      </c>
      <c r="AQ420" s="10">
        <f t="shared" si="123"/>
        <v>0</v>
      </c>
      <c r="AR420" s="23">
        <f t="shared" si="124"/>
        <v>0</v>
      </c>
      <c r="AS420" s="37">
        <f t="shared" si="114"/>
        <v>1</v>
      </c>
      <c r="AT420" s="38">
        <f t="shared" si="125"/>
        <v>1</v>
      </c>
      <c r="AU420" s="9">
        <v>0</v>
      </c>
      <c r="AV420" s="9">
        <v>0</v>
      </c>
      <c r="AW420" s="9">
        <v>0</v>
      </c>
      <c r="AX420" s="9">
        <v>0</v>
      </c>
      <c r="AY420" s="9">
        <v>0</v>
      </c>
      <c r="AZ420" s="9">
        <v>0</v>
      </c>
      <c r="BA420" s="9">
        <v>0</v>
      </c>
      <c r="BB420" s="9">
        <v>0</v>
      </c>
      <c r="BC420" s="9">
        <v>0</v>
      </c>
      <c r="BD420" s="9">
        <v>0</v>
      </c>
      <c r="BE420" s="9">
        <v>0</v>
      </c>
      <c r="BF420" s="9">
        <v>0</v>
      </c>
      <c r="BG420" s="9">
        <v>0</v>
      </c>
      <c r="BH420" s="9">
        <v>0</v>
      </c>
      <c r="BI420" s="9">
        <v>0</v>
      </c>
      <c r="BJ420" s="9">
        <v>0</v>
      </c>
      <c r="BK420" s="9">
        <v>0</v>
      </c>
      <c r="BL420" s="9">
        <v>0</v>
      </c>
      <c r="BM420" s="9">
        <v>0</v>
      </c>
      <c r="BN420" s="9">
        <v>0</v>
      </c>
      <c r="BO420" s="9">
        <v>0</v>
      </c>
      <c r="BP420" s="9">
        <v>0</v>
      </c>
      <c r="BQ420" s="9">
        <v>0</v>
      </c>
      <c r="BR420" s="9">
        <v>0</v>
      </c>
      <c r="BS420" s="9">
        <v>0</v>
      </c>
      <c r="BT420" s="9">
        <v>0</v>
      </c>
      <c r="BU420" s="9">
        <v>0</v>
      </c>
      <c r="BV420" s="9">
        <v>0</v>
      </c>
      <c r="BW420" s="9">
        <v>0</v>
      </c>
      <c r="BX420" s="9">
        <v>0</v>
      </c>
      <c r="BY420" s="9">
        <v>0</v>
      </c>
      <c r="BZ420" s="9">
        <v>0</v>
      </c>
      <c r="CA420" s="9">
        <v>0</v>
      </c>
      <c r="CB420" s="9">
        <v>0</v>
      </c>
      <c r="CC420" s="9">
        <v>0</v>
      </c>
      <c r="CD420" s="9">
        <v>0</v>
      </c>
      <c r="CE420" s="9">
        <v>0</v>
      </c>
      <c r="CF420" s="9">
        <v>0</v>
      </c>
      <c r="CG420" s="9">
        <v>0</v>
      </c>
      <c r="CH420" s="10">
        <v>1</v>
      </c>
      <c r="CI420" s="11">
        <v>0</v>
      </c>
      <c r="CJ420" s="38">
        <v>1</v>
      </c>
      <c r="CK420" s="11">
        <v>0</v>
      </c>
      <c r="CL420" s="11">
        <v>0</v>
      </c>
      <c r="CM420" s="11">
        <v>0</v>
      </c>
      <c r="CN420" s="10">
        <v>0</v>
      </c>
      <c r="CO420" s="11">
        <v>0</v>
      </c>
      <c r="CP420" s="11">
        <v>0</v>
      </c>
      <c r="CQ420" s="10">
        <v>0</v>
      </c>
      <c r="CR420" s="11">
        <v>0</v>
      </c>
      <c r="CS420" s="11">
        <v>0</v>
      </c>
      <c r="CT420" s="71">
        <v>0</v>
      </c>
      <c r="CU420" s="11">
        <v>0</v>
      </c>
      <c r="CV420" s="11">
        <v>0</v>
      </c>
      <c r="CW420" s="11">
        <v>0</v>
      </c>
      <c r="CX420" s="10">
        <v>0</v>
      </c>
      <c r="CY420" s="10">
        <v>0</v>
      </c>
      <c r="CZ420" s="10">
        <v>0</v>
      </c>
      <c r="DA420" s="11">
        <v>0</v>
      </c>
      <c r="DB420" s="11">
        <v>0</v>
      </c>
      <c r="DC420" s="11">
        <v>0</v>
      </c>
      <c r="DD420" s="10">
        <v>0</v>
      </c>
      <c r="DE420" s="11">
        <v>0</v>
      </c>
      <c r="DF420" s="11">
        <v>0</v>
      </c>
      <c r="DG420" s="11">
        <v>0</v>
      </c>
      <c r="DH420" s="10">
        <v>0</v>
      </c>
      <c r="DI420" s="2">
        <f t="shared" si="126"/>
        <v>0</v>
      </c>
      <c r="DJ420" s="2">
        <f t="shared" si="127"/>
        <v>0</v>
      </c>
      <c r="DK420" s="38">
        <f t="shared" si="128"/>
        <v>1</v>
      </c>
      <c r="DL420" s="2">
        <f t="shared" si="128"/>
        <v>0</v>
      </c>
      <c r="DM420" s="2">
        <f t="shared" si="129"/>
        <v>0</v>
      </c>
      <c r="DN420" s="2">
        <f t="shared" si="130"/>
        <v>0</v>
      </c>
      <c r="DO420" s="2">
        <f t="shared" si="131"/>
        <v>0</v>
      </c>
      <c r="DP420" s="2">
        <f t="shared" si="132"/>
        <v>0</v>
      </c>
    </row>
    <row r="421" spans="1:120" x14ac:dyDescent="0.25">
      <c r="A421">
        <v>1888</v>
      </c>
      <c r="B421" t="s">
        <v>222</v>
      </c>
      <c r="C421" t="s">
        <v>3337</v>
      </c>
      <c r="D421" t="s">
        <v>3338</v>
      </c>
      <c r="E421" t="s">
        <v>3339</v>
      </c>
      <c r="F421" t="s">
        <v>3010</v>
      </c>
      <c r="G421" t="s">
        <v>3340</v>
      </c>
      <c r="H421" t="s">
        <v>3341</v>
      </c>
      <c r="I421">
        <v>2019</v>
      </c>
      <c r="J421" t="s">
        <v>3342</v>
      </c>
      <c r="K421" t="s">
        <v>3343</v>
      </c>
      <c r="L421">
        <v>17</v>
      </c>
      <c r="M421">
        <v>14</v>
      </c>
      <c r="N421" t="s">
        <v>3344</v>
      </c>
      <c r="O421" t="s">
        <v>108</v>
      </c>
      <c r="P421" t="s">
        <v>3345</v>
      </c>
      <c r="Q421" t="s">
        <v>110</v>
      </c>
      <c r="R421" t="s">
        <v>111</v>
      </c>
      <c r="S421" t="s">
        <v>112</v>
      </c>
      <c r="T421" t="s">
        <v>971</v>
      </c>
      <c r="U421">
        <v>0</v>
      </c>
      <c r="V421">
        <v>0</v>
      </c>
      <c r="W421">
        <v>0</v>
      </c>
      <c r="X421" s="44">
        <v>0</v>
      </c>
      <c r="Y421" s="44">
        <v>0</v>
      </c>
      <c r="Z421" s="44">
        <v>0</v>
      </c>
      <c r="AA421" s="44">
        <v>0</v>
      </c>
      <c r="AB421" s="14">
        <f t="shared" si="115"/>
        <v>0</v>
      </c>
      <c r="AC421" s="15">
        <f t="shared" si="116"/>
        <v>0</v>
      </c>
      <c r="AD421" s="45">
        <v>1</v>
      </c>
      <c r="AE421" s="45">
        <v>0</v>
      </c>
      <c r="AF421" s="20">
        <f t="shared" si="117"/>
        <v>1</v>
      </c>
      <c r="AG421" s="21">
        <f t="shared" si="118"/>
        <v>1</v>
      </c>
      <c r="AH421" s="23">
        <f t="shared" si="119"/>
        <v>1</v>
      </c>
      <c r="AI421" s="46">
        <v>0</v>
      </c>
      <c r="AJ421" s="46">
        <v>0</v>
      </c>
      <c r="AK421" s="28">
        <f t="shared" si="120"/>
        <v>0</v>
      </c>
      <c r="AL421" s="29">
        <f t="shared" si="121"/>
        <v>0</v>
      </c>
      <c r="AM421" s="47">
        <v>0</v>
      </c>
      <c r="AN421" s="47">
        <v>0</v>
      </c>
      <c r="AO421" s="47">
        <v>0</v>
      </c>
      <c r="AP421" s="32">
        <f t="shared" si="122"/>
        <v>0</v>
      </c>
      <c r="AQ421" s="10">
        <f t="shared" si="123"/>
        <v>0</v>
      </c>
      <c r="AR421" s="23">
        <f t="shared" si="124"/>
        <v>0</v>
      </c>
      <c r="AS421" s="37">
        <f t="shared" si="114"/>
        <v>1</v>
      </c>
      <c r="AT421" s="38">
        <f t="shared" si="125"/>
        <v>1</v>
      </c>
      <c r="AU421" s="9">
        <v>0</v>
      </c>
      <c r="AV421" s="9">
        <v>0</v>
      </c>
      <c r="AW421" s="9">
        <v>0</v>
      </c>
      <c r="AX421" s="9">
        <v>0</v>
      </c>
      <c r="AY421" s="9">
        <v>0</v>
      </c>
      <c r="AZ421" s="9">
        <v>0</v>
      </c>
      <c r="BA421" s="9">
        <v>0</v>
      </c>
      <c r="BB421" s="9">
        <v>0</v>
      </c>
      <c r="BC421" s="9">
        <v>0</v>
      </c>
      <c r="BD421" s="9">
        <v>0</v>
      </c>
      <c r="BE421" s="9">
        <v>0</v>
      </c>
      <c r="BF421" s="9">
        <v>0</v>
      </c>
      <c r="BG421" s="9">
        <v>0</v>
      </c>
      <c r="BH421" s="9">
        <v>0</v>
      </c>
      <c r="BI421" s="9">
        <v>0</v>
      </c>
      <c r="BJ421" s="9">
        <v>0</v>
      </c>
      <c r="BK421" s="9">
        <v>0</v>
      </c>
      <c r="BL421" s="9">
        <v>0</v>
      </c>
      <c r="BM421" s="9">
        <v>0</v>
      </c>
      <c r="BN421" s="9">
        <v>0</v>
      </c>
      <c r="BO421" s="9">
        <v>0</v>
      </c>
      <c r="BP421" s="9">
        <v>0</v>
      </c>
      <c r="BQ421" s="9">
        <v>0</v>
      </c>
      <c r="BR421" s="9">
        <v>0</v>
      </c>
      <c r="BS421" s="9">
        <v>0</v>
      </c>
      <c r="BT421" s="9">
        <v>0</v>
      </c>
      <c r="BU421" s="9">
        <v>0</v>
      </c>
      <c r="BV421" s="9">
        <v>0</v>
      </c>
      <c r="BW421" s="9">
        <v>0</v>
      </c>
      <c r="BX421" s="9">
        <v>0</v>
      </c>
      <c r="BY421" s="9">
        <v>0</v>
      </c>
      <c r="BZ421" s="9">
        <v>0</v>
      </c>
      <c r="CA421" s="9">
        <v>0</v>
      </c>
      <c r="CB421" s="9">
        <v>0</v>
      </c>
      <c r="CC421" s="9">
        <v>0</v>
      </c>
      <c r="CD421" s="9">
        <v>0</v>
      </c>
      <c r="CE421" s="9">
        <v>0</v>
      </c>
      <c r="CF421" s="9">
        <v>0</v>
      </c>
      <c r="CG421" s="9">
        <v>0</v>
      </c>
      <c r="CH421" s="10">
        <v>1</v>
      </c>
      <c r="CI421" s="11">
        <v>0</v>
      </c>
      <c r="CJ421" s="38">
        <v>1</v>
      </c>
      <c r="CK421" s="11">
        <v>0</v>
      </c>
      <c r="CL421" s="11">
        <v>0</v>
      </c>
      <c r="CM421" s="11">
        <v>0</v>
      </c>
      <c r="CN421" s="10">
        <v>0</v>
      </c>
      <c r="CO421" s="11">
        <v>0</v>
      </c>
      <c r="CP421" s="11">
        <v>0</v>
      </c>
      <c r="CQ421" s="10">
        <v>0</v>
      </c>
      <c r="CR421" s="11">
        <v>0</v>
      </c>
      <c r="CS421" s="11">
        <v>0</v>
      </c>
      <c r="CT421" s="71">
        <v>0</v>
      </c>
      <c r="CU421" s="11">
        <v>0</v>
      </c>
      <c r="CV421" s="11">
        <v>0</v>
      </c>
      <c r="CW421" s="11">
        <v>0</v>
      </c>
      <c r="CX421" s="10">
        <v>0</v>
      </c>
      <c r="CY421" s="10">
        <v>0</v>
      </c>
      <c r="CZ421" s="10">
        <v>0</v>
      </c>
      <c r="DA421" s="11">
        <v>0</v>
      </c>
      <c r="DB421" s="11">
        <v>0</v>
      </c>
      <c r="DC421" s="11">
        <v>0</v>
      </c>
      <c r="DD421" s="10">
        <v>0</v>
      </c>
      <c r="DE421" s="11">
        <v>0</v>
      </c>
      <c r="DF421" s="11">
        <v>0</v>
      </c>
      <c r="DG421" s="11">
        <v>0</v>
      </c>
      <c r="DH421" s="10">
        <v>0</v>
      </c>
      <c r="DI421" s="2">
        <f t="shared" si="126"/>
        <v>0</v>
      </c>
      <c r="DJ421" s="2">
        <f t="shared" si="127"/>
        <v>0</v>
      </c>
      <c r="DK421" s="38">
        <f t="shared" si="128"/>
        <v>1</v>
      </c>
      <c r="DL421" s="2">
        <f t="shared" si="128"/>
        <v>0</v>
      </c>
      <c r="DM421" s="2">
        <f t="shared" si="129"/>
        <v>0</v>
      </c>
      <c r="DN421" s="2">
        <f t="shared" si="130"/>
        <v>0</v>
      </c>
      <c r="DO421" s="2">
        <f t="shared" si="131"/>
        <v>0</v>
      </c>
      <c r="DP421" s="2">
        <f t="shared" si="132"/>
        <v>0</v>
      </c>
    </row>
    <row r="422" spans="1:120" x14ac:dyDescent="0.25">
      <c r="A422">
        <v>1889</v>
      </c>
      <c r="B422" t="s">
        <v>222</v>
      </c>
      <c r="C422" t="s">
        <v>3346</v>
      </c>
      <c r="D422" t="s">
        <v>3347</v>
      </c>
      <c r="E422" t="s">
        <v>3348</v>
      </c>
      <c r="G422" t="s">
        <v>3348</v>
      </c>
      <c r="H422" t="s">
        <v>1929</v>
      </c>
      <c r="I422">
        <v>2019</v>
      </c>
      <c r="J422" t="s">
        <v>3349</v>
      </c>
      <c r="K422" t="s">
        <v>3021</v>
      </c>
      <c r="L422">
        <v>10</v>
      </c>
      <c r="M422">
        <v>6</v>
      </c>
      <c r="N422" t="s">
        <v>3350</v>
      </c>
      <c r="O422" t="s">
        <v>108</v>
      </c>
      <c r="P422" t="s">
        <v>3351</v>
      </c>
      <c r="Q422" t="s">
        <v>208</v>
      </c>
      <c r="R422" t="s">
        <v>111</v>
      </c>
      <c r="S422" t="s">
        <v>112</v>
      </c>
      <c r="T422" t="s">
        <v>124</v>
      </c>
      <c r="U422">
        <v>0</v>
      </c>
      <c r="V422">
        <v>0</v>
      </c>
      <c r="W422">
        <v>0</v>
      </c>
      <c r="X422" s="44">
        <v>0</v>
      </c>
      <c r="Y422" s="44">
        <v>0</v>
      </c>
      <c r="Z422" s="44">
        <v>0</v>
      </c>
      <c r="AA422" s="44">
        <v>0</v>
      </c>
      <c r="AB422" s="14">
        <f t="shared" si="115"/>
        <v>0</v>
      </c>
      <c r="AC422" s="15">
        <f t="shared" si="116"/>
        <v>0</v>
      </c>
      <c r="AD422" s="45">
        <v>1</v>
      </c>
      <c r="AE422" s="45">
        <v>0</v>
      </c>
      <c r="AF422" s="20">
        <f t="shared" si="117"/>
        <v>1</v>
      </c>
      <c r="AG422" s="21">
        <f t="shared" si="118"/>
        <v>1</v>
      </c>
      <c r="AH422" s="23">
        <f t="shared" si="119"/>
        <v>1</v>
      </c>
      <c r="AI422" s="46">
        <v>0</v>
      </c>
      <c r="AJ422" s="46">
        <v>0</v>
      </c>
      <c r="AK422" s="28">
        <f t="shared" si="120"/>
        <v>0</v>
      </c>
      <c r="AL422" s="29">
        <f t="shared" si="121"/>
        <v>0</v>
      </c>
      <c r="AM422" s="47">
        <v>0</v>
      </c>
      <c r="AN422" s="47">
        <v>0</v>
      </c>
      <c r="AO422" s="47">
        <v>0</v>
      </c>
      <c r="AP422" s="32">
        <f t="shared" si="122"/>
        <v>0</v>
      </c>
      <c r="AQ422" s="10">
        <f t="shared" si="123"/>
        <v>0</v>
      </c>
      <c r="AR422" s="23">
        <f t="shared" si="124"/>
        <v>0</v>
      </c>
      <c r="AS422" s="37">
        <f t="shared" si="114"/>
        <v>1</v>
      </c>
      <c r="AT422" s="38">
        <f t="shared" si="125"/>
        <v>1</v>
      </c>
      <c r="AU422" s="9">
        <v>0</v>
      </c>
      <c r="AV422" s="9">
        <v>0</v>
      </c>
      <c r="AW422" s="9">
        <v>0</v>
      </c>
      <c r="AX422" s="9">
        <v>0</v>
      </c>
      <c r="AY422" s="9">
        <v>0</v>
      </c>
      <c r="AZ422" s="9">
        <v>0</v>
      </c>
      <c r="BA422" s="9">
        <v>0</v>
      </c>
      <c r="BB422" s="9">
        <v>0</v>
      </c>
      <c r="BC422" s="9">
        <v>0</v>
      </c>
      <c r="BD422" s="9">
        <v>0</v>
      </c>
      <c r="BE422" s="9">
        <v>0</v>
      </c>
      <c r="BF422" s="9">
        <v>0</v>
      </c>
      <c r="BG422" s="9">
        <v>0</v>
      </c>
      <c r="BH422" s="9">
        <v>0</v>
      </c>
      <c r="BI422" s="9">
        <v>0</v>
      </c>
      <c r="BJ422" s="9">
        <v>0</v>
      </c>
      <c r="BK422" s="9">
        <v>0</v>
      </c>
      <c r="BL422" s="9">
        <v>0</v>
      </c>
      <c r="BM422" s="9">
        <v>0</v>
      </c>
      <c r="BN422" s="9">
        <v>0</v>
      </c>
      <c r="BO422" s="9">
        <v>0</v>
      </c>
      <c r="BP422" s="9">
        <v>0</v>
      </c>
      <c r="BQ422" s="9">
        <v>0</v>
      </c>
      <c r="BR422" s="9">
        <v>0</v>
      </c>
      <c r="BS422" s="9">
        <v>0</v>
      </c>
      <c r="BT422" s="9">
        <v>0</v>
      </c>
      <c r="BU422" s="9">
        <v>0</v>
      </c>
      <c r="BV422" s="9">
        <v>0</v>
      </c>
      <c r="BW422" s="9">
        <v>0</v>
      </c>
      <c r="BX422" s="9">
        <v>0</v>
      </c>
      <c r="BY422" s="9">
        <v>0</v>
      </c>
      <c r="BZ422" s="9">
        <v>0</v>
      </c>
      <c r="CA422" s="9">
        <v>0</v>
      </c>
      <c r="CB422" s="9">
        <v>0</v>
      </c>
      <c r="CC422" s="9">
        <v>0</v>
      </c>
      <c r="CD422" s="9">
        <v>0</v>
      </c>
      <c r="CE422" s="9">
        <v>0</v>
      </c>
      <c r="CF422" s="9">
        <v>0</v>
      </c>
      <c r="CG422" s="9">
        <v>0</v>
      </c>
      <c r="CH422" s="10">
        <v>1</v>
      </c>
      <c r="CI422" s="11">
        <v>0</v>
      </c>
      <c r="CJ422" s="38">
        <v>1</v>
      </c>
      <c r="CK422" s="11">
        <v>0</v>
      </c>
      <c r="CL422" s="11">
        <v>0</v>
      </c>
      <c r="CM422" s="11">
        <v>0</v>
      </c>
      <c r="CN422" s="10">
        <v>0</v>
      </c>
      <c r="CO422" s="11">
        <v>0</v>
      </c>
      <c r="CP422" s="11">
        <v>0</v>
      </c>
      <c r="CQ422" s="10">
        <v>0</v>
      </c>
      <c r="CR422" s="11">
        <v>0</v>
      </c>
      <c r="CS422" s="11">
        <v>0</v>
      </c>
      <c r="CT422" s="71">
        <v>0</v>
      </c>
      <c r="CU422" s="11">
        <v>0</v>
      </c>
      <c r="CV422" s="11">
        <v>0</v>
      </c>
      <c r="CW422" s="11">
        <v>0</v>
      </c>
      <c r="CX422" s="10">
        <v>0</v>
      </c>
      <c r="CY422" s="10">
        <v>0</v>
      </c>
      <c r="CZ422" s="10">
        <v>0</v>
      </c>
      <c r="DA422" s="11">
        <v>0</v>
      </c>
      <c r="DB422" s="11">
        <v>0</v>
      </c>
      <c r="DC422" s="11">
        <v>0</v>
      </c>
      <c r="DD422" s="10">
        <v>0</v>
      </c>
      <c r="DE422" s="11">
        <v>0</v>
      </c>
      <c r="DF422" s="11">
        <v>0</v>
      </c>
      <c r="DG422" s="11">
        <v>0</v>
      </c>
      <c r="DH422" s="10">
        <v>0</v>
      </c>
      <c r="DI422" s="2">
        <f t="shared" si="126"/>
        <v>0</v>
      </c>
      <c r="DJ422" s="2">
        <f t="shared" si="127"/>
        <v>0</v>
      </c>
      <c r="DK422" s="38">
        <f t="shared" si="128"/>
        <v>1</v>
      </c>
      <c r="DL422" s="2">
        <f t="shared" si="128"/>
        <v>0</v>
      </c>
      <c r="DM422" s="2">
        <f t="shared" si="129"/>
        <v>0</v>
      </c>
      <c r="DN422" s="2">
        <f t="shared" si="130"/>
        <v>0</v>
      </c>
      <c r="DO422" s="2">
        <f t="shared" si="131"/>
        <v>0</v>
      </c>
      <c r="DP422" s="2">
        <f t="shared" si="132"/>
        <v>0</v>
      </c>
    </row>
    <row r="423" spans="1:120" x14ac:dyDescent="0.25">
      <c r="A423">
        <v>1890</v>
      </c>
      <c r="B423" t="s">
        <v>222</v>
      </c>
      <c r="C423" t="s">
        <v>3352</v>
      </c>
      <c r="D423" t="s">
        <v>3353</v>
      </c>
      <c r="E423" t="s">
        <v>3354</v>
      </c>
      <c r="G423" t="s">
        <v>3355</v>
      </c>
      <c r="H423" t="s">
        <v>3356</v>
      </c>
      <c r="I423">
        <v>2019</v>
      </c>
      <c r="J423" t="s">
        <v>3357</v>
      </c>
      <c r="K423" t="s">
        <v>3358</v>
      </c>
      <c r="L423">
        <v>127</v>
      </c>
      <c r="M423">
        <v>1</v>
      </c>
      <c r="N423" t="s">
        <v>3359</v>
      </c>
      <c r="O423" t="s">
        <v>108</v>
      </c>
      <c r="P423" t="s">
        <v>3360</v>
      </c>
      <c r="Q423" t="s">
        <v>110</v>
      </c>
      <c r="R423" t="s">
        <v>111</v>
      </c>
      <c r="S423" t="s">
        <v>112</v>
      </c>
      <c r="T423" t="s">
        <v>3361</v>
      </c>
      <c r="U423">
        <v>0</v>
      </c>
      <c r="V423">
        <v>0</v>
      </c>
      <c r="W423">
        <v>0</v>
      </c>
      <c r="X423" s="44">
        <v>0</v>
      </c>
      <c r="Y423" s="44">
        <v>0</v>
      </c>
      <c r="Z423" s="44">
        <v>0</v>
      </c>
      <c r="AA423" s="44">
        <v>0</v>
      </c>
      <c r="AB423" s="14">
        <f t="shared" si="115"/>
        <v>0</v>
      </c>
      <c r="AC423" s="15">
        <f t="shared" si="116"/>
        <v>0</v>
      </c>
      <c r="AD423" s="45">
        <v>0</v>
      </c>
      <c r="AE423" s="45">
        <v>0</v>
      </c>
      <c r="AF423" s="20">
        <f t="shared" si="117"/>
        <v>0</v>
      </c>
      <c r="AG423" s="21">
        <f t="shared" si="118"/>
        <v>0</v>
      </c>
      <c r="AH423" s="23">
        <f t="shared" si="119"/>
        <v>0</v>
      </c>
      <c r="AI423" s="46">
        <v>1</v>
      </c>
      <c r="AJ423" s="46">
        <v>0</v>
      </c>
      <c r="AK423" s="28">
        <f t="shared" si="120"/>
        <v>1</v>
      </c>
      <c r="AL423" s="29">
        <f t="shared" si="121"/>
        <v>1</v>
      </c>
      <c r="AM423" s="47">
        <v>0</v>
      </c>
      <c r="AN423" s="47">
        <v>0</v>
      </c>
      <c r="AO423" s="47">
        <v>0</v>
      </c>
      <c r="AP423" s="32">
        <f t="shared" si="122"/>
        <v>0</v>
      </c>
      <c r="AQ423" s="10">
        <f t="shared" si="123"/>
        <v>0</v>
      </c>
      <c r="AR423" s="23">
        <f t="shared" si="124"/>
        <v>1</v>
      </c>
      <c r="AS423" s="37">
        <f t="shared" si="114"/>
        <v>1</v>
      </c>
      <c r="AT423" s="38">
        <f t="shared" si="125"/>
        <v>1</v>
      </c>
      <c r="AU423" s="9">
        <v>0</v>
      </c>
      <c r="AV423" s="9">
        <v>0</v>
      </c>
      <c r="AW423" s="9">
        <v>0</v>
      </c>
      <c r="AX423" s="9">
        <v>0</v>
      </c>
      <c r="AY423" s="9">
        <v>0</v>
      </c>
      <c r="AZ423" s="9">
        <v>0</v>
      </c>
      <c r="BA423" s="9">
        <v>0</v>
      </c>
      <c r="BB423" s="9">
        <v>0</v>
      </c>
      <c r="BC423" s="9">
        <v>0</v>
      </c>
      <c r="BD423" s="9">
        <v>0</v>
      </c>
      <c r="BE423" s="9">
        <v>0</v>
      </c>
      <c r="BF423" s="9">
        <v>0</v>
      </c>
      <c r="BG423" s="9">
        <v>0</v>
      </c>
      <c r="BH423" s="9">
        <v>0</v>
      </c>
      <c r="BI423" s="9">
        <v>0</v>
      </c>
      <c r="BJ423" s="9">
        <v>0</v>
      </c>
      <c r="BK423" s="9">
        <v>0</v>
      </c>
      <c r="BL423" s="9">
        <v>0</v>
      </c>
      <c r="BM423" s="9">
        <v>0</v>
      </c>
      <c r="BN423" s="9">
        <v>0</v>
      </c>
      <c r="BO423" s="9">
        <v>0</v>
      </c>
      <c r="BP423" s="9">
        <v>0</v>
      </c>
      <c r="BQ423" s="9">
        <v>0</v>
      </c>
      <c r="BR423" s="9">
        <v>0</v>
      </c>
      <c r="BS423" s="9">
        <v>0</v>
      </c>
      <c r="BT423" s="9">
        <v>0</v>
      </c>
      <c r="BU423" s="9">
        <v>0</v>
      </c>
      <c r="BV423" s="9">
        <v>0</v>
      </c>
      <c r="BW423" s="9">
        <v>0</v>
      </c>
      <c r="BX423" s="9">
        <v>0</v>
      </c>
      <c r="BY423" s="9">
        <v>0</v>
      </c>
      <c r="BZ423" s="9">
        <v>0</v>
      </c>
      <c r="CA423" s="9">
        <v>0</v>
      </c>
      <c r="CB423" s="9">
        <v>0</v>
      </c>
      <c r="CC423" s="9">
        <v>0</v>
      </c>
      <c r="CD423" s="9">
        <v>0</v>
      </c>
      <c r="CE423" s="9">
        <v>0</v>
      </c>
      <c r="CF423" s="9">
        <v>0</v>
      </c>
      <c r="CG423" s="9">
        <v>0</v>
      </c>
      <c r="CH423" s="10">
        <v>1</v>
      </c>
      <c r="CI423" s="11">
        <v>0</v>
      </c>
      <c r="CJ423" s="38">
        <v>1</v>
      </c>
      <c r="CK423" s="11">
        <v>0</v>
      </c>
      <c r="CL423" s="11">
        <v>0</v>
      </c>
      <c r="CM423" s="11">
        <v>0</v>
      </c>
      <c r="CN423" s="10">
        <v>0</v>
      </c>
      <c r="CO423" s="11">
        <v>0</v>
      </c>
      <c r="CP423" s="11">
        <v>0</v>
      </c>
      <c r="CQ423" s="10">
        <v>0</v>
      </c>
      <c r="CR423" s="11">
        <v>0</v>
      </c>
      <c r="CS423" s="11">
        <v>0</v>
      </c>
      <c r="CT423" s="71">
        <v>0</v>
      </c>
      <c r="CU423" s="11">
        <v>0</v>
      </c>
      <c r="CV423" s="11">
        <v>0</v>
      </c>
      <c r="CW423" s="11">
        <v>0</v>
      </c>
      <c r="CX423" s="10">
        <v>0</v>
      </c>
      <c r="CY423" s="10">
        <v>0</v>
      </c>
      <c r="CZ423" s="10">
        <v>0</v>
      </c>
      <c r="DA423" s="11">
        <v>0</v>
      </c>
      <c r="DB423" s="11">
        <v>0</v>
      </c>
      <c r="DC423" s="11">
        <v>0</v>
      </c>
      <c r="DD423" s="10">
        <v>0</v>
      </c>
      <c r="DE423" s="11">
        <v>0</v>
      </c>
      <c r="DF423" s="11">
        <v>0</v>
      </c>
      <c r="DG423" s="11">
        <v>0</v>
      </c>
      <c r="DH423" s="10">
        <v>0</v>
      </c>
      <c r="DI423" s="2">
        <f t="shared" si="126"/>
        <v>0</v>
      </c>
      <c r="DJ423" s="2">
        <f t="shared" si="127"/>
        <v>0</v>
      </c>
      <c r="DK423" s="38">
        <f t="shared" si="128"/>
        <v>1</v>
      </c>
      <c r="DL423" s="2">
        <f t="shared" si="128"/>
        <v>0</v>
      </c>
      <c r="DM423" s="2">
        <f t="shared" si="129"/>
        <v>0</v>
      </c>
      <c r="DN423" s="2">
        <f t="shared" si="130"/>
        <v>0</v>
      </c>
      <c r="DO423" s="2">
        <f t="shared" si="131"/>
        <v>0</v>
      </c>
      <c r="DP423" s="2">
        <f t="shared" si="132"/>
        <v>0</v>
      </c>
    </row>
    <row r="424" spans="1:120" x14ac:dyDescent="0.25">
      <c r="A424">
        <v>1891</v>
      </c>
      <c r="B424" t="s">
        <v>222</v>
      </c>
      <c r="C424" t="s">
        <v>3362</v>
      </c>
      <c r="D424" t="s">
        <v>3363</v>
      </c>
      <c r="E424" t="s">
        <v>3364</v>
      </c>
      <c r="F424" t="s">
        <v>3292</v>
      </c>
      <c r="G424" t="s">
        <v>3365</v>
      </c>
      <c r="H424" t="s">
        <v>2443</v>
      </c>
      <c r="I424">
        <v>2019</v>
      </c>
      <c r="J424" t="s">
        <v>3366</v>
      </c>
      <c r="K424" t="s">
        <v>648</v>
      </c>
      <c r="L424">
        <v>4604</v>
      </c>
      <c r="M424">
        <v>2</v>
      </c>
      <c r="N424" t="s">
        <v>3367</v>
      </c>
      <c r="O424" t="s">
        <v>108</v>
      </c>
      <c r="P424" t="s">
        <v>3368</v>
      </c>
      <c r="Q424" t="s">
        <v>110</v>
      </c>
      <c r="R424" t="s">
        <v>111</v>
      </c>
      <c r="S424" t="s">
        <v>112</v>
      </c>
      <c r="T424" t="s">
        <v>1100</v>
      </c>
      <c r="U424">
        <v>0</v>
      </c>
      <c r="V424">
        <v>0</v>
      </c>
      <c r="W424">
        <v>0</v>
      </c>
      <c r="X424" s="44">
        <v>0</v>
      </c>
      <c r="Y424" s="44">
        <v>0</v>
      </c>
      <c r="Z424" s="44">
        <v>0</v>
      </c>
      <c r="AA424" s="44">
        <v>0</v>
      </c>
      <c r="AB424" s="14">
        <f t="shared" si="115"/>
        <v>0</v>
      </c>
      <c r="AC424" s="15">
        <f t="shared" si="116"/>
        <v>0</v>
      </c>
      <c r="AD424" s="45">
        <v>1</v>
      </c>
      <c r="AE424" s="45">
        <v>0</v>
      </c>
      <c r="AF424" s="20">
        <f t="shared" si="117"/>
        <v>1</v>
      </c>
      <c r="AG424" s="21">
        <f t="shared" si="118"/>
        <v>1</v>
      </c>
      <c r="AH424" s="23">
        <f t="shared" si="119"/>
        <v>1</v>
      </c>
      <c r="AI424" s="46">
        <v>0</v>
      </c>
      <c r="AJ424" s="46">
        <v>0</v>
      </c>
      <c r="AK424" s="28">
        <f t="shared" si="120"/>
        <v>0</v>
      </c>
      <c r="AL424" s="29">
        <f t="shared" si="121"/>
        <v>0</v>
      </c>
      <c r="AM424" s="47">
        <v>0</v>
      </c>
      <c r="AN424" s="47">
        <v>0</v>
      </c>
      <c r="AO424" s="47">
        <v>0</v>
      </c>
      <c r="AP424" s="32">
        <f t="shared" si="122"/>
        <v>0</v>
      </c>
      <c r="AQ424" s="10">
        <f t="shared" si="123"/>
        <v>0</v>
      </c>
      <c r="AR424" s="23">
        <f t="shared" si="124"/>
        <v>0</v>
      </c>
      <c r="AS424" s="37">
        <f t="shared" si="114"/>
        <v>1</v>
      </c>
      <c r="AT424" s="38">
        <f t="shared" si="125"/>
        <v>1</v>
      </c>
      <c r="AU424" s="9">
        <v>0</v>
      </c>
      <c r="AV424" s="9">
        <v>0</v>
      </c>
      <c r="AW424" s="9">
        <v>0</v>
      </c>
      <c r="AX424" s="9">
        <v>0</v>
      </c>
      <c r="AY424" s="9">
        <v>0</v>
      </c>
      <c r="AZ424" s="9">
        <v>0</v>
      </c>
      <c r="BA424" s="9">
        <v>0</v>
      </c>
      <c r="BB424" s="9">
        <v>0</v>
      </c>
      <c r="BC424" s="9">
        <v>0</v>
      </c>
      <c r="BD424" s="9">
        <v>0</v>
      </c>
      <c r="BE424" s="9">
        <v>0</v>
      </c>
      <c r="BF424" s="9">
        <v>0</v>
      </c>
      <c r="BG424" s="9">
        <v>0</v>
      </c>
      <c r="BH424" s="9">
        <v>0</v>
      </c>
      <c r="BI424" s="9">
        <v>0</v>
      </c>
      <c r="BJ424" s="9">
        <v>0</v>
      </c>
      <c r="BK424" s="9">
        <v>0</v>
      </c>
      <c r="BL424" s="9">
        <v>0</v>
      </c>
      <c r="BM424" s="9">
        <v>0</v>
      </c>
      <c r="BN424" s="9">
        <v>0</v>
      </c>
      <c r="BO424" s="9">
        <v>0</v>
      </c>
      <c r="BP424" s="9">
        <v>0</v>
      </c>
      <c r="BQ424" s="9">
        <v>0</v>
      </c>
      <c r="BR424" s="9">
        <v>0</v>
      </c>
      <c r="BS424" s="9">
        <v>0</v>
      </c>
      <c r="BT424" s="9">
        <v>0</v>
      </c>
      <c r="BU424" s="9">
        <v>0</v>
      </c>
      <c r="BV424" s="9">
        <v>0</v>
      </c>
      <c r="BW424" s="9">
        <v>0</v>
      </c>
      <c r="BX424" s="9">
        <v>0</v>
      </c>
      <c r="BY424" s="9">
        <v>0</v>
      </c>
      <c r="BZ424" s="9">
        <v>0</v>
      </c>
      <c r="CA424" s="9">
        <v>0</v>
      </c>
      <c r="CB424" s="9">
        <v>0</v>
      </c>
      <c r="CC424" s="9">
        <v>0</v>
      </c>
      <c r="CD424" s="9">
        <v>0</v>
      </c>
      <c r="CE424" s="9">
        <v>0</v>
      </c>
      <c r="CF424" s="9">
        <v>0</v>
      </c>
      <c r="CG424" s="9">
        <v>0</v>
      </c>
      <c r="CH424" s="10">
        <v>1</v>
      </c>
      <c r="CI424" s="11">
        <v>0</v>
      </c>
      <c r="CJ424" s="38">
        <v>1</v>
      </c>
      <c r="CK424" s="11">
        <v>0</v>
      </c>
      <c r="CL424" s="11">
        <v>0</v>
      </c>
      <c r="CM424" s="11">
        <v>0</v>
      </c>
      <c r="CN424" s="10">
        <v>0</v>
      </c>
      <c r="CO424" s="11">
        <v>0</v>
      </c>
      <c r="CP424" s="11">
        <v>0</v>
      </c>
      <c r="CQ424" s="10">
        <v>0</v>
      </c>
      <c r="CR424" s="11">
        <v>0</v>
      </c>
      <c r="CS424" s="11">
        <v>0</v>
      </c>
      <c r="CT424" s="71">
        <v>0</v>
      </c>
      <c r="CU424" s="11">
        <v>0</v>
      </c>
      <c r="CV424" s="11">
        <v>0</v>
      </c>
      <c r="CW424" s="11">
        <v>0</v>
      </c>
      <c r="CX424" s="10">
        <v>0</v>
      </c>
      <c r="CY424" s="10">
        <v>0</v>
      </c>
      <c r="CZ424" s="10">
        <v>0</v>
      </c>
      <c r="DA424" s="11">
        <v>0</v>
      </c>
      <c r="DB424" s="11">
        <v>0</v>
      </c>
      <c r="DC424" s="11">
        <v>0</v>
      </c>
      <c r="DD424" s="10">
        <v>0</v>
      </c>
      <c r="DE424" s="11">
        <v>0</v>
      </c>
      <c r="DF424" s="11">
        <v>0</v>
      </c>
      <c r="DG424" s="11">
        <v>0</v>
      </c>
      <c r="DH424" s="10">
        <v>0</v>
      </c>
      <c r="DI424" s="2">
        <f t="shared" si="126"/>
        <v>0</v>
      </c>
      <c r="DJ424" s="2">
        <f t="shared" si="127"/>
        <v>0</v>
      </c>
      <c r="DK424" s="38">
        <f t="shared" si="128"/>
        <v>1</v>
      </c>
      <c r="DL424" s="2">
        <f t="shared" si="128"/>
        <v>0</v>
      </c>
      <c r="DM424" s="2">
        <f t="shared" si="129"/>
        <v>0</v>
      </c>
      <c r="DN424" s="2">
        <f t="shared" si="130"/>
        <v>0</v>
      </c>
      <c r="DO424" s="2">
        <f t="shared" si="131"/>
        <v>0</v>
      </c>
      <c r="DP424" s="2">
        <f t="shared" si="132"/>
        <v>0</v>
      </c>
    </row>
    <row r="425" spans="1:120" x14ac:dyDescent="0.25">
      <c r="A425">
        <v>1892</v>
      </c>
      <c r="B425" t="s">
        <v>222</v>
      </c>
      <c r="C425" t="s">
        <v>3369</v>
      </c>
      <c r="D425" t="s">
        <v>3370</v>
      </c>
      <c r="E425" t="s">
        <v>3371</v>
      </c>
      <c r="G425" t="s">
        <v>3371</v>
      </c>
      <c r="H425" t="s">
        <v>3372</v>
      </c>
      <c r="I425">
        <v>2019</v>
      </c>
      <c r="J425" t="s">
        <v>3373</v>
      </c>
      <c r="K425" t="s">
        <v>453</v>
      </c>
      <c r="L425">
        <v>54</v>
      </c>
      <c r="M425">
        <v>10</v>
      </c>
      <c r="N425" t="s">
        <v>3374</v>
      </c>
      <c r="O425" t="s">
        <v>108</v>
      </c>
      <c r="P425" t="s">
        <v>3375</v>
      </c>
      <c r="Q425" t="s">
        <v>110</v>
      </c>
      <c r="R425" t="s">
        <v>111</v>
      </c>
      <c r="S425" t="s">
        <v>112</v>
      </c>
      <c r="T425" t="s">
        <v>3092</v>
      </c>
      <c r="U425">
        <v>0</v>
      </c>
      <c r="V425">
        <v>0</v>
      </c>
      <c r="W425">
        <v>0</v>
      </c>
      <c r="X425" s="44">
        <v>0</v>
      </c>
      <c r="Y425" s="44">
        <v>0</v>
      </c>
      <c r="Z425" s="44">
        <v>0</v>
      </c>
      <c r="AA425" s="44">
        <v>1</v>
      </c>
      <c r="AB425" s="14">
        <f t="shared" si="115"/>
        <v>1</v>
      </c>
      <c r="AC425" s="15">
        <f t="shared" si="116"/>
        <v>1</v>
      </c>
      <c r="AD425" s="45">
        <v>0</v>
      </c>
      <c r="AE425" s="45">
        <v>0</v>
      </c>
      <c r="AF425" s="20">
        <f t="shared" si="117"/>
        <v>0</v>
      </c>
      <c r="AG425" s="21">
        <f t="shared" si="118"/>
        <v>0</v>
      </c>
      <c r="AH425" s="23">
        <f t="shared" si="119"/>
        <v>1</v>
      </c>
      <c r="AI425" s="46">
        <v>0</v>
      </c>
      <c r="AJ425" s="46">
        <v>0</v>
      </c>
      <c r="AK425" s="28">
        <f t="shared" si="120"/>
        <v>0</v>
      </c>
      <c r="AL425" s="29">
        <f t="shared" si="121"/>
        <v>0</v>
      </c>
      <c r="AM425" s="47">
        <v>0</v>
      </c>
      <c r="AN425" s="47">
        <v>0</v>
      </c>
      <c r="AO425" s="47">
        <v>0</v>
      </c>
      <c r="AP425" s="32">
        <f t="shared" si="122"/>
        <v>0</v>
      </c>
      <c r="AQ425" s="10">
        <f t="shared" si="123"/>
        <v>0</v>
      </c>
      <c r="AR425" s="23">
        <f t="shared" si="124"/>
        <v>0</v>
      </c>
      <c r="AS425" s="37">
        <f t="shared" si="114"/>
        <v>1</v>
      </c>
      <c r="AT425" s="38">
        <f t="shared" si="125"/>
        <v>1</v>
      </c>
      <c r="AU425" s="9">
        <v>0</v>
      </c>
      <c r="AV425" s="9">
        <v>0</v>
      </c>
      <c r="AW425" s="9">
        <v>0</v>
      </c>
      <c r="AX425" s="9">
        <v>0</v>
      </c>
      <c r="AY425" s="9">
        <v>0</v>
      </c>
      <c r="AZ425" s="9">
        <v>0</v>
      </c>
      <c r="BA425" s="9">
        <v>0</v>
      </c>
      <c r="BB425" s="9">
        <v>0</v>
      </c>
      <c r="BC425" s="9">
        <v>0</v>
      </c>
      <c r="BD425" s="9">
        <v>0</v>
      </c>
      <c r="BE425" s="9">
        <v>0</v>
      </c>
      <c r="BF425" s="9">
        <v>0</v>
      </c>
      <c r="BG425" s="9">
        <v>0</v>
      </c>
      <c r="BH425" s="9">
        <v>0</v>
      </c>
      <c r="BI425" s="9">
        <v>0</v>
      </c>
      <c r="BJ425" s="9">
        <v>0</v>
      </c>
      <c r="BK425" s="9">
        <v>0</v>
      </c>
      <c r="BL425" s="9">
        <v>0</v>
      </c>
      <c r="BM425" s="9">
        <v>0</v>
      </c>
      <c r="BN425" s="9">
        <v>0</v>
      </c>
      <c r="BO425" s="9">
        <v>0</v>
      </c>
      <c r="BP425" s="9">
        <v>0</v>
      </c>
      <c r="BQ425" s="9">
        <v>0</v>
      </c>
      <c r="BR425" s="9">
        <v>0</v>
      </c>
      <c r="BS425" s="9">
        <v>0</v>
      </c>
      <c r="BT425" s="9">
        <v>0</v>
      </c>
      <c r="BU425" s="9">
        <v>0</v>
      </c>
      <c r="BV425" s="9">
        <v>0</v>
      </c>
      <c r="BW425" s="9">
        <v>0</v>
      </c>
      <c r="BX425" s="9">
        <v>0</v>
      </c>
      <c r="BY425" s="9">
        <v>0</v>
      </c>
      <c r="BZ425" s="9">
        <v>0</v>
      </c>
      <c r="CA425" s="9">
        <v>0</v>
      </c>
      <c r="CB425" s="9">
        <v>0</v>
      </c>
      <c r="CC425" s="9">
        <v>0</v>
      </c>
      <c r="CD425" s="9">
        <v>0</v>
      </c>
      <c r="CE425" s="9">
        <v>0</v>
      </c>
      <c r="CF425" s="9">
        <v>0</v>
      </c>
      <c r="CG425" s="9">
        <v>0</v>
      </c>
      <c r="CH425" s="10">
        <v>1</v>
      </c>
      <c r="CI425" s="11">
        <v>0</v>
      </c>
      <c r="CJ425" s="38">
        <v>1</v>
      </c>
      <c r="CK425" s="11">
        <v>0</v>
      </c>
      <c r="CL425" s="11">
        <v>0</v>
      </c>
      <c r="CM425" s="11">
        <v>0</v>
      </c>
      <c r="CN425" s="10">
        <v>0</v>
      </c>
      <c r="CO425" s="11">
        <v>0</v>
      </c>
      <c r="CP425" s="11">
        <v>0</v>
      </c>
      <c r="CQ425" s="10">
        <v>0</v>
      </c>
      <c r="CR425" s="11">
        <v>0</v>
      </c>
      <c r="CS425" s="11">
        <v>0</v>
      </c>
      <c r="CT425" s="71">
        <v>0</v>
      </c>
      <c r="CU425" s="11">
        <v>0</v>
      </c>
      <c r="CV425" s="11">
        <v>0</v>
      </c>
      <c r="CW425" s="11">
        <v>0</v>
      </c>
      <c r="CX425" s="10">
        <v>0</v>
      </c>
      <c r="CY425" s="10">
        <v>0</v>
      </c>
      <c r="CZ425" s="10">
        <v>0</v>
      </c>
      <c r="DA425" s="11">
        <v>0</v>
      </c>
      <c r="DB425" s="11">
        <v>0</v>
      </c>
      <c r="DC425" s="11">
        <v>0</v>
      </c>
      <c r="DD425" s="10">
        <v>0</v>
      </c>
      <c r="DE425" s="11">
        <v>0</v>
      </c>
      <c r="DF425" s="11">
        <v>0</v>
      </c>
      <c r="DG425" s="11">
        <v>0</v>
      </c>
      <c r="DH425" s="10">
        <v>0</v>
      </c>
      <c r="DI425" s="2">
        <f t="shared" si="126"/>
        <v>0</v>
      </c>
      <c r="DJ425" s="2">
        <f t="shared" si="127"/>
        <v>0</v>
      </c>
      <c r="DK425" s="38">
        <f t="shared" si="128"/>
        <v>1</v>
      </c>
      <c r="DL425" s="2">
        <f t="shared" si="128"/>
        <v>0</v>
      </c>
      <c r="DM425" s="2">
        <f t="shared" si="129"/>
        <v>0</v>
      </c>
      <c r="DN425" s="2">
        <f t="shared" si="130"/>
        <v>0</v>
      </c>
      <c r="DO425" s="2">
        <f t="shared" si="131"/>
        <v>0</v>
      </c>
      <c r="DP425" s="2">
        <f t="shared" si="132"/>
        <v>0</v>
      </c>
    </row>
    <row r="426" spans="1:120" x14ac:dyDescent="0.25">
      <c r="A426">
        <v>1893</v>
      </c>
      <c r="B426" t="s">
        <v>222</v>
      </c>
      <c r="C426" t="s">
        <v>3376</v>
      </c>
      <c r="D426" t="s">
        <v>3377</v>
      </c>
      <c r="E426" t="s">
        <v>3378</v>
      </c>
      <c r="F426" t="s">
        <v>3119</v>
      </c>
      <c r="G426" t="s">
        <v>3379</v>
      </c>
      <c r="H426" t="s">
        <v>440</v>
      </c>
      <c r="I426">
        <v>2019</v>
      </c>
      <c r="J426" t="s">
        <v>3380</v>
      </c>
      <c r="K426" t="s">
        <v>667</v>
      </c>
      <c r="L426">
        <v>68</v>
      </c>
      <c r="M426">
        <v>5</v>
      </c>
      <c r="N426" t="s">
        <v>3381</v>
      </c>
      <c r="O426" t="s">
        <v>108</v>
      </c>
      <c r="P426" t="s">
        <v>3382</v>
      </c>
      <c r="Q426" t="s">
        <v>208</v>
      </c>
      <c r="R426" t="s">
        <v>111</v>
      </c>
      <c r="S426" t="s">
        <v>112</v>
      </c>
      <c r="T426" t="s">
        <v>2896</v>
      </c>
      <c r="U426">
        <v>0</v>
      </c>
      <c r="V426">
        <v>0</v>
      </c>
      <c r="W426">
        <v>0</v>
      </c>
      <c r="X426" s="44">
        <v>1</v>
      </c>
      <c r="Y426" s="44">
        <v>0</v>
      </c>
      <c r="Z426" s="44">
        <v>0</v>
      </c>
      <c r="AA426" s="44">
        <v>0</v>
      </c>
      <c r="AB426" s="14">
        <f t="shared" si="115"/>
        <v>1</v>
      </c>
      <c r="AC426" s="15">
        <f t="shared" si="116"/>
        <v>1</v>
      </c>
      <c r="AD426" s="45">
        <v>0</v>
      </c>
      <c r="AE426" s="45">
        <v>0</v>
      </c>
      <c r="AF426" s="20">
        <f t="shared" si="117"/>
        <v>0</v>
      </c>
      <c r="AG426" s="21">
        <f t="shared" si="118"/>
        <v>0</v>
      </c>
      <c r="AH426" s="23">
        <f t="shared" si="119"/>
        <v>1</v>
      </c>
      <c r="AI426" s="46">
        <v>0</v>
      </c>
      <c r="AJ426" s="46">
        <v>0</v>
      </c>
      <c r="AK426" s="28">
        <f t="shared" si="120"/>
        <v>0</v>
      </c>
      <c r="AL426" s="29">
        <f t="shared" si="121"/>
        <v>0</v>
      </c>
      <c r="AM426" s="47">
        <v>0</v>
      </c>
      <c r="AN426" s="47">
        <v>0</v>
      </c>
      <c r="AO426" s="47">
        <v>0</v>
      </c>
      <c r="AP426" s="32">
        <f t="shared" si="122"/>
        <v>0</v>
      </c>
      <c r="AQ426" s="10">
        <f t="shared" si="123"/>
        <v>0</v>
      </c>
      <c r="AR426" s="23">
        <f t="shared" si="124"/>
        <v>0</v>
      </c>
      <c r="AS426" s="37">
        <f t="shared" si="114"/>
        <v>1</v>
      </c>
      <c r="AT426" s="38">
        <f t="shared" si="125"/>
        <v>1</v>
      </c>
      <c r="AU426" s="9">
        <v>0</v>
      </c>
      <c r="AV426" s="9">
        <v>0</v>
      </c>
      <c r="AW426" s="9">
        <v>0</v>
      </c>
      <c r="AX426" s="9">
        <v>0</v>
      </c>
      <c r="AY426" s="9">
        <v>0</v>
      </c>
      <c r="AZ426" s="9">
        <v>0</v>
      </c>
      <c r="BA426" s="9">
        <v>0</v>
      </c>
      <c r="BB426" s="9">
        <v>0</v>
      </c>
      <c r="BC426" s="9">
        <v>0</v>
      </c>
      <c r="BD426" s="9">
        <v>0</v>
      </c>
      <c r="BE426" s="9">
        <v>0</v>
      </c>
      <c r="BF426" s="9">
        <v>0</v>
      </c>
      <c r="BG426" s="9">
        <v>0</v>
      </c>
      <c r="BH426" s="9">
        <v>0</v>
      </c>
      <c r="BI426" s="9">
        <v>0</v>
      </c>
      <c r="BJ426" s="9">
        <v>0</v>
      </c>
      <c r="BK426" s="9">
        <v>0</v>
      </c>
      <c r="BL426" s="9">
        <v>0</v>
      </c>
      <c r="BM426" s="9">
        <v>0</v>
      </c>
      <c r="BN426" s="9">
        <v>0</v>
      </c>
      <c r="BO426" s="9">
        <v>0</v>
      </c>
      <c r="BP426" s="9">
        <v>0</v>
      </c>
      <c r="BQ426" s="9">
        <v>0</v>
      </c>
      <c r="BR426" s="9">
        <v>0</v>
      </c>
      <c r="BS426" s="9">
        <v>0</v>
      </c>
      <c r="BT426" s="9">
        <v>0</v>
      </c>
      <c r="BU426" s="9">
        <v>0</v>
      </c>
      <c r="BV426" s="9">
        <v>0</v>
      </c>
      <c r="BW426" s="9">
        <v>0</v>
      </c>
      <c r="BX426" s="9">
        <v>0</v>
      </c>
      <c r="BY426" s="9">
        <v>0</v>
      </c>
      <c r="BZ426" s="9">
        <v>0</v>
      </c>
      <c r="CA426" s="9">
        <v>0</v>
      </c>
      <c r="CB426" s="9">
        <v>0</v>
      </c>
      <c r="CC426" s="9">
        <v>0</v>
      </c>
      <c r="CD426" s="9">
        <v>0</v>
      </c>
      <c r="CE426" s="9">
        <v>0</v>
      </c>
      <c r="CF426" s="9">
        <v>0</v>
      </c>
      <c r="CG426" s="9">
        <v>0</v>
      </c>
      <c r="CH426" s="10">
        <v>1</v>
      </c>
      <c r="CI426" s="11">
        <v>0</v>
      </c>
      <c r="CJ426" s="38">
        <v>1</v>
      </c>
      <c r="CK426" s="11">
        <v>0</v>
      </c>
      <c r="CL426" s="11">
        <v>0</v>
      </c>
      <c r="CM426" s="11">
        <v>0</v>
      </c>
      <c r="CN426" s="10">
        <v>0</v>
      </c>
      <c r="CO426" s="11">
        <v>0</v>
      </c>
      <c r="CP426" s="11">
        <v>0</v>
      </c>
      <c r="CQ426" s="10">
        <v>0</v>
      </c>
      <c r="CR426" s="11">
        <v>0</v>
      </c>
      <c r="CS426" s="11">
        <v>0</v>
      </c>
      <c r="CT426" s="71">
        <v>0</v>
      </c>
      <c r="CU426" s="11">
        <v>0</v>
      </c>
      <c r="CV426" s="11">
        <v>0</v>
      </c>
      <c r="CW426" s="11">
        <v>0</v>
      </c>
      <c r="CX426" s="10">
        <v>0</v>
      </c>
      <c r="CY426" s="10">
        <v>0</v>
      </c>
      <c r="CZ426" s="10">
        <v>0</v>
      </c>
      <c r="DA426" s="11">
        <v>0</v>
      </c>
      <c r="DB426" s="11">
        <v>0</v>
      </c>
      <c r="DC426" s="11">
        <v>0</v>
      </c>
      <c r="DD426" s="10">
        <v>0</v>
      </c>
      <c r="DE426" s="11">
        <v>0</v>
      </c>
      <c r="DF426" s="11">
        <v>0</v>
      </c>
      <c r="DG426" s="11">
        <v>0</v>
      </c>
      <c r="DH426" s="10">
        <v>0</v>
      </c>
      <c r="DI426" s="2">
        <f t="shared" si="126"/>
        <v>0</v>
      </c>
      <c r="DJ426" s="2">
        <f t="shared" si="127"/>
        <v>0</v>
      </c>
      <c r="DK426" s="38">
        <f t="shared" si="128"/>
        <v>1</v>
      </c>
      <c r="DL426" s="2">
        <f t="shared" si="128"/>
        <v>0</v>
      </c>
      <c r="DM426" s="2">
        <f t="shared" si="129"/>
        <v>0</v>
      </c>
      <c r="DN426" s="2">
        <f t="shared" si="130"/>
        <v>0</v>
      </c>
      <c r="DO426" s="2">
        <f t="shared" si="131"/>
        <v>0</v>
      </c>
      <c r="DP426" s="2">
        <f t="shared" si="132"/>
        <v>0</v>
      </c>
    </row>
    <row r="427" spans="1:120" x14ac:dyDescent="0.25">
      <c r="A427">
        <v>1894</v>
      </c>
      <c r="B427" t="s">
        <v>222</v>
      </c>
      <c r="C427" t="s">
        <v>3383</v>
      </c>
      <c r="D427" t="s">
        <v>3384</v>
      </c>
      <c r="E427" t="s">
        <v>3385</v>
      </c>
      <c r="F427" t="s">
        <v>3386</v>
      </c>
      <c r="G427" t="s">
        <v>3387</v>
      </c>
      <c r="H427" t="s">
        <v>3341</v>
      </c>
      <c r="I427">
        <v>2019</v>
      </c>
      <c r="J427" t="s">
        <v>3388</v>
      </c>
      <c r="K427" t="s">
        <v>1771</v>
      </c>
      <c r="L427">
        <v>73</v>
      </c>
      <c r="M427">
        <v>3</v>
      </c>
      <c r="N427" t="s">
        <v>3389</v>
      </c>
      <c r="O427" t="s">
        <v>108</v>
      </c>
      <c r="P427" t="s">
        <v>3390</v>
      </c>
      <c r="Q427" t="s">
        <v>110</v>
      </c>
      <c r="R427" t="s">
        <v>111</v>
      </c>
      <c r="S427" t="s">
        <v>112</v>
      </c>
      <c r="T427" t="s">
        <v>3391</v>
      </c>
      <c r="U427">
        <v>0</v>
      </c>
      <c r="V427">
        <v>0</v>
      </c>
      <c r="W427">
        <v>0</v>
      </c>
      <c r="X427" s="44">
        <v>0</v>
      </c>
      <c r="Y427" s="44">
        <v>1</v>
      </c>
      <c r="Z427" s="44">
        <v>0</v>
      </c>
      <c r="AA427" s="44">
        <v>0</v>
      </c>
      <c r="AB427" s="14">
        <f t="shared" si="115"/>
        <v>1</v>
      </c>
      <c r="AC427" s="15">
        <f t="shared" si="116"/>
        <v>1</v>
      </c>
      <c r="AD427" s="45">
        <v>0</v>
      </c>
      <c r="AE427" s="45">
        <v>0</v>
      </c>
      <c r="AF427" s="20">
        <f t="shared" si="117"/>
        <v>0</v>
      </c>
      <c r="AG427" s="21">
        <f t="shared" si="118"/>
        <v>0</v>
      </c>
      <c r="AH427" s="23">
        <f t="shared" si="119"/>
        <v>1</v>
      </c>
      <c r="AI427" s="46">
        <v>0</v>
      </c>
      <c r="AJ427" s="46">
        <v>0</v>
      </c>
      <c r="AK427" s="28">
        <f t="shared" si="120"/>
        <v>0</v>
      </c>
      <c r="AL427" s="29">
        <f t="shared" si="121"/>
        <v>0</v>
      </c>
      <c r="AM427" s="47">
        <v>0</v>
      </c>
      <c r="AN427" s="47">
        <v>0</v>
      </c>
      <c r="AO427" s="47">
        <v>0</v>
      </c>
      <c r="AP427" s="32">
        <f t="shared" si="122"/>
        <v>0</v>
      </c>
      <c r="AQ427" s="10">
        <f t="shared" si="123"/>
        <v>0</v>
      </c>
      <c r="AR427" s="23">
        <f t="shared" si="124"/>
        <v>0</v>
      </c>
      <c r="AS427" s="37">
        <f t="shared" si="114"/>
        <v>1</v>
      </c>
      <c r="AT427" s="38">
        <f t="shared" si="125"/>
        <v>1</v>
      </c>
      <c r="AU427" s="9">
        <v>0</v>
      </c>
      <c r="AV427" s="9">
        <v>0</v>
      </c>
      <c r="AW427" s="9">
        <v>0</v>
      </c>
      <c r="AX427" s="9">
        <v>0</v>
      </c>
      <c r="AY427" s="9">
        <v>0</v>
      </c>
      <c r="AZ427" s="9">
        <v>0</v>
      </c>
      <c r="BA427" s="9">
        <v>0</v>
      </c>
      <c r="BB427" s="9">
        <v>0</v>
      </c>
      <c r="BC427" s="9">
        <v>0</v>
      </c>
      <c r="BD427" s="9">
        <v>0</v>
      </c>
      <c r="BE427" s="9">
        <v>0</v>
      </c>
      <c r="BF427" s="9">
        <v>0</v>
      </c>
      <c r="BG427" s="9">
        <v>0</v>
      </c>
      <c r="BH427" s="9">
        <v>0</v>
      </c>
      <c r="BI427" s="9">
        <v>0</v>
      </c>
      <c r="BJ427" s="9">
        <v>0</v>
      </c>
      <c r="BK427" s="9">
        <v>0</v>
      </c>
      <c r="BL427" s="9">
        <v>0</v>
      </c>
      <c r="BM427" s="9">
        <v>0</v>
      </c>
      <c r="BN427" s="9">
        <v>0</v>
      </c>
      <c r="BO427" s="9">
        <v>0</v>
      </c>
      <c r="BP427" s="9">
        <v>0</v>
      </c>
      <c r="BQ427" s="9">
        <v>0</v>
      </c>
      <c r="BR427" s="9">
        <v>0</v>
      </c>
      <c r="BS427" s="9">
        <v>0</v>
      </c>
      <c r="BT427" s="9">
        <v>0</v>
      </c>
      <c r="BU427" s="9">
        <v>0</v>
      </c>
      <c r="BV427" s="9">
        <v>0</v>
      </c>
      <c r="BW427" s="9">
        <v>0</v>
      </c>
      <c r="BX427" s="9">
        <v>0</v>
      </c>
      <c r="BY427" s="9">
        <v>0</v>
      </c>
      <c r="BZ427" s="9">
        <v>0</v>
      </c>
      <c r="CA427" s="9">
        <v>0</v>
      </c>
      <c r="CB427" s="9">
        <v>0</v>
      </c>
      <c r="CC427" s="9">
        <v>0</v>
      </c>
      <c r="CD427" s="9">
        <v>0</v>
      </c>
      <c r="CE427" s="9">
        <v>0</v>
      </c>
      <c r="CF427" s="9">
        <v>0</v>
      </c>
      <c r="CG427" s="9">
        <v>0</v>
      </c>
      <c r="CH427" s="10">
        <v>1</v>
      </c>
      <c r="CI427" s="11">
        <v>0</v>
      </c>
      <c r="CJ427" s="38">
        <v>1</v>
      </c>
      <c r="CK427" s="11">
        <v>0</v>
      </c>
      <c r="CL427" s="11">
        <v>0</v>
      </c>
      <c r="CM427" s="11">
        <v>0</v>
      </c>
      <c r="CN427" s="10">
        <v>0</v>
      </c>
      <c r="CO427" s="11">
        <v>0</v>
      </c>
      <c r="CP427" s="11">
        <v>0</v>
      </c>
      <c r="CQ427" s="10">
        <v>0</v>
      </c>
      <c r="CR427" s="11">
        <v>0</v>
      </c>
      <c r="CS427" s="11">
        <v>0</v>
      </c>
      <c r="CT427" s="71">
        <v>0</v>
      </c>
      <c r="CU427" s="11">
        <v>0</v>
      </c>
      <c r="CV427" s="11">
        <v>0</v>
      </c>
      <c r="CW427" s="11">
        <v>0</v>
      </c>
      <c r="CX427" s="10">
        <v>0</v>
      </c>
      <c r="CY427" s="10">
        <v>0</v>
      </c>
      <c r="CZ427" s="10">
        <v>0</v>
      </c>
      <c r="DA427" s="11">
        <v>0</v>
      </c>
      <c r="DB427" s="11">
        <v>0</v>
      </c>
      <c r="DC427" s="11">
        <v>0</v>
      </c>
      <c r="DD427" s="10">
        <v>0</v>
      </c>
      <c r="DE427" s="11">
        <v>0</v>
      </c>
      <c r="DF427" s="11">
        <v>0</v>
      </c>
      <c r="DG427" s="11">
        <v>0</v>
      </c>
      <c r="DH427" s="10">
        <v>0</v>
      </c>
      <c r="DI427" s="2">
        <f t="shared" si="126"/>
        <v>0</v>
      </c>
      <c r="DJ427" s="2">
        <f t="shared" si="127"/>
        <v>0</v>
      </c>
      <c r="DK427" s="38">
        <f t="shared" si="128"/>
        <v>1</v>
      </c>
      <c r="DL427" s="2">
        <f t="shared" si="128"/>
        <v>0</v>
      </c>
      <c r="DM427" s="2">
        <f t="shared" si="129"/>
        <v>0</v>
      </c>
      <c r="DN427" s="2">
        <f t="shared" si="130"/>
        <v>0</v>
      </c>
      <c r="DO427" s="2">
        <f t="shared" si="131"/>
        <v>0</v>
      </c>
      <c r="DP427" s="2">
        <f t="shared" si="132"/>
        <v>0</v>
      </c>
    </row>
    <row r="428" spans="1:120" x14ac:dyDescent="0.25">
      <c r="A428">
        <v>1895</v>
      </c>
      <c r="B428" t="s">
        <v>222</v>
      </c>
      <c r="C428" t="s">
        <v>3392</v>
      </c>
      <c r="D428" t="s">
        <v>3393</v>
      </c>
      <c r="E428" t="s">
        <v>3394</v>
      </c>
      <c r="F428" t="s">
        <v>3292</v>
      </c>
      <c r="G428" t="s">
        <v>3293</v>
      </c>
      <c r="H428" t="s">
        <v>1988</v>
      </c>
      <c r="I428">
        <v>2019</v>
      </c>
      <c r="J428" t="s">
        <v>3395</v>
      </c>
      <c r="K428" t="s">
        <v>349</v>
      </c>
      <c r="L428">
        <v>55</v>
      </c>
      <c r="M428">
        <v>2</v>
      </c>
      <c r="N428" t="s">
        <v>3396</v>
      </c>
      <c r="O428" t="s">
        <v>120</v>
      </c>
      <c r="P428" t="s">
        <v>3397</v>
      </c>
      <c r="Q428" t="s">
        <v>208</v>
      </c>
      <c r="R428" t="s">
        <v>111</v>
      </c>
      <c r="S428" t="s">
        <v>112</v>
      </c>
      <c r="T428" t="s">
        <v>124</v>
      </c>
      <c r="U428">
        <v>0</v>
      </c>
      <c r="V428">
        <v>0</v>
      </c>
      <c r="W428">
        <v>0</v>
      </c>
      <c r="X428" s="44">
        <v>0</v>
      </c>
      <c r="Y428" s="44">
        <v>0</v>
      </c>
      <c r="Z428" s="44">
        <v>0</v>
      </c>
      <c r="AA428" s="44">
        <v>0</v>
      </c>
      <c r="AB428" s="14">
        <f t="shared" si="115"/>
        <v>0</v>
      </c>
      <c r="AC428" s="15">
        <f t="shared" si="116"/>
        <v>0</v>
      </c>
      <c r="AD428" s="45">
        <v>1</v>
      </c>
      <c r="AE428" s="45">
        <v>0</v>
      </c>
      <c r="AF428" s="20">
        <f t="shared" si="117"/>
        <v>1</v>
      </c>
      <c r="AG428" s="21">
        <f t="shared" si="118"/>
        <v>1</v>
      </c>
      <c r="AH428" s="23">
        <f t="shared" si="119"/>
        <v>1</v>
      </c>
      <c r="AI428" s="46">
        <v>0</v>
      </c>
      <c r="AJ428" s="46">
        <v>0</v>
      </c>
      <c r="AK428" s="28">
        <f t="shared" si="120"/>
        <v>0</v>
      </c>
      <c r="AL428" s="29">
        <f t="shared" si="121"/>
        <v>0</v>
      </c>
      <c r="AM428" s="47">
        <v>0</v>
      </c>
      <c r="AN428" s="47">
        <v>0</v>
      </c>
      <c r="AO428" s="47">
        <v>0</v>
      </c>
      <c r="AP428" s="32">
        <f t="shared" si="122"/>
        <v>0</v>
      </c>
      <c r="AQ428" s="10">
        <f t="shared" si="123"/>
        <v>0</v>
      </c>
      <c r="AR428" s="23">
        <f t="shared" si="124"/>
        <v>0</v>
      </c>
      <c r="AS428" s="37">
        <f t="shared" si="114"/>
        <v>1</v>
      </c>
      <c r="AT428" s="38">
        <f t="shared" si="125"/>
        <v>1</v>
      </c>
      <c r="AU428" s="9">
        <v>0</v>
      </c>
      <c r="AV428" s="9">
        <v>0</v>
      </c>
      <c r="AW428" s="9">
        <v>0</v>
      </c>
      <c r="AX428" s="9">
        <v>0</v>
      </c>
      <c r="AY428" s="9">
        <v>0</v>
      </c>
      <c r="AZ428" s="9">
        <v>0</v>
      </c>
      <c r="BA428" s="9">
        <v>0</v>
      </c>
      <c r="BB428" s="9">
        <v>0</v>
      </c>
      <c r="BC428" s="9">
        <v>0</v>
      </c>
      <c r="BD428" s="9">
        <v>0</v>
      </c>
      <c r="BE428" s="9">
        <v>0</v>
      </c>
      <c r="BF428" s="9">
        <v>0</v>
      </c>
      <c r="BG428" s="9">
        <v>0</v>
      </c>
      <c r="BH428" s="9">
        <v>0</v>
      </c>
      <c r="BI428" s="9">
        <v>0</v>
      </c>
      <c r="BJ428" s="9">
        <v>0</v>
      </c>
      <c r="BK428" s="9">
        <v>0</v>
      </c>
      <c r="BL428" s="9">
        <v>0</v>
      </c>
      <c r="BM428" s="9">
        <v>0</v>
      </c>
      <c r="BN428" s="9">
        <v>0</v>
      </c>
      <c r="BO428" s="9">
        <v>0</v>
      </c>
      <c r="BP428" s="9">
        <v>0</v>
      </c>
      <c r="BQ428" s="9">
        <v>0</v>
      </c>
      <c r="BR428" s="9">
        <v>0</v>
      </c>
      <c r="BS428" s="9">
        <v>0</v>
      </c>
      <c r="BT428" s="9">
        <v>0</v>
      </c>
      <c r="BU428" s="9">
        <v>0</v>
      </c>
      <c r="BV428" s="9">
        <v>0</v>
      </c>
      <c r="BW428" s="9">
        <v>0</v>
      </c>
      <c r="BX428" s="9">
        <v>0</v>
      </c>
      <c r="BY428" s="9">
        <v>0</v>
      </c>
      <c r="BZ428" s="9">
        <v>0</v>
      </c>
      <c r="CA428" s="9">
        <v>0</v>
      </c>
      <c r="CB428" s="9">
        <v>0</v>
      </c>
      <c r="CC428" s="9">
        <v>0</v>
      </c>
      <c r="CD428" s="9">
        <v>0</v>
      </c>
      <c r="CE428" s="9">
        <v>0</v>
      </c>
      <c r="CF428" s="9">
        <v>0</v>
      </c>
      <c r="CG428" s="9">
        <v>0</v>
      </c>
      <c r="CH428" s="10">
        <v>1</v>
      </c>
      <c r="CI428" s="11">
        <v>0</v>
      </c>
      <c r="CJ428" s="38">
        <v>1</v>
      </c>
      <c r="CK428" s="11">
        <v>0</v>
      </c>
      <c r="CL428" s="11">
        <v>0</v>
      </c>
      <c r="CM428" s="11">
        <v>0</v>
      </c>
      <c r="CN428" s="10">
        <v>0</v>
      </c>
      <c r="CO428" s="11">
        <v>0</v>
      </c>
      <c r="CP428" s="11">
        <v>0</v>
      </c>
      <c r="CQ428" s="10">
        <v>0</v>
      </c>
      <c r="CR428" s="11">
        <v>0</v>
      </c>
      <c r="CS428" s="11">
        <v>0</v>
      </c>
      <c r="CT428" s="71">
        <v>0</v>
      </c>
      <c r="CU428" s="11">
        <v>0</v>
      </c>
      <c r="CV428" s="11">
        <v>0</v>
      </c>
      <c r="CW428" s="11">
        <v>0</v>
      </c>
      <c r="CX428" s="10">
        <v>0</v>
      </c>
      <c r="CY428" s="10">
        <v>0</v>
      </c>
      <c r="CZ428" s="10">
        <v>0</v>
      </c>
      <c r="DA428" s="11">
        <v>0</v>
      </c>
      <c r="DB428" s="11">
        <v>0</v>
      </c>
      <c r="DC428" s="11">
        <v>0</v>
      </c>
      <c r="DD428" s="10">
        <v>0</v>
      </c>
      <c r="DE428" s="11">
        <v>0</v>
      </c>
      <c r="DF428" s="11">
        <v>0</v>
      </c>
      <c r="DG428" s="11">
        <v>0</v>
      </c>
      <c r="DH428" s="10">
        <v>0</v>
      </c>
      <c r="DI428" s="2">
        <f t="shared" si="126"/>
        <v>0</v>
      </c>
      <c r="DJ428" s="2">
        <f t="shared" si="127"/>
        <v>0</v>
      </c>
      <c r="DK428" s="38">
        <f t="shared" si="128"/>
        <v>1</v>
      </c>
      <c r="DL428" s="2">
        <f t="shared" si="128"/>
        <v>0</v>
      </c>
      <c r="DM428" s="2">
        <f t="shared" si="129"/>
        <v>0</v>
      </c>
      <c r="DN428" s="2">
        <f t="shared" si="130"/>
        <v>0</v>
      </c>
      <c r="DO428" s="2">
        <f t="shared" si="131"/>
        <v>0</v>
      </c>
      <c r="DP428" s="2">
        <f t="shared" si="132"/>
        <v>0</v>
      </c>
    </row>
    <row r="429" spans="1:120" x14ac:dyDescent="0.25">
      <c r="A429">
        <v>1896</v>
      </c>
      <c r="B429" t="s">
        <v>222</v>
      </c>
      <c r="C429" t="s">
        <v>3398</v>
      </c>
      <c r="D429" t="s">
        <v>3399</v>
      </c>
      <c r="E429" t="s">
        <v>3400</v>
      </c>
      <c r="F429" t="s">
        <v>3401</v>
      </c>
      <c r="G429" t="s">
        <v>3402</v>
      </c>
      <c r="H429" t="s">
        <v>3403</v>
      </c>
      <c r="I429">
        <v>2019</v>
      </c>
      <c r="J429" t="s">
        <v>3404</v>
      </c>
      <c r="K429" t="s">
        <v>3405</v>
      </c>
      <c r="L429">
        <v>93</v>
      </c>
      <c r="M429">
        <v>5</v>
      </c>
      <c r="N429" t="s">
        <v>3406</v>
      </c>
      <c r="O429" t="s">
        <v>108</v>
      </c>
      <c r="P429" t="s">
        <v>3407</v>
      </c>
      <c r="Q429" t="s">
        <v>110</v>
      </c>
      <c r="R429" t="s">
        <v>111</v>
      </c>
      <c r="S429" t="s">
        <v>112</v>
      </c>
      <c r="T429" t="s">
        <v>113</v>
      </c>
      <c r="U429">
        <v>0</v>
      </c>
      <c r="V429">
        <v>0</v>
      </c>
      <c r="W429">
        <v>0</v>
      </c>
      <c r="X429" s="44">
        <v>0</v>
      </c>
      <c r="Y429" s="44">
        <v>0</v>
      </c>
      <c r="Z429" s="44">
        <v>1</v>
      </c>
      <c r="AA429" s="44">
        <v>0</v>
      </c>
      <c r="AB429" s="14">
        <f t="shared" si="115"/>
        <v>1</v>
      </c>
      <c r="AC429" s="15">
        <f t="shared" si="116"/>
        <v>1</v>
      </c>
      <c r="AD429" s="45">
        <v>0</v>
      </c>
      <c r="AE429" s="45">
        <v>0</v>
      </c>
      <c r="AF429" s="20">
        <f t="shared" si="117"/>
        <v>0</v>
      </c>
      <c r="AG429" s="21">
        <f t="shared" si="118"/>
        <v>0</v>
      </c>
      <c r="AH429" s="23">
        <f t="shared" si="119"/>
        <v>1</v>
      </c>
      <c r="AI429" s="46">
        <v>0</v>
      </c>
      <c r="AJ429" s="46">
        <v>0</v>
      </c>
      <c r="AK429" s="28">
        <f t="shared" si="120"/>
        <v>0</v>
      </c>
      <c r="AL429" s="29">
        <f t="shared" si="121"/>
        <v>0</v>
      </c>
      <c r="AM429" s="47">
        <v>0</v>
      </c>
      <c r="AN429" s="47">
        <v>0</v>
      </c>
      <c r="AO429" s="47">
        <v>0</v>
      </c>
      <c r="AP429" s="32">
        <f t="shared" si="122"/>
        <v>0</v>
      </c>
      <c r="AQ429" s="10">
        <f t="shared" si="123"/>
        <v>0</v>
      </c>
      <c r="AR429" s="23">
        <f t="shared" si="124"/>
        <v>0</v>
      </c>
      <c r="AS429" s="37">
        <f t="shared" si="114"/>
        <v>1</v>
      </c>
      <c r="AT429" s="38">
        <f t="shared" si="125"/>
        <v>1</v>
      </c>
      <c r="AU429" s="9">
        <v>0</v>
      </c>
      <c r="AV429" s="9">
        <v>0</v>
      </c>
      <c r="AW429" s="9">
        <v>0</v>
      </c>
      <c r="AX429" s="9">
        <v>0</v>
      </c>
      <c r="AY429" s="9">
        <v>0</v>
      </c>
      <c r="AZ429" s="9">
        <v>0</v>
      </c>
      <c r="BA429" s="9">
        <v>0</v>
      </c>
      <c r="BB429" s="9">
        <v>0</v>
      </c>
      <c r="BC429" s="9">
        <v>0</v>
      </c>
      <c r="BD429" s="9">
        <v>0</v>
      </c>
      <c r="BE429" s="9">
        <v>0</v>
      </c>
      <c r="BF429" s="9">
        <v>0</v>
      </c>
      <c r="BG429" s="9">
        <v>0</v>
      </c>
      <c r="BH429" s="9">
        <v>0</v>
      </c>
      <c r="BI429" s="9">
        <v>0</v>
      </c>
      <c r="BJ429" s="9">
        <v>0</v>
      </c>
      <c r="BK429" s="9">
        <v>0</v>
      </c>
      <c r="BL429" s="9">
        <v>0</v>
      </c>
      <c r="BM429" s="9">
        <v>0</v>
      </c>
      <c r="BN429" s="9">
        <v>0</v>
      </c>
      <c r="BO429" s="9">
        <v>0</v>
      </c>
      <c r="BP429" s="9">
        <v>0</v>
      </c>
      <c r="BQ429" s="9">
        <v>0</v>
      </c>
      <c r="BR429" s="9">
        <v>0</v>
      </c>
      <c r="BS429" s="9">
        <v>0</v>
      </c>
      <c r="BT429" s="9">
        <v>0</v>
      </c>
      <c r="BU429" s="9">
        <v>0</v>
      </c>
      <c r="BV429" s="9">
        <v>0</v>
      </c>
      <c r="BW429" s="9">
        <v>0</v>
      </c>
      <c r="BX429" s="9">
        <v>0</v>
      </c>
      <c r="BY429" s="9">
        <v>0</v>
      </c>
      <c r="BZ429" s="9">
        <v>0</v>
      </c>
      <c r="CA429" s="9">
        <v>0</v>
      </c>
      <c r="CB429" s="9">
        <v>0</v>
      </c>
      <c r="CC429" s="9">
        <v>0</v>
      </c>
      <c r="CD429" s="9">
        <v>0</v>
      </c>
      <c r="CE429" s="9">
        <v>0</v>
      </c>
      <c r="CF429" s="9">
        <v>0</v>
      </c>
      <c r="CG429" s="9">
        <v>0</v>
      </c>
      <c r="CH429" s="10">
        <v>1</v>
      </c>
      <c r="CI429" s="11">
        <v>0</v>
      </c>
      <c r="CJ429" s="38">
        <v>1</v>
      </c>
      <c r="CK429" s="11">
        <v>0</v>
      </c>
      <c r="CL429" s="11">
        <v>0</v>
      </c>
      <c r="CM429" s="11">
        <v>0</v>
      </c>
      <c r="CN429" s="10">
        <v>0</v>
      </c>
      <c r="CO429" s="11">
        <v>0</v>
      </c>
      <c r="CP429" s="11">
        <v>0</v>
      </c>
      <c r="CQ429" s="10">
        <v>0</v>
      </c>
      <c r="CR429" s="11">
        <v>0</v>
      </c>
      <c r="CS429" s="11">
        <v>0</v>
      </c>
      <c r="CT429" s="71">
        <v>0</v>
      </c>
      <c r="CU429" s="11">
        <v>0</v>
      </c>
      <c r="CV429" s="11">
        <v>0</v>
      </c>
      <c r="CW429" s="11">
        <v>0</v>
      </c>
      <c r="CX429" s="10">
        <v>0</v>
      </c>
      <c r="CY429" s="10">
        <v>0</v>
      </c>
      <c r="CZ429" s="10">
        <v>0</v>
      </c>
      <c r="DA429" s="11">
        <v>0</v>
      </c>
      <c r="DB429" s="11">
        <v>0</v>
      </c>
      <c r="DC429" s="11">
        <v>0</v>
      </c>
      <c r="DD429" s="10">
        <v>0</v>
      </c>
      <c r="DE429" s="11">
        <v>0</v>
      </c>
      <c r="DF429" s="11">
        <v>0</v>
      </c>
      <c r="DG429" s="11">
        <v>0</v>
      </c>
      <c r="DH429" s="10">
        <v>0</v>
      </c>
      <c r="DI429" s="2">
        <f t="shared" si="126"/>
        <v>0</v>
      </c>
      <c r="DJ429" s="2">
        <f t="shared" si="127"/>
        <v>0</v>
      </c>
      <c r="DK429" s="38">
        <f t="shared" si="128"/>
        <v>1</v>
      </c>
      <c r="DL429" s="2">
        <f t="shared" si="128"/>
        <v>0</v>
      </c>
      <c r="DM429" s="2">
        <f t="shared" si="129"/>
        <v>0</v>
      </c>
      <c r="DN429" s="2">
        <f t="shared" si="130"/>
        <v>0</v>
      </c>
      <c r="DO429" s="2">
        <f t="shared" si="131"/>
        <v>0</v>
      </c>
      <c r="DP429" s="2">
        <f t="shared" si="132"/>
        <v>0</v>
      </c>
    </row>
    <row r="430" spans="1:120" x14ac:dyDescent="0.25">
      <c r="A430">
        <v>1897</v>
      </c>
      <c r="B430" t="s">
        <v>222</v>
      </c>
      <c r="C430" t="s">
        <v>3408</v>
      </c>
      <c r="D430" t="s">
        <v>3409</v>
      </c>
      <c r="E430" t="s">
        <v>3410</v>
      </c>
      <c r="F430" t="s">
        <v>3411</v>
      </c>
      <c r="G430" t="s">
        <v>3412</v>
      </c>
      <c r="H430" t="s">
        <v>2565</v>
      </c>
      <c r="I430">
        <v>2019</v>
      </c>
      <c r="J430" t="s">
        <v>3413</v>
      </c>
      <c r="K430" t="s">
        <v>3414</v>
      </c>
      <c r="L430">
        <v>165</v>
      </c>
      <c r="N430" t="s">
        <v>3415</v>
      </c>
      <c r="O430" t="s">
        <v>108</v>
      </c>
      <c r="P430" t="s">
        <v>3416</v>
      </c>
      <c r="Q430" t="s">
        <v>110</v>
      </c>
      <c r="R430" t="s">
        <v>111</v>
      </c>
      <c r="S430" t="s">
        <v>112</v>
      </c>
      <c r="T430" t="s">
        <v>3417</v>
      </c>
      <c r="U430">
        <v>0</v>
      </c>
      <c r="V430">
        <v>0</v>
      </c>
      <c r="W430">
        <v>0</v>
      </c>
      <c r="X430" s="44">
        <v>1</v>
      </c>
      <c r="Y430" s="44">
        <v>0</v>
      </c>
      <c r="Z430" s="44">
        <v>0</v>
      </c>
      <c r="AA430" s="44">
        <v>0</v>
      </c>
      <c r="AB430" s="14">
        <f t="shared" si="115"/>
        <v>1</v>
      </c>
      <c r="AC430" s="15">
        <f t="shared" si="116"/>
        <v>1</v>
      </c>
      <c r="AD430" s="45">
        <v>0</v>
      </c>
      <c r="AE430" s="45">
        <v>0</v>
      </c>
      <c r="AF430" s="20">
        <f t="shared" si="117"/>
        <v>0</v>
      </c>
      <c r="AG430" s="21">
        <f t="shared" si="118"/>
        <v>0</v>
      </c>
      <c r="AH430" s="23">
        <f t="shared" si="119"/>
        <v>1</v>
      </c>
      <c r="AI430" s="46">
        <v>0</v>
      </c>
      <c r="AJ430" s="46">
        <v>0</v>
      </c>
      <c r="AK430" s="28">
        <f t="shared" si="120"/>
        <v>0</v>
      </c>
      <c r="AL430" s="29">
        <f t="shared" si="121"/>
        <v>0</v>
      </c>
      <c r="AM430" s="47">
        <v>0</v>
      </c>
      <c r="AN430" s="47">
        <v>0</v>
      </c>
      <c r="AO430" s="47">
        <v>0</v>
      </c>
      <c r="AP430" s="32">
        <f t="shared" si="122"/>
        <v>0</v>
      </c>
      <c r="AQ430" s="10">
        <f t="shared" si="123"/>
        <v>0</v>
      </c>
      <c r="AR430" s="23">
        <f t="shared" si="124"/>
        <v>0</v>
      </c>
      <c r="AS430" s="37">
        <f t="shared" si="114"/>
        <v>1</v>
      </c>
      <c r="AT430" s="38">
        <f t="shared" si="125"/>
        <v>1</v>
      </c>
      <c r="AU430" s="9">
        <v>0</v>
      </c>
      <c r="AV430" s="9">
        <v>0</v>
      </c>
      <c r="AW430" s="9">
        <v>0</v>
      </c>
      <c r="AX430" s="9">
        <v>0</v>
      </c>
      <c r="AY430" s="9">
        <v>0</v>
      </c>
      <c r="AZ430" s="9">
        <v>0</v>
      </c>
      <c r="BA430" s="9">
        <v>0</v>
      </c>
      <c r="BB430" s="9">
        <v>0</v>
      </c>
      <c r="BC430" s="9">
        <v>0</v>
      </c>
      <c r="BD430" s="9">
        <v>0</v>
      </c>
      <c r="BE430" s="9">
        <v>0</v>
      </c>
      <c r="BF430" s="9">
        <v>0</v>
      </c>
      <c r="BG430" s="9">
        <v>0</v>
      </c>
      <c r="BH430" s="9">
        <v>0</v>
      </c>
      <c r="BI430" s="9">
        <v>0</v>
      </c>
      <c r="BJ430" s="9">
        <v>0</v>
      </c>
      <c r="BK430" s="9">
        <v>0</v>
      </c>
      <c r="BL430" s="9">
        <v>0</v>
      </c>
      <c r="BM430" s="9">
        <v>0</v>
      </c>
      <c r="BN430" s="9">
        <v>0</v>
      </c>
      <c r="BO430" s="9">
        <v>0</v>
      </c>
      <c r="BP430" s="9">
        <v>0</v>
      </c>
      <c r="BQ430" s="9">
        <v>0</v>
      </c>
      <c r="BR430" s="9">
        <v>0</v>
      </c>
      <c r="BS430" s="9">
        <v>0</v>
      </c>
      <c r="BT430" s="9">
        <v>0</v>
      </c>
      <c r="BU430" s="9">
        <v>0</v>
      </c>
      <c r="BV430" s="9">
        <v>0</v>
      </c>
      <c r="BW430" s="9">
        <v>0</v>
      </c>
      <c r="BX430" s="9">
        <v>0</v>
      </c>
      <c r="BY430" s="9">
        <v>0</v>
      </c>
      <c r="BZ430" s="9">
        <v>0</v>
      </c>
      <c r="CA430" s="9">
        <v>0</v>
      </c>
      <c r="CB430" s="9">
        <v>0</v>
      </c>
      <c r="CC430" s="9">
        <v>0</v>
      </c>
      <c r="CD430" s="9">
        <v>0</v>
      </c>
      <c r="CE430" s="9">
        <v>0</v>
      </c>
      <c r="CF430" s="9">
        <v>0</v>
      </c>
      <c r="CG430" s="9">
        <v>0</v>
      </c>
      <c r="CH430" s="10">
        <v>1</v>
      </c>
      <c r="CI430" s="11">
        <v>0</v>
      </c>
      <c r="CJ430" s="38">
        <v>1</v>
      </c>
      <c r="CK430" s="11">
        <v>0</v>
      </c>
      <c r="CL430" s="11">
        <v>0</v>
      </c>
      <c r="CM430" s="11">
        <v>0</v>
      </c>
      <c r="CN430" s="10">
        <v>0</v>
      </c>
      <c r="CO430" s="11">
        <v>0</v>
      </c>
      <c r="CP430" s="11">
        <v>0</v>
      </c>
      <c r="CQ430" s="10">
        <v>0</v>
      </c>
      <c r="CR430" s="11">
        <v>0</v>
      </c>
      <c r="CS430" s="11">
        <v>0</v>
      </c>
      <c r="CT430" s="71">
        <v>0</v>
      </c>
      <c r="CU430" s="11">
        <v>0</v>
      </c>
      <c r="CV430" s="11">
        <v>0</v>
      </c>
      <c r="CW430" s="11">
        <v>0</v>
      </c>
      <c r="CX430" s="10">
        <v>0</v>
      </c>
      <c r="CY430" s="10">
        <v>0</v>
      </c>
      <c r="CZ430" s="10">
        <v>0</v>
      </c>
      <c r="DA430" s="11">
        <v>0</v>
      </c>
      <c r="DB430" s="11">
        <v>0</v>
      </c>
      <c r="DC430" s="11">
        <v>0</v>
      </c>
      <c r="DD430" s="10">
        <v>0</v>
      </c>
      <c r="DE430" s="11">
        <v>0</v>
      </c>
      <c r="DF430" s="11">
        <v>0</v>
      </c>
      <c r="DG430" s="11">
        <v>0</v>
      </c>
      <c r="DH430" s="10">
        <v>0</v>
      </c>
      <c r="DI430" s="2">
        <f t="shared" si="126"/>
        <v>0</v>
      </c>
      <c r="DJ430" s="2">
        <f t="shared" si="127"/>
        <v>0</v>
      </c>
      <c r="DK430" s="38">
        <f t="shared" si="128"/>
        <v>1</v>
      </c>
      <c r="DL430" s="2">
        <f t="shared" si="128"/>
        <v>0</v>
      </c>
      <c r="DM430" s="2">
        <f t="shared" si="129"/>
        <v>0</v>
      </c>
      <c r="DN430" s="2">
        <f t="shared" si="130"/>
        <v>0</v>
      </c>
      <c r="DO430" s="2">
        <f t="shared" si="131"/>
        <v>0</v>
      </c>
      <c r="DP430" s="2">
        <f t="shared" si="132"/>
        <v>0</v>
      </c>
    </row>
    <row r="431" spans="1:120" x14ac:dyDescent="0.25">
      <c r="A431">
        <v>1898</v>
      </c>
      <c r="B431" t="s">
        <v>222</v>
      </c>
      <c r="C431" t="s">
        <v>3418</v>
      </c>
      <c r="D431" t="s">
        <v>3419</v>
      </c>
      <c r="E431" t="s">
        <v>3420</v>
      </c>
      <c r="F431" t="s">
        <v>3421</v>
      </c>
      <c r="G431" t="s">
        <v>3422</v>
      </c>
      <c r="H431" t="s">
        <v>3423</v>
      </c>
      <c r="I431">
        <v>2019</v>
      </c>
      <c r="J431" t="s">
        <v>3424</v>
      </c>
      <c r="K431" t="s">
        <v>648</v>
      </c>
      <c r="L431">
        <v>4656</v>
      </c>
      <c r="M431">
        <v>1</v>
      </c>
      <c r="N431" t="s">
        <v>3425</v>
      </c>
      <c r="O431" t="s">
        <v>108</v>
      </c>
      <c r="P431" t="s">
        <v>3426</v>
      </c>
      <c r="Q431" t="s">
        <v>110</v>
      </c>
      <c r="R431" t="s">
        <v>111</v>
      </c>
      <c r="S431" t="s">
        <v>112</v>
      </c>
      <c r="T431" t="s">
        <v>3427</v>
      </c>
      <c r="U431">
        <v>0</v>
      </c>
      <c r="V431">
        <v>0</v>
      </c>
      <c r="W431">
        <v>0</v>
      </c>
      <c r="X431" s="44">
        <v>0</v>
      </c>
      <c r="Y431" s="44">
        <v>0</v>
      </c>
      <c r="Z431" s="44">
        <v>1</v>
      </c>
      <c r="AA431" s="44">
        <v>0</v>
      </c>
      <c r="AB431" s="14">
        <f t="shared" si="115"/>
        <v>1</v>
      </c>
      <c r="AC431" s="15">
        <f t="shared" si="116"/>
        <v>1</v>
      </c>
      <c r="AD431" s="45">
        <v>0</v>
      </c>
      <c r="AE431" s="45">
        <v>0</v>
      </c>
      <c r="AF431" s="20">
        <f t="shared" si="117"/>
        <v>0</v>
      </c>
      <c r="AG431" s="21">
        <f t="shared" si="118"/>
        <v>0</v>
      </c>
      <c r="AH431" s="23">
        <f t="shared" si="119"/>
        <v>1</v>
      </c>
      <c r="AI431" s="46">
        <v>0</v>
      </c>
      <c r="AJ431" s="46">
        <v>0</v>
      </c>
      <c r="AK431" s="28">
        <f t="shared" si="120"/>
        <v>0</v>
      </c>
      <c r="AL431" s="29">
        <f t="shared" si="121"/>
        <v>0</v>
      </c>
      <c r="AM431" s="47">
        <v>0</v>
      </c>
      <c r="AN431" s="47">
        <v>0</v>
      </c>
      <c r="AO431" s="47">
        <v>0</v>
      </c>
      <c r="AP431" s="32">
        <f t="shared" si="122"/>
        <v>0</v>
      </c>
      <c r="AQ431" s="10">
        <f t="shared" si="123"/>
        <v>0</v>
      </c>
      <c r="AR431" s="23">
        <f t="shared" si="124"/>
        <v>0</v>
      </c>
      <c r="AS431" s="37">
        <f t="shared" si="114"/>
        <v>1</v>
      </c>
      <c r="AT431" s="38">
        <f t="shared" si="125"/>
        <v>1</v>
      </c>
      <c r="AU431" s="9">
        <v>0</v>
      </c>
      <c r="AV431" s="9">
        <v>0</v>
      </c>
      <c r="AW431" s="9">
        <v>0</v>
      </c>
      <c r="AX431" s="9">
        <v>0</v>
      </c>
      <c r="AY431" s="9">
        <v>0</v>
      </c>
      <c r="AZ431" s="9">
        <v>0</v>
      </c>
      <c r="BA431" s="9">
        <v>0</v>
      </c>
      <c r="BB431" s="9">
        <v>0</v>
      </c>
      <c r="BC431" s="9">
        <v>0</v>
      </c>
      <c r="BD431" s="9">
        <v>0</v>
      </c>
      <c r="BE431" s="9">
        <v>0</v>
      </c>
      <c r="BF431" s="9">
        <v>0</v>
      </c>
      <c r="BG431" s="9">
        <v>0</v>
      </c>
      <c r="BH431" s="9">
        <v>0</v>
      </c>
      <c r="BI431" s="9">
        <v>0</v>
      </c>
      <c r="BJ431" s="9">
        <v>0</v>
      </c>
      <c r="BK431" s="9">
        <v>0</v>
      </c>
      <c r="BL431" s="9">
        <v>0</v>
      </c>
      <c r="BM431" s="9">
        <v>0</v>
      </c>
      <c r="BN431" s="9">
        <v>0</v>
      </c>
      <c r="BO431" s="9">
        <v>0</v>
      </c>
      <c r="BP431" s="9">
        <v>0</v>
      </c>
      <c r="BQ431" s="9">
        <v>0</v>
      </c>
      <c r="BR431" s="9">
        <v>0</v>
      </c>
      <c r="BS431" s="9">
        <v>0</v>
      </c>
      <c r="BT431" s="9">
        <v>0</v>
      </c>
      <c r="BU431" s="9">
        <v>0</v>
      </c>
      <c r="BV431" s="9">
        <v>0</v>
      </c>
      <c r="BW431" s="9">
        <v>0</v>
      </c>
      <c r="BX431" s="9">
        <v>0</v>
      </c>
      <c r="BY431" s="9">
        <v>0</v>
      </c>
      <c r="BZ431" s="9">
        <v>0</v>
      </c>
      <c r="CA431" s="9">
        <v>0</v>
      </c>
      <c r="CB431" s="9">
        <v>0</v>
      </c>
      <c r="CC431" s="9">
        <v>0</v>
      </c>
      <c r="CD431" s="9">
        <v>0</v>
      </c>
      <c r="CE431" s="9">
        <v>0</v>
      </c>
      <c r="CF431" s="9">
        <v>0</v>
      </c>
      <c r="CG431" s="9">
        <v>0</v>
      </c>
      <c r="CH431" s="10">
        <v>1</v>
      </c>
      <c r="CI431" s="11">
        <v>0</v>
      </c>
      <c r="CJ431" s="38">
        <v>1</v>
      </c>
      <c r="CK431" s="11">
        <v>0</v>
      </c>
      <c r="CL431" s="11">
        <v>0</v>
      </c>
      <c r="CM431" s="11">
        <v>0</v>
      </c>
      <c r="CN431" s="10">
        <v>0</v>
      </c>
      <c r="CO431" s="11">
        <v>0</v>
      </c>
      <c r="CP431" s="11">
        <v>0</v>
      </c>
      <c r="CQ431" s="10">
        <v>0</v>
      </c>
      <c r="CR431" s="11">
        <v>0</v>
      </c>
      <c r="CS431" s="11">
        <v>0</v>
      </c>
      <c r="CT431" s="71">
        <v>0</v>
      </c>
      <c r="CU431" s="11">
        <v>0</v>
      </c>
      <c r="CV431" s="11">
        <v>0</v>
      </c>
      <c r="CW431" s="11">
        <v>0</v>
      </c>
      <c r="CX431" s="10">
        <v>0</v>
      </c>
      <c r="CY431" s="10">
        <v>0</v>
      </c>
      <c r="CZ431" s="10">
        <v>0</v>
      </c>
      <c r="DA431" s="11">
        <v>0</v>
      </c>
      <c r="DB431" s="11">
        <v>0</v>
      </c>
      <c r="DC431" s="11">
        <v>0</v>
      </c>
      <c r="DD431" s="10">
        <v>0</v>
      </c>
      <c r="DE431" s="11">
        <v>0</v>
      </c>
      <c r="DF431" s="11">
        <v>0</v>
      </c>
      <c r="DG431" s="11">
        <v>0</v>
      </c>
      <c r="DH431" s="10">
        <v>0</v>
      </c>
      <c r="DI431" s="2">
        <f t="shared" si="126"/>
        <v>0</v>
      </c>
      <c r="DJ431" s="2">
        <f t="shared" si="127"/>
        <v>0</v>
      </c>
      <c r="DK431" s="38">
        <f t="shared" si="128"/>
        <v>1</v>
      </c>
      <c r="DL431" s="2">
        <f t="shared" si="128"/>
        <v>0</v>
      </c>
      <c r="DM431" s="2">
        <f t="shared" si="129"/>
        <v>0</v>
      </c>
      <c r="DN431" s="2">
        <f t="shared" si="130"/>
        <v>0</v>
      </c>
      <c r="DO431" s="2">
        <f t="shared" si="131"/>
        <v>0</v>
      </c>
      <c r="DP431" s="2">
        <f t="shared" si="132"/>
        <v>0</v>
      </c>
    </row>
    <row r="432" spans="1:120" x14ac:dyDescent="0.25">
      <c r="A432">
        <v>1899</v>
      </c>
      <c r="B432" t="s">
        <v>222</v>
      </c>
      <c r="C432" t="s">
        <v>3428</v>
      </c>
      <c r="D432" t="s">
        <v>3429</v>
      </c>
      <c r="E432" t="s">
        <v>3430</v>
      </c>
      <c r="F432" t="s">
        <v>3431</v>
      </c>
      <c r="G432" t="s">
        <v>3432</v>
      </c>
      <c r="H432" t="s">
        <v>3433</v>
      </c>
      <c r="I432">
        <v>2019</v>
      </c>
      <c r="J432" t="s">
        <v>3434</v>
      </c>
      <c r="K432" t="s">
        <v>291</v>
      </c>
      <c r="L432">
        <v>7</v>
      </c>
      <c r="N432" t="s">
        <v>3435</v>
      </c>
      <c r="O432" t="s">
        <v>108</v>
      </c>
      <c r="P432" t="s">
        <v>3436</v>
      </c>
      <c r="Q432" t="s">
        <v>208</v>
      </c>
      <c r="R432" t="s">
        <v>111</v>
      </c>
      <c r="S432" t="s">
        <v>112</v>
      </c>
      <c r="T432" t="s">
        <v>124</v>
      </c>
      <c r="U432">
        <v>0</v>
      </c>
      <c r="V432">
        <v>0</v>
      </c>
      <c r="W432">
        <v>0</v>
      </c>
      <c r="X432" s="44">
        <v>0</v>
      </c>
      <c r="Y432" s="44">
        <v>0</v>
      </c>
      <c r="Z432" s="44">
        <v>0</v>
      </c>
      <c r="AA432" s="44">
        <v>0</v>
      </c>
      <c r="AB432" s="14">
        <f t="shared" si="115"/>
        <v>0</v>
      </c>
      <c r="AC432" s="15">
        <f t="shared" si="116"/>
        <v>0</v>
      </c>
      <c r="AD432" s="45">
        <v>1</v>
      </c>
      <c r="AE432" s="45">
        <v>0</v>
      </c>
      <c r="AF432" s="20">
        <f t="shared" si="117"/>
        <v>1</v>
      </c>
      <c r="AG432" s="21">
        <f t="shared" si="118"/>
        <v>1</v>
      </c>
      <c r="AH432" s="23">
        <f t="shared" si="119"/>
        <v>1</v>
      </c>
      <c r="AI432" s="46">
        <v>0</v>
      </c>
      <c r="AJ432" s="46">
        <v>0</v>
      </c>
      <c r="AK432" s="28">
        <f t="shared" si="120"/>
        <v>0</v>
      </c>
      <c r="AL432" s="29">
        <f t="shared" si="121"/>
        <v>0</v>
      </c>
      <c r="AM432" s="47">
        <v>0</v>
      </c>
      <c r="AN432" s="47">
        <v>0</v>
      </c>
      <c r="AO432" s="47">
        <v>0</v>
      </c>
      <c r="AP432" s="32">
        <f t="shared" si="122"/>
        <v>0</v>
      </c>
      <c r="AQ432" s="10">
        <f t="shared" si="123"/>
        <v>0</v>
      </c>
      <c r="AR432" s="23">
        <f t="shared" si="124"/>
        <v>0</v>
      </c>
      <c r="AS432" s="37">
        <f t="shared" si="114"/>
        <v>1</v>
      </c>
      <c r="AT432" s="38">
        <f t="shared" si="125"/>
        <v>1</v>
      </c>
      <c r="AU432" s="9">
        <v>0</v>
      </c>
      <c r="AV432" s="9">
        <v>0</v>
      </c>
      <c r="AW432" s="9">
        <v>0</v>
      </c>
      <c r="AX432" s="9">
        <v>0</v>
      </c>
      <c r="AY432" s="9">
        <v>0</v>
      </c>
      <c r="AZ432" s="9">
        <v>0</v>
      </c>
      <c r="BA432" s="9">
        <v>0</v>
      </c>
      <c r="BB432" s="9">
        <v>0</v>
      </c>
      <c r="BC432" s="9">
        <v>0</v>
      </c>
      <c r="BD432" s="9">
        <v>0</v>
      </c>
      <c r="BE432" s="9">
        <v>0</v>
      </c>
      <c r="BF432" s="9">
        <v>0</v>
      </c>
      <c r="BG432" s="9">
        <v>0</v>
      </c>
      <c r="BH432" s="9">
        <v>0</v>
      </c>
      <c r="BI432" s="9">
        <v>0</v>
      </c>
      <c r="BJ432" s="9">
        <v>0</v>
      </c>
      <c r="BK432" s="9">
        <v>0</v>
      </c>
      <c r="BL432" s="9">
        <v>0</v>
      </c>
      <c r="BM432" s="9">
        <v>0</v>
      </c>
      <c r="BN432" s="9">
        <v>0</v>
      </c>
      <c r="BO432" s="9">
        <v>0</v>
      </c>
      <c r="BP432" s="9">
        <v>0</v>
      </c>
      <c r="BQ432" s="9">
        <v>0</v>
      </c>
      <c r="BR432" s="9">
        <v>0</v>
      </c>
      <c r="BS432" s="9">
        <v>0</v>
      </c>
      <c r="BT432" s="9">
        <v>0</v>
      </c>
      <c r="BU432" s="9">
        <v>0</v>
      </c>
      <c r="BV432" s="9">
        <v>0</v>
      </c>
      <c r="BW432" s="9">
        <v>0</v>
      </c>
      <c r="BX432" s="9">
        <v>0</v>
      </c>
      <c r="BY432" s="9">
        <v>0</v>
      </c>
      <c r="BZ432" s="9">
        <v>0</v>
      </c>
      <c r="CA432" s="9">
        <v>0</v>
      </c>
      <c r="CB432" s="9">
        <v>0</v>
      </c>
      <c r="CC432" s="9">
        <v>0</v>
      </c>
      <c r="CD432" s="9">
        <v>0</v>
      </c>
      <c r="CE432" s="9">
        <v>0</v>
      </c>
      <c r="CF432" s="9">
        <v>0</v>
      </c>
      <c r="CG432" s="9">
        <v>0</v>
      </c>
      <c r="CH432" s="10">
        <v>1</v>
      </c>
      <c r="CI432" s="11">
        <v>0</v>
      </c>
      <c r="CJ432" s="38">
        <v>1</v>
      </c>
      <c r="CK432" s="11">
        <v>0</v>
      </c>
      <c r="CL432" s="11">
        <v>0</v>
      </c>
      <c r="CM432" s="11">
        <v>0</v>
      </c>
      <c r="CN432" s="10">
        <v>0</v>
      </c>
      <c r="CO432" s="11">
        <v>0</v>
      </c>
      <c r="CP432" s="11">
        <v>0</v>
      </c>
      <c r="CQ432" s="10">
        <v>0</v>
      </c>
      <c r="CR432" s="11">
        <v>0</v>
      </c>
      <c r="CS432" s="11">
        <v>0</v>
      </c>
      <c r="CT432" s="71">
        <v>0</v>
      </c>
      <c r="CU432" s="11">
        <v>0</v>
      </c>
      <c r="CV432" s="11">
        <v>0</v>
      </c>
      <c r="CW432" s="11">
        <v>0</v>
      </c>
      <c r="CX432" s="10">
        <v>0</v>
      </c>
      <c r="CY432" s="10">
        <v>0</v>
      </c>
      <c r="CZ432" s="10">
        <v>0</v>
      </c>
      <c r="DA432" s="11">
        <v>0</v>
      </c>
      <c r="DB432" s="11">
        <v>0</v>
      </c>
      <c r="DC432" s="11">
        <v>0</v>
      </c>
      <c r="DD432" s="10">
        <v>0</v>
      </c>
      <c r="DE432" s="11">
        <v>0</v>
      </c>
      <c r="DF432" s="11">
        <v>0</v>
      </c>
      <c r="DG432" s="11">
        <v>0</v>
      </c>
      <c r="DH432" s="10">
        <v>0</v>
      </c>
      <c r="DI432" s="2">
        <f t="shared" si="126"/>
        <v>0</v>
      </c>
      <c r="DJ432" s="2">
        <f t="shared" si="127"/>
        <v>0</v>
      </c>
      <c r="DK432" s="38">
        <f t="shared" si="128"/>
        <v>1</v>
      </c>
      <c r="DL432" s="2">
        <f t="shared" si="128"/>
        <v>0</v>
      </c>
      <c r="DM432" s="2">
        <f t="shared" si="129"/>
        <v>0</v>
      </c>
      <c r="DN432" s="2">
        <f t="shared" si="130"/>
        <v>0</v>
      </c>
      <c r="DO432" s="2">
        <f t="shared" si="131"/>
        <v>0</v>
      </c>
      <c r="DP432" s="2">
        <f t="shared" si="132"/>
        <v>0</v>
      </c>
    </row>
    <row r="433" spans="1:120" x14ac:dyDescent="0.25">
      <c r="A433">
        <v>1900</v>
      </c>
      <c r="B433" t="s">
        <v>222</v>
      </c>
      <c r="C433" t="s">
        <v>3437</v>
      </c>
      <c r="D433" t="s">
        <v>3438</v>
      </c>
      <c r="E433" t="s">
        <v>3439</v>
      </c>
      <c r="G433" t="s">
        <v>3439</v>
      </c>
      <c r="H433" t="s">
        <v>440</v>
      </c>
      <c r="I433">
        <v>2019</v>
      </c>
      <c r="J433" t="s">
        <v>3440</v>
      </c>
      <c r="K433" t="s">
        <v>3441</v>
      </c>
      <c r="L433">
        <v>92</v>
      </c>
      <c r="M433">
        <v>3</v>
      </c>
      <c r="N433" t="s">
        <v>3442</v>
      </c>
      <c r="O433" t="s">
        <v>108</v>
      </c>
      <c r="P433" t="s">
        <v>3443</v>
      </c>
      <c r="Q433" t="s">
        <v>110</v>
      </c>
      <c r="R433" t="s">
        <v>111</v>
      </c>
      <c r="S433" t="s">
        <v>112</v>
      </c>
      <c r="T433" t="s">
        <v>3444</v>
      </c>
      <c r="U433">
        <v>0</v>
      </c>
      <c r="V433">
        <v>0</v>
      </c>
      <c r="W433">
        <v>0</v>
      </c>
      <c r="X433" s="44">
        <v>0</v>
      </c>
      <c r="Y433" s="44">
        <v>0</v>
      </c>
      <c r="Z433" s="44">
        <v>0</v>
      </c>
      <c r="AA433" s="44">
        <v>0</v>
      </c>
      <c r="AB433" s="14">
        <f t="shared" si="115"/>
        <v>0</v>
      </c>
      <c r="AC433" s="15">
        <f t="shared" si="116"/>
        <v>0</v>
      </c>
      <c r="AD433" s="45">
        <v>1</v>
      </c>
      <c r="AE433" s="45">
        <v>0</v>
      </c>
      <c r="AF433" s="20">
        <f t="shared" si="117"/>
        <v>1</v>
      </c>
      <c r="AG433" s="21">
        <f t="shared" si="118"/>
        <v>1</v>
      </c>
      <c r="AH433" s="23">
        <f t="shared" si="119"/>
        <v>1</v>
      </c>
      <c r="AI433" s="46">
        <v>0</v>
      </c>
      <c r="AJ433" s="46">
        <v>0</v>
      </c>
      <c r="AK433" s="28">
        <f t="shared" si="120"/>
        <v>0</v>
      </c>
      <c r="AL433" s="29">
        <f t="shared" si="121"/>
        <v>0</v>
      </c>
      <c r="AM433" s="47">
        <v>0</v>
      </c>
      <c r="AN433" s="47">
        <v>0</v>
      </c>
      <c r="AO433" s="47">
        <v>0</v>
      </c>
      <c r="AP433" s="32">
        <f t="shared" si="122"/>
        <v>0</v>
      </c>
      <c r="AQ433" s="10">
        <f t="shared" si="123"/>
        <v>0</v>
      </c>
      <c r="AR433" s="23">
        <f t="shared" si="124"/>
        <v>0</v>
      </c>
      <c r="AS433" s="37">
        <f t="shared" si="114"/>
        <v>1</v>
      </c>
      <c r="AT433" s="38">
        <f t="shared" si="125"/>
        <v>1</v>
      </c>
      <c r="AU433" s="9">
        <v>0</v>
      </c>
      <c r="AV433" s="9">
        <v>0</v>
      </c>
      <c r="AW433" s="9">
        <v>0</v>
      </c>
      <c r="AX433" s="9">
        <v>0</v>
      </c>
      <c r="AY433" s="9">
        <v>0</v>
      </c>
      <c r="AZ433" s="9">
        <v>0</v>
      </c>
      <c r="BA433" s="9">
        <v>0</v>
      </c>
      <c r="BB433" s="9">
        <v>0</v>
      </c>
      <c r="BC433" s="9">
        <v>0</v>
      </c>
      <c r="BD433" s="9">
        <v>0</v>
      </c>
      <c r="BE433" s="9">
        <v>0</v>
      </c>
      <c r="BF433" s="9">
        <v>0</v>
      </c>
      <c r="BG433" s="9">
        <v>0</v>
      </c>
      <c r="BH433" s="9">
        <v>0</v>
      </c>
      <c r="BI433" s="9">
        <v>0</v>
      </c>
      <c r="BJ433" s="9">
        <v>0</v>
      </c>
      <c r="BK433" s="9">
        <v>0</v>
      </c>
      <c r="BL433" s="9">
        <v>0</v>
      </c>
      <c r="BM433" s="9">
        <v>0</v>
      </c>
      <c r="BN433" s="9">
        <v>0</v>
      </c>
      <c r="BO433" s="9">
        <v>0</v>
      </c>
      <c r="BP433" s="9">
        <v>0</v>
      </c>
      <c r="BQ433" s="9">
        <v>0</v>
      </c>
      <c r="BR433" s="9">
        <v>0</v>
      </c>
      <c r="BS433" s="9">
        <v>0</v>
      </c>
      <c r="BT433" s="9">
        <v>0</v>
      </c>
      <c r="BU433" s="9">
        <v>0</v>
      </c>
      <c r="BV433" s="9">
        <v>0</v>
      </c>
      <c r="BW433" s="9">
        <v>0</v>
      </c>
      <c r="BX433" s="9">
        <v>0</v>
      </c>
      <c r="BY433" s="9">
        <v>0</v>
      </c>
      <c r="BZ433" s="9">
        <v>0</v>
      </c>
      <c r="CA433" s="9">
        <v>0</v>
      </c>
      <c r="CB433" s="9">
        <v>0</v>
      </c>
      <c r="CC433" s="9">
        <v>0</v>
      </c>
      <c r="CD433" s="9">
        <v>0</v>
      </c>
      <c r="CE433" s="9">
        <v>0</v>
      </c>
      <c r="CF433" s="9">
        <v>0</v>
      </c>
      <c r="CG433" s="9">
        <v>0</v>
      </c>
      <c r="CH433" s="10">
        <v>1</v>
      </c>
      <c r="CI433" s="11">
        <v>0</v>
      </c>
      <c r="CJ433" s="38">
        <v>1</v>
      </c>
      <c r="CK433" s="11">
        <v>0</v>
      </c>
      <c r="CL433" s="11">
        <v>0</v>
      </c>
      <c r="CM433" s="11">
        <v>0</v>
      </c>
      <c r="CN433" s="10">
        <v>0</v>
      </c>
      <c r="CO433" s="11">
        <v>0</v>
      </c>
      <c r="CP433" s="11">
        <v>0</v>
      </c>
      <c r="CQ433" s="10">
        <v>0</v>
      </c>
      <c r="CR433" s="11">
        <v>0</v>
      </c>
      <c r="CS433" s="11">
        <v>0</v>
      </c>
      <c r="CT433" s="71">
        <v>0</v>
      </c>
      <c r="CU433" s="11">
        <v>0</v>
      </c>
      <c r="CV433" s="11">
        <v>0</v>
      </c>
      <c r="CW433" s="11">
        <v>0</v>
      </c>
      <c r="CX433" s="10">
        <v>0</v>
      </c>
      <c r="CY433" s="10">
        <v>0</v>
      </c>
      <c r="CZ433" s="10">
        <v>0</v>
      </c>
      <c r="DA433" s="11">
        <v>0</v>
      </c>
      <c r="DB433" s="11">
        <v>0</v>
      </c>
      <c r="DC433" s="11">
        <v>0</v>
      </c>
      <c r="DD433" s="10">
        <v>0</v>
      </c>
      <c r="DE433" s="11">
        <v>0</v>
      </c>
      <c r="DF433" s="11">
        <v>0</v>
      </c>
      <c r="DG433" s="11">
        <v>0</v>
      </c>
      <c r="DH433" s="10">
        <v>0</v>
      </c>
      <c r="DI433" s="2">
        <f t="shared" si="126"/>
        <v>0</v>
      </c>
      <c r="DJ433" s="2">
        <f t="shared" si="127"/>
        <v>0</v>
      </c>
      <c r="DK433" s="38">
        <f t="shared" si="128"/>
        <v>1</v>
      </c>
      <c r="DL433" s="2">
        <f t="shared" si="128"/>
        <v>0</v>
      </c>
      <c r="DM433" s="2">
        <f t="shared" si="129"/>
        <v>0</v>
      </c>
      <c r="DN433" s="2">
        <f t="shared" si="130"/>
        <v>0</v>
      </c>
      <c r="DO433" s="2">
        <f t="shared" si="131"/>
        <v>0</v>
      </c>
      <c r="DP433" s="2">
        <f t="shared" si="132"/>
        <v>0</v>
      </c>
    </row>
    <row r="434" spans="1:120" x14ac:dyDescent="0.25">
      <c r="A434">
        <v>1901</v>
      </c>
      <c r="B434" t="s">
        <v>222</v>
      </c>
      <c r="C434" t="s">
        <v>3445</v>
      </c>
      <c r="D434" t="s">
        <v>3446</v>
      </c>
      <c r="E434" t="s">
        <v>3447</v>
      </c>
      <c r="G434" t="s">
        <v>3448</v>
      </c>
      <c r="H434" t="s">
        <v>2443</v>
      </c>
      <c r="I434">
        <v>2019</v>
      </c>
      <c r="J434" t="s">
        <v>3449</v>
      </c>
      <c r="K434" t="s">
        <v>1320</v>
      </c>
      <c r="L434">
        <v>180</v>
      </c>
      <c r="N434" t="s">
        <v>3450</v>
      </c>
      <c r="O434" t="s">
        <v>108</v>
      </c>
      <c r="P434" t="s">
        <v>3451</v>
      </c>
      <c r="Q434" t="s">
        <v>110</v>
      </c>
      <c r="R434" t="s">
        <v>111</v>
      </c>
      <c r="S434" t="s">
        <v>112</v>
      </c>
      <c r="T434" t="s">
        <v>113</v>
      </c>
      <c r="U434">
        <v>0</v>
      </c>
      <c r="V434">
        <v>0</v>
      </c>
      <c r="W434">
        <v>0</v>
      </c>
      <c r="X434" s="44">
        <v>0</v>
      </c>
      <c r="Y434" s="44">
        <v>0</v>
      </c>
      <c r="Z434" s="44">
        <v>1</v>
      </c>
      <c r="AA434" s="44">
        <v>0</v>
      </c>
      <c r="AB434" s="14">
        <f t="shared" si="115"/>
        <v>1</v>
      </c>
      <c r="AC434" s="15">
        <f t="shared" si="116"/>
        <v>1</v>
      </c>
      <c r="AD434" s="45">
        <v>0</v>
      </c>
      <c r="AE434" s="45">
        <v>0</v>
      </c>
      <c r="AF434" s="20">
        <f t="shared" si="117"/>
        <v>0</v>
      </c>
      <c r="AG434" s="21">
        <f t="shared" si="118"/>
        <v>0</v>
      </c>
      <c r="AH434" s="23">
        <f t="shared" si="119"/>
        <v>1</v>
      </c>
      <c r="AI434" s="46">
        <v>0</v>
      </c>
      <c r="AJ434" s="46">
        <v>0</v>
      </c>
      <c r="AK434" s="28">
        <f t="shared" si="120"/>
        <v>0</v>
      </c>
      <c r="AL434" s="29">
        <f t="shared" si="121"/>
        <v>0</v>
      </c>
      <c r="AM434" s="47">
        <v>0</v>
      </c>
      <c r="AN434" s="47">
        <v>0</v>
      </c>
      <c r="AO434" s="47">
        <v>0</v>
      </c>
      <c r="AP434" s="32">
        <f t="shared" si="122"/>
        <v>0</v>
      </c>
      <c r="AQ434" s="10">
        <f t="shared" si="123"/>
        <v>0</v>
      </c>
      <c r="AR434" s="23">
        <f t="shared" si="124"/>
        <v>0</v>
      </c>
      <c r="AS434" s="37">
        <f t="shared" si="114"/>
        <v>1</v>
      </c>
      <c r="AT434" s="38">
        <f t="shared" si="125"/>
        <v>1</v>
      </c>
      <c r="AU434" s="9">
        <v>0</v>
      </c>
      <c r="AV434" s="9">
        <v>0</v>
      </c>
      <c r="AW434" s="9">
        <v>0</v>
      </c>
      <c r="AX434" s="9">
        <v>0</v>
      </c>
      <c r="AY434" s="9">
        <v>0</v>
      </c>
      <c r="AZ434" s="9">
        <v>0</v>
      </c>
      <c r="BA434" s="9">
        <v>0</v>
      </c>
      <c r="BB434" s="9">
        <v>0</v>
      </c>
      <c r="BC434" s="9">
        <v>0</v>
      </c>
      <c r="BD434" s="9">
        <v>0</v>
      </c>
      <c r="BE434" s="9">
        <v>0</v>
      </c>
      <c r="BF434" s="9">
        <v>0</v>
      </c>
      <c r="BG434" s="9">
        <v>0</v>
      </c>
      <c r="BH434" s="9">
        <v>0</v>
      </c>
      <c r="BI434" s="9">
        <v>0</v>
      </c>
      <c r="BJ434" s="9">
        <v>0</v>
      </c>
      <c r="BK434" s="9">
        <v>0</v>
      </c>
      <c r="BL434" s="9">
        <v>0</v>
      </c>
      <c r="BM434" s="9">
        <v>0</v>
      </c>
      <c r="BN434" s="9">
        <v>0</v>
      </c>
      <c r="BO434" s="9">
        <v>0</v>
      </c>
      <c r="BP434" s="9">
        <v>0</v>
      </c>
      <c r="BQ434" s="9">
        <v>0</v>
      </c>
      <c r="BR434" s="9">
        <v>0</v>
      </c>
      <c r="BS434" s="9">
        <v>0</v>
      </c>
      <c r="BT434" s="9">
        <v>0</v>
      </c>
      <c r="BU434" s="9">
        <v>0</v>
      </c>
      <c r="BV434" s="9">
        <v>0</v>
      </c>
      <c r="BW434" s="9">
        <v>0</v>
      </c>
      <c r="BX434" s="9">
        <v>0</v>
      </c>
      <c r="BY434" s="9">
        <v>0</v>
      </c>
      <c r="BZ434" s="9">
        <v>0</v>
      </c>
      <c r="CA434" s="9">
        <v>0</v>
      </c>
      <c r="CB434" s="9">
        <v>0</v>
      </c>
      <c r="CC434" s="9">
        <v>0</v>
      </c>
      <c r="CD434" s="9">
        <v>0</v>
      </c>
      <c r="CE434" s="9">
        <v>0</v>
      </c>
      <c r="CF434" s="9">
        <v>0</v>
      </c>
      <c r="CG434" s="9">
        <v>0</v>
      </c>
      <c r="CH434" s="10">
        <v>1</v>
      </c>
      <c r="CI434" s="11">
        <v>0</v>
      </c>
      <c r="CJ434" s="38">
        <v>1</v>
      </c>
      <c r="CK434" s="11">
        <v>0</v>
      </c>
      <c r="CL434" s="11">
        <v>0</v>
      </c>
      <c r="CM434" s="11">
        <v>0</v>
      </c>
      <c r="CN434" s="10">
        <v>0</v>
      </c>
      <c r="CO434" s="11">
        <v>0</v>
      </c>
      <c r="CP434" s="11">
        <v>0</v>
      </c>
      <c r="CQ434" s="10">
        <v>0</v>
      </c>
      <c r="CR434" s="11">
        <v>0</v>
      </c>
      <c r="CS434" s="11">
        <v>0</v>
      </c>
      <c r="CT434" s="71">
        <v>0</v>
      </c>
      <c r="CU434" s="11">
        <v>0</v>
      </c>
      <c r="CV434" s="11">
        <v>0</v>
      </c>
      <c r="CW434" s="11">
        <v>0</v>
      </c>
      <c r="CX434" s="10">
        <v>0</v>
      </c>
      <c r="CY434" s="10">
        <v>0</v>
      </c>
      <c r="CZ434" s="10">
        <v>0</v>
      </c>
      <c r="DA434" s="11">
        <v>0</v>
      </c>
      <c r="DB434" s="11">
        <v>0</v>
      </c>
      <c r="DC434" s="11">
        <v>0</v>
      </c>
      <c r="DD434" s="10">
        <v>0</v>
      </c>
      <c r="DE434" s="11">
        <v>0</v>
      </c>
      <c r="DF434" s="11">
        <v>0</v>
      </c>
      <c r="DG434" s="11">
        <v>0</v>
      </c>
      <c r="DH434" s="10">
        <v>0</v>
      </c>
      <c r="DI434" s="2">
        <f t="shared" si="126"/>
        <v>0</v>
      </c>
      <c r="DJ434" s="2">
        <f t="shared" si="127"/>
        <v>0</v>
      </c>
      <c r="DK434" s="38">
        <f t="shared" si="128"/>
        <v>1</v>
      </c>
      <c r="DL434" s="2">
        <f t="shared" si="128"/>
        <v>0</v>
      </c>
      <c r="DM434" s="2">
        <f t="shared" si="129"/>
        <v>0</v>
      </c>
      <c r="DN434" s="2">
        <f t="shared" si="130"/>
        <v>0</v>
      </c>
      <c r="DO434" s="2">
        <f t="shared" si="131"/>
        <v>0</v>
      </c>
      <c r="DP434" s="2">
        <f t="shared" si="132"/>
        <v>0</v>
      </c>
    </row>
    <row r="435" spans="1:120" x14ac:dyDescent="0.25">
      <c r="A435">
        <v>1902</v>
      </c>
      <c r="B435" t="s">
        <v>222</v>
      </c>
      <c r="C435" t="s">
        <v>3452</v>
      </c>
      <c r="D435" t="s">
        <v>3453</v>
      </c>
      <c r="E435" t="s">
        <v>3454</v>
      </c>
      <c r="F435" t="s">
        <v>3455</v>
      </c>
      <c r="G435" t="s">
        <v>3456</v>
      </c>
      <c r="H435" t="s">
        <v>2957</v>
      </c>
      <c r="I435">
        <v>2019</v>
      </c>
      <c r="J435" t="s">
        <v>3457</v>
      </c>
      <c r="K435" t="s">
        <v>586</v>
      </c>
      <c r="L435">
        <v>9</v>
      </c>
      <c r="N435" t="s">
        <v>3458</v>
      </c>
      <c r="O435" t="s">
        <v>108</v>
      </c>
      <c r="P435" t="s">
        <v>3459</v>
      </c>
      <c r="Q435" t="s">
        <v>208</v>
      </c>
      <c r="R435" t="s">
        <v>111</v>
      </c>
      <c r="S435" t="s">
        <v>112</v>
      </c>
      <c r="T435" t="s">
        <v>801</v>
      </c>
      <c r="U435">
        <v>0</v>
      </c>
      <c r="V435">
        <v>0</v>
      </c>
      <c r="W435">
        <v>0</v>
      </c>
      <c r="X435" s="44">
        <v>0</v>
      </c>
      <c r="Y435" s="44">
        <v>1</v>
      </c>
      <c r="Z435" s="44">
        <v>0</v>
      </c>
      <c r="AA435" s="44">
        <v>0</v>
      </c>
      <c r="AB435" s="14">
        <f t="shared" si="115"/>
        <v>1</v>
      </c>
      <c r="AC435" s="15">
        <f t="shared" si="116"/>
        <v>1</v>
      </c>
      <c r="AD435" s="45">
        <v>0</v>
      </c>
      <c r="AE435" s="45">
        <v>0</v>
      </c>
      <c r="AF435" s="20">
        <f t="shared" si="117"/>
        <v>0</v>
      </c>
      <c r="AG435" s="21">
        <f t="shared" si="118"/>
        <v>0</v>
      </c>
      <c r="AH435" s="23">
        <f t="shared" si="119"/>
        <v>1</v>
      </c>
      <c r="AI435" s="46">
        <v>0</v>
      </c>
      <c r="AJ435" s="46">
        <v>0</v>
      </c>
      <c r="AK435" s="28">
        <f t="shared" si="120"/>
        <v>0</v>
      </c>
      <c r="AL435" s="29">
        <f t="shared" si="121"/>
        <v>0</v>
      </c>
      <c r="AM435" s="47">
        <v>0</v>
      </c>
      <c r="AN435" s="47">
        <v>0</v>
      </c>
      <c r="AO435" s="47">
        <v>0</v>
      </c>
      <c r="AP435" s="32">
        <f t="shared" si="122"/>
        <v>0</v>
      </c>
      <c r="AQ435" s="10">
        <f t="shared" si="123"/>
        <v>0</v>
      </c>
      <c r="AR435" s="23">
        <f t="shared" si="124"/>
        <v>0</v>
      </c>
      <c r="AS435" s="37">
        <f t="shared" si="114"/>
        <v>1</v>
      </c>
      <c r="AT435" s="38">
        <f t="shared" si="125"/>
        <v>1</v>
      </c>
      <c r="AU435" s="9">
        <v>0</v>
      </c>
      <c r="AV435" s="9">
        <v>0</v>
      </c>
      <c r="AW435" s="9">
        <v>0</v>
      </c>
      <c r="AX435" s="9">
        <v>0</v>
      </c>
      <c r="AY435" s="9">
        <v>0</v>
      </c>
      <c r="AZ435" s="9">
        <v>0</v>
      </c>
      <c r="BA435" s="9">
        <v>0</v>
      </c>
      <c r="BB435" s="9">
        <v>0</v>
      </c>
      <c r="BC435" s="9">
        <v>0</v>
      </c>
      <c r="BD435" s="9">
        <v>0</v>
      </c>
      <c r="BE435" s="9">
        <v>0</v>
      </c>
      <c r="BF435" s="9">
        <v>0</v>
      </c>
      <c r="BG435" s="9">
        <v>0</v>
      </c>
      <c r="BH435" s="9">
        <v>0</v>
      </c>
      <c r="BI435" s="9">
        <v>0</v>
      </c>
      <c r="BJ435" s="9">
        <v>0</v>
      </c>
      <c r="BK435" s="9">
        <v>0</v>
      </c>
      <c r="BL435" s="9">
        <v>0</v>
      </c>
      <c r="BM435" s="9">
        <v>0</v>
      </c>
      <c r="BN435" s="9">
        <v>0</v>
      </c>
      <c r="BO435" s="9">
        <v>0</v>
      </c>
      <c r="BP435" s="9">
        <v>0</v>
      </c>
      <c r="BQ435" s="9">
        <v>0</v>
      </c>
      <c r="BR435" s="9">
        <v>0</v>
      </c>
      <c r="BS435" s="9">
        <v>0</v>
      </c>
      <c r="BT435" s="9">
        <v>0</v>
      </c>
      <c r="BU435" s="9">
        <v>0</v>
      </c>
      <c r="BV435" s="9">
        <v>0</v>
      </c>
      <c r="BW435" s="9">
        <v>0</v>
      </c>
      <c r="BX435" s="9">
        <v>0</v>
      </c>
      <c r="BY435" s="9">
        <v>0</v>
      </c>
      <c r="BZ435" s="9">
        <v>0</v>
      </c>
      <c r="CA435" s="9">
        <v>0</v>
      </c>
      <c r="CB435" s="9">
        <v>0</v>
      </c>
      <c r="CC435" s="9">
        <v>0</v>
      </c>
      <c r="CD435" s="9">
        <v>0</v>
      </c>
      <c r="CE435" s="9">
        <v>0</v>
      </c>
      <c r="CF435" s="9">
        <v>0</v>
      </c>
      <c r="CG435" s="9">
        <v>0</v>
      </c>
      <c r="CH435" s="10">
        <v>1</v>
      </c>
      <c r="CI435" s="11">
        <v>0</v>
      </c>
      <c r="CJ435" s="38">
        <v>1</v>
      </c>
      <c r="CK435" s="11">
        <v>0</v>
      </c>
      <c r="CL435" s="11">
        <v>0</v>
      </c>
      <c r="CM435" s="11">
        <v>0</v>
      </c>
      <c r="CN435" s="10">
        <v>0</v>
      </c>
      <c r="CO435" s="11">
        <v>0</v>
      </c>
      <c r="CP435" s="11">
        <v>0</v>
      </c>
      <c r="CQ435" s="10">
        <v>0</v>
      </c>
      <c r="CR435" s="11">
        <v>0</v>
      </c>
      <c r="CS435" s="11">
        <v>0</v>
      </c>
      <c r="CT435" s="71">
        <v>0</v>
      </c>
      <c r="CU435" s="11">
        <v>0</v>
      </c>
      <c r="CV435" s="11">
        <v>0</v>
      </c>
      <c r="CW435" s="11">
        <v>0</v>
      </c>
      <c r="CX435" s="10">
        <v>0</v>
      </c>
      <c r="CY435" s="10">
        <v>0</v>
      </c>
      <c r="CZ435" s="10">
        <v>0</v>
      </c>
      <c r="DA435" s="11">
        <v>0</v>
      </c>
      <c r="DB435" s="11">
        <v>0</v>
      </c>
      <c r="DC435" s="11">
        <v>0</v>
      </c>
      <c r="DD435" s="10">
        <v>0</v>
      </c>
      <c r="DE435" s="11">
        <v>0</v>
      </c>
      <c r="DF435" s="11">
        <v>0</v>
      </c>
      <c r="DG435" s="11">
        <v>0</v>
      </c>
      <c r="DH435" s="10">
        <v>0</v>
      </c>
      <c r="DI435" s="2">
        <f t="shared" si="126"/>
        <v>0</v>
      </c>
      <c r="DJ435" s="2">
        <f t="shared" si="127"/>
        <v>0</v>
      </c>
      <c r="DK435" s="38">
        <f t="shared" si="128"/>
        <v>1</v>
      </c>
      <c r="DL435" s="2">
        <f t="shared" si="128"/>
        <v>0</v>
      </c>
      <c r="DM435" s="2">
        <f t="shared" si="129"/>
        <v>0</v>
      </c>
      <c r="DN435" s="2">
        <f t="shared" si="130"/>
        <v>0</v>
      </c>
      <c r="DO435" s="2">
        <f t="shared" si="131"/>
        <v>0</v>
      </c>
      <c r="DP435" s="2">
        <f t="shared" si="132"/>
        <v>0</v>
      </c>
    </row>
    <row r="436" spans="1:120" x14ac:dyDescent="0.25">
      <c r="A436">
        <v>1903</v>
      </c>
      <c r="B436" t="s">
        <v>222</v>
      </c>
      <c r="C436" t="s">
        <v>3460</v>
      </c>
      <c r="D436" t="s">
        <v>3461</v>
      </c>
      <c r="E436" t="s">
        <v>3462</v>
      </c>
      <c r="F436" t="s">
        <v>3463</v>
      </c>
      <c r="G436" t="s">
        <v>3464</v>
      </c>
      <c r="H436" t="s">
        <v>3222</v>
      </c>
      <c r="I436">
        <v>2019</v>
      </c>
      <c r="J436" t="s">
        <v>3465</v>
      </c>
      <c r="K436" t="s">
        <v>298</v>
      </c>
      <c r="L436">
        <v>14</v>
      </c>
      <c r="M436">
        <v>5</v>
      </c>
      <c r="N436" t="s">
        <v>3466</v>
      </c>
      <c r="O436" t="s">
        <v>108</v>
      </c>
      <c r="P436" t="s">
        <v>3467</v>
      </c>
      <c r="Q436" t="s">
        <v>208</v>
      </c>
      <c r="R436" t="s">
        <v>111</v>
      </c>
      <c r="S436" t="s">
        <v>112</v>
      </c>
      <c r="T436" t="s">
        <v>991</v>
      </c>
      <c r="U436">
        <v>0</v>
      </c>
      <c r="V436">
        <v>0</v>
      </c>
      <c r="W436">
        <v>0</v>
      </c>
      <c r="X436" s="44">
        <v>0</v>
      </c>
      <c r="Y436" s="44">
        <v>1</v>
      </c>
      <c r="Z436" s="44">
        <v>0</v>
      </c>
      <c r="AA436" s="44">
        <v>0</v>
      </c>
      <c r="AB436" s="14">
        <f t="shared" si="115"/>
        <v>1</v>
      </c>
      <c r="AC436" s="15">
        <f t="shared" si="116"/>
        <v>1</v>
      </c>
      <c r="AD436" s="45">
        <v>0</v>
      </c>
      <c r="AE436" s="45">
        <v>0</v>
      </c>
      <c r="AF436" s="20">
        <f t="shared" si="117"/>
        <v>0</v>
      </c>
      <c r="AG436" s="21">
        <f t="shared" si="118"/>
        <v>0</v>
      </c>
      <c r="AH436" s="23">
        <f t="shared" si="119"/>
        <v>1</v>
      </c>
      <c r="AI436" s="46">
        <v>0</v>
      </c>
      <c r="AJ436" s="46">
        <v>0</v>
      </c>
      <c r="AK436" s="28">
        <f t="shared" si="120"/>
        <v>0</v>
      </c>
      <c r="AL436" s="29">
        <f t="shared" si="121"/>
        <v>0</v>
      </c>
      <c r="AM436" s="47">
        <v>0</v>
      </c>
      <c r="AN436" s="47">
        <v>0</v>
      </c>
      <c r="AO436" s="47">
        <v>0</v>
      </c>
      <c r="AP436" s="32">
        <f t="shared" si="122"/>
        <v>0</v>
      </c>
      <c r="AQ436" s="10">
        <f t="shared" si="123"/>
        <v>0</v>
      </c>
      <c r="AR436" s="23">
        <f t="shared" si="124"/>
        <v>0</v>
      </c>
      <c r="AS436" s="37">
        <f t="shared" si="114"/>
        <v>1</v>
      </c>
      <c r="AT436" s="38">
        <f t="shared" si="125"/>
        <v>1</v>
      </c>
      <c r="AU436" s="9">
        <v>0</v>
      </c>
      <c r="AV436" s="9">
        <v>0</v>
      </c>
      <c r="AW436" s="9">
        <v>0</v>
      </c>
      <c r="AX436" s="9">
        <v>0</v>
      </c>
      <c r="AY436" s="9">
        <v>0</v>
      </c>
      <c r="AZ436" s="9">
        <v>0</v>
      </c>
      <c r="BA436" s="9">
        <v>0</v>
      </c>
      <c r="BB436" s="9">
        <v>0</v>
      </c>
      <c r="BC436" s="9">
        <v>0</v>
      </c>
      <c r="BD436" s="9">
        <v>0</v>
      </c>
      <c r="BE436" s="9">
        <v>0</v>
      </c>
      <c r="BF436" s="9">
        <v>0</v>
      </c>
      <c r="BG436" s="9">
        <v>0</v>
      </c>
      <c r="BH436" s="9">
        <v>0</v>
      </c>
      <c r="BI436" s="9">
        <v>0</v>
      </c>
      <c r="BJ436" s="9">
        <v>0</v>
      </c>
      <c r="BK436" s="9">
        <v>0</v>
      </c>
      <c r="BL436" s="9">
        <v>0</v>
      </c>
      <c r="BM436" s="9">
        <v>0</v>
      </c>
      <c r="BN436" s="9">
        <v>0</v>
      </c>
      <c r="BO436" s="9">
        <v>0</v>
      </c>
      <c r="BP436" s="9">
        <v>0</v>
      </c>
      <c r="BQ436" s="9">
        <v>0</v>
      </c>
      <c r="BR436" s="9">
        <v>0</v>
      </c>
      <c r="BS436" s="9">
        <v>0</v>
      </c>
      <c r="BT436" s="9">
        <v>0</v>
      </c>
      <c r="BU436" s="9">
        <v>0</v>
      </c>
      <c r="BV436" s="9">
        <v>0</v>
      </c>
      <c r="BW436" s="9">
        <v>0</v>
      </c>
      <c r="BX436" s="9">
        <v>0</v>
      </c>
      <c r="BY436" s="9">
        <v>0</v>
      </c>
      <c r="BZ436" s="9">
        <v>0</v>
      </c>
      <c r="CA436" s="9">
        <v>0</v>
      </c>
      <c r="CB436" s="9">
        <v>0</v>
      </c>
      <c r="CC436" s="9">
        <v>0</v>
      </c>
      <c r="CD436" s="9">
        <v>0</v>
      </c>
      <c r="CE436" s="9">
        <v>0</v>
      </c>
      <c r="CF436" s="9">
        <v>0</v>
      </c>
      <c r="CG436" s="9">
        <v>0</v>
      </c>
      <c r="CH436" s="10">
        <v>1</v>
      </c>
      <c r="CI436" s="11">
        <v>0</v>
      </c>
      <c r="CJ436" s="38">
        <v>1</v>
      </c>
      <c r="CK436" s="11">
        <v>0</v>
      </c>
      <c r="CL436" s="11">
        <v>0</v>
      </c>
      <c r="CM436" s="11">
        <v>0</v>
      </c>
      <c r="CN436" s="10">
        <v>0</v>
      </c>
      <c r="CO436" s="11">
        <v>0</v>
      </c>
      <c r="CP436" s="11">
        <v>0</v>
      </c>
      <c r="CQ436" s="10">
        <v>0</v>
      </c>
      <c r="CR436" s="11">
        <v>0</v>
      </c>
      <c r="CS436" s="11">
        <v>0</v>
      </c>
      <c r="CT436" s="71">
        <v>0</v>
      </c>
      <c r="CU436" s="11">
        <v>0</v>
      </c>
      <c r="CV436" s="11">
        <v>0</v>
      </c>
      <c r="CW436" s="11">
        <v>0</v>
      </c>
      <c r="CX436" s="10">
        <v>0</v>
      </c>
      <c r="CY436" s="10">
        <v>0</v>
      </c>
      <c r="CZ436" s="10">
        <v>0</v>
      </c>
      <c r="DA436" s="11">
        <v>0</v>
      </c>
      <c r="DB436" s="11">
        <v>0</v>
      </c>
      <c r="DC436" s="11">
        <v>0</v>
      </c>
      <c r="DD436" s="10">
        <v>0</v>
      </c>
      <c r="DE436" s="11">
        <v>0</v>
      </c>
      <c r="DF436" s="11">
        <v>0</v>
      </c>
      <c r="DG436" s="11">
        <v>0</v>
      </c>
      <c r="DH436" s="10">
        <v>0</v>
      </c>
      <c r="DI436" s="2">
        <f t="shared" si="126"/>
        <v>0</v>
      </c>
      <c r="DJ436" s="2">
        <f t="shared" si="127"/>
        <v>0</v>
      </c>
      <c r="DK436" s="38">
        <f t="shared" si="128"/>
        <v>1</v>
      </c>
      <c r="DL436" s="2">
        <f t="shared" si="128"/>
        <v>0</v>
      </c>
      <c r="DM436" s="2">
        <f t="shared" si="129"/>
        <v>0</v>
      </c>
      <c r="DN436" s="2">
        <f t="shared" si="130"/>
        <v>0</v>
      </c>
      <c r="DO436" s="2">
        <f t="shared" si="131"/>
        <v>0</v>
      </c>
      <c r="DP436" s="2">
        <f t="shared" si="132"/>
        <v>0</v>
      </c>
    </row>
    <row r="437" spans="1:120" x14ac:dyDescent="0.25">
      <c r="A437">
        <v>1904</v>
      </c>
      <c r="B437" t="s">
        <v>222</v>
      </c>
      <c r="C437" t="s">
        <v>3468</v>
      </c>
      <c r="D437" t="s">
        <v>3469</v>
      </c>
      <c r="E437" t="s">
        <v>3470</v>
      </c>
      <c r="F437" t="s">
        <v>3470</v>
      </c>
      <c r="H437" t="s">
        <v>185</v>
      </c>
      <c r="I437">
        <v>2019</v>
      </c>
      <c r="J437" t="s">
        <v>3471</v>
      </c>
      <c r="N437" t="s">
        <v>3472</v>
      </c>
      <c r="O437" t="s">
        <v>108</v>
      </c>
      <c r="P437" t="s">
        <v>3473</v>
      </c>
      <c r="Q437" t="s">
        <v>208</v>
      </c>
      <c r="R437" t="s">
        <v>539</v>
      </c>
      <c r="S437" t="s">
        <v>540</v>
      </c>
      <c r="T437" t="s">
        <v>3474</v>
      </c>
      <c r="U437">
        <v>0</v>
      </c>
      <c r="V437">
        <v>0</v>
      </c>
      <c r="W437">
        <v>0</v>
      </c>
      <c r="X437" s="44">
        <v>0</v>
      </c>
      <c r="Y437" s="44">
        <v>0</v>
      </c>
      <c r="Z437" s="44">
        <v>0</v>
      </c>
      <c r="AA437" s="44">
        <v>0</v>
      </c>
      <c r="AB437" s="14">
        <f t="shared" si="115"/>
        <v>0</v>
      </c>
      <c r="AC437" s="15">
        <f t="shared" si="116"/>
        <v>0</v>
      </c>
      <c r="AD437" s="45">
        <v>0</v>
      </c>
      <c r="AE437" s="45">
        <v>0</v>
      </c>
      <c r="AF437" s="20">
        <f t="shared" si="117"/>
        <v>0</v>
      </c>
      <c r="AG437" s="21">
        <f t="shared" si="118"/>
        <v>0</v>
      </c>
      <c r="AH437" s="23">
        <f t="shared" si="119"/>
        <v>0</v>
      </c>
      <c r="AI437" s="46">
        <v>0</v>
      </c>
      <c r="AJ437" s="46">
        <v>0</v>
      </c>
      <c r="AK437" s="28">
        <f t="shared" si="120"/>
        <v>0</v>
      </c>
      <c r="AL437" s="29">
        <f t="shared" si="121"/>
        <v>0</v>
      </c>
      <c r="AM437" s="47">
        <v>0</v>
      </c>
      <c r="AN437" s="47">
        <v>0</v>
      </c>
      <c r="AO437" s="47">
        <v>0</v>
      </c>
      <c r="AP437" s="32">
        <f t="shared" si="122"/>
        <v>0</v>
      </c>
      <c r="AQ437" s="10">
        <f t="shared" si="123"/>
        <v>0</v>
      </c>
      <c r="AR437" s="23">
        <f t="shared" si="124"/>
        <v>0</v>
      </c>
      <c r="AS437" s="37">
        <f t="shared" si="114"/>
        <v>0</v>
      </c>
      <c r="AT437" s="38">
        <f t="shared" si="125"/>
        <v>0</v>
      </c>
      <c r="AU437" s="9">
        <v>0</v>
      </c>
      <c r="AV437" s="9">
        <v>0</v>
      </c>
      <c r="AW437" s="9">
        <v>0</v>
      </c>
      <c r="AX437" s="9">
        <v>0</v>
      </c>
      <c r="AY437" s="9">
        <v>0</v>
      </c>
      <c r="AZ437" s="9">
        <v>0</v>
      </c>
      <c r="BA437" s="9">
        <v>0</v>
      </c>
      <c r="BB437" s="9">
        <v>0</v>
      </c>
      <c r="BC437" s="9">
        <v>0</v>
      </c>
      <c r="BD437" s="9">
        <v>0</v>
      </c>
      <c r="BE437" s="9">
        <v>0</v>
      </c>
      <c r="BF437" s="9">
        <v>0</v>
      </c>
      <c r="BG437" s="9">
        <v>0</v>
      </c>
      <c r="BH437" s="9">
        <v>0</v>
      </c>
      <c r="BI437" s="9">
        <v>0</v>
      </c>
      <c r="BJ437" s="9">
        <v>0</v>
      </c>
      <c r="BK437" s="9">
        <v>0</v>
      </c>
      <c r="BL437" s="9">
        <v>0</v>
      </c>
      <c r="BM437" s="9">
        <v>0</v>
      </c>
      <c r="BN437" s="9">
        <v>0</v>
      </c>
      <c r="BO437" s="9">
        <v>0</v>
      </c>
      <c r="BP437" s="9">
        <v>0</v>
      </c>
      <c r="BQ437" s="9">
        <v>0</v>
      </c>
      <c r="BR437" s="9">
        <v>0</v>
      </c>
      <c r="BS437" s="9">
        <v>0</v>
      </c>
      <c r="BT437" s="9">
        <v>0</v>
      </c>
      <c r="BU437" s="9">
        <v>0</v>
      </c>
      <c r="BV437" s="9">
        <v>1</v>
      </c>
      <c r="BW437" s="9">
        <v>0</v>
      </c>
      <c r="BX437" s="9">
        <v>0</v>
      </c>
      <c r="BY437" s="9">
        <v>0</v>
      </c>
      <c r="BZ437" s="9">
        <v>0</v>
      </c>
      <c r="CA437" s="9">
        <v>0</v>
      </c>
      <c r="CB437" s="9">
        <v>0</v>
      </c>
      <c r="CC437" s="9">
        <v>0</v>
      </c>
      <c r="CD437" s="9">
        <v>0</v>
      </c>
      <c r="CE437" s="9">
        <v>0</v>
      </c>
      <c r="CF437" s="9">
        <v>0</v>
      </c>
      <c r="CG437" s="9">
        <v>0</v>
      </c>
      <c r="CH437" s="10">
        <v>0</v>
      </c>
      <c r="CI437" s="11">
        <v>0</v>
      </c>
      <c r="CJ437" s="38">
        <v>0</v>
      </c>
      <c r="CK437" s="11">
        <v>0</v>
      </c>
      <c r="CL437" s="11">
        <v>0</v>
      </c>
      <c r="CM437" s="11">
        <v>0</v>
      </c>
      <c r="CN437" s="10">
        <v>0</v>
      </c>
      <c r="CO437" s="11">
        <v>0</v>
      </c>
      <c r="CP437" s="11">
        <v>0</v>
      </c>
      <c r="CQ437" s="10">
        <v>0</v>
      </c>
      <c r="CR437" s="11">
        <v>0</v>
      </c>
      <c r="CS437" s="11">
        <v>0</v>
      </c>
      <c r="CT437" s="71">
        <v>0</v>
      </c>
      <c r="CU437" s="11">
        <v>0</v>
      </c>
      <c r="CV437" s="11">
        <v>0</v>
      </c>
      <c r="CW437" s="11">
        <v>0</v>
      </c>
      <c r="CX437" s="10">
        <v>0</v>
      </c>
      <c r="CY437" s="10">
        <v>0</v>
      </c>
      <c r="CZ437" s="10">
        <v>0</v>
      </c>
      <c r="DA437" s="11">
        <v>0</v>
      </c>
      <c r="DB437" s="11">
        <v>0</v>
      </c>
      <c r="DC437" s="11">
        <v>0</v>
      </c>
      <c r="DD437" s="10">
        <v>1</v>
      </c>
      <c r="DE437" s="11">
        <v>0</v>
      </c>
      <c r="DF437" s="11">
        <v>1</v>
      </c>
      <c r="DG437" s="11">
        <v>0</v>
      </c>
      <c r="DH437" s="10">
        <v>0</v>
      </c>
      <c r="DI437" s="2">
        <f t="shared" si="126"/>
        <v>0</v>
      </c>
      <c r="DJ437" s="2">
        <f t="shared" si="127"/>
        <v>0</v>
      </c>
      <c r="DK437" s="38">
        <f t="shared" si="128"/>
        <v>0</v>
      </c>
      <c r="DL437" s="2">
        <f t="shared" si="128"/>
        <v>0</v>
      </c>
      <c r="DM437" s="2">
        <f t="shared" si="129"/>
        <v>0</v>
      </c>
      <c r="DN437" s="2">
        <f t="shared" si="130"/>
        <v>0</v>
      </c>
      <c r="DO437" s="2">
        <f t="shared" si="131"/>
        <v>0</v>
      </c>
      <c r="DP437" s="2">
        <f t="shared" si="132"/>
        <v>0</v>
      </c>
    </row>
    <row r="438" spans="1:120" x14ac:dyDescent="0.25">
      <c r="A438">
        <v>1905</v>
      </c>
      <c r="B438" t="s">
        <v>222</v>
      </c>
      <c r="C438" t="s">
        <v>3475</v>
      </c>
      <c r="D438" t="s">
        <v>3476</v>
      </c>
      <c r="E438" t="s">
        <v>3477</v>
      </c>
      <c r="G438" t="s">
        <v>3477</v>
      </c>
      <c r="H438" t="s">
        <v>3478</v>
      </c>
      <c r="I438">
        <v>2019</v>
      </c>
      <c r="J438" t="s">
        <v>3479</v>
      </c>
      <c r="K438" t="s">
        <v>1493</v>
      </c>
      <c r="L438">
        <v>156</v>
      </c>
      <c r="N438" t="s">
        <v>3480</v>
      </c>
      <c r="O438" t="s">
        <v>108</v>
      </c>
      <c r="P438" t="s">
        <v>3481</v>
      </c>
      <c r="Q438" t="s">
        <v>110</v>
      </c>
      <c r="R438" t="s">
        <v>111</v>
      </c>
      <c r="S438" t="s">
        <v>112</v>
      </c>
      <c r="T438" t="s">
        <v>209</v>
      </c>
      <c r="U438">
        <v>0</v>
      </c>
      <c r="V438">
        <v>0</v>
      </c>
      <c r="W438">
        <v>0</v>
      </c>
      <c r="X438" s="44">
        <v>0</v>
      </c>
      <c r="Y438" s="44">
        <v>1</v>
      </c>
      <c r="Z438" s="44">
        <v>0</v>
      </c>
      <c r="AA438" s="44">
        <v>0</v>
      </c>
      <c r="AB438" s="14">
        <f t="shared" si="115"/>
        <v>1</v>
      </c>
      <c r="AC438" s="15">
        <f t="shared" si="116"/>
        <v>1</v>
      </c>
      <c r="AD438" s="45">
        <v>0</v>
      </c>
      <c r="AE438" s="45">
        <v>0</v>
      </c>
      <c r="AF438" s="20">
        <f t="shared" si="117"/>
        <v>0</v>
      </c>
      <c r="AG438" s="21">
        <f t="shared" si="118"/>
        <v>0</v>
      </c>
      <c r="AH438" s="23">
        <f t="shared" si="119"/>
        <v>1</v>
      </c>
      <c r="AI438" s="46">
        <v>0</v>
      </c>
      <c r="AJ438" s="46">
        <v>0</v>
      </c>
      <c r="AK438" s="28">
        <f t="shared" si="120"/>
        <v>0</v>
      </c>
      <c r="AL438" s="29">
        <f t="shared" si="121"/>
        <v>0</v>
      </c>
      <c r="AM438" s="47">
        <v>0</v>
      </c>
      <c r="AN438" s="47">
        <v>0</v>
      </c>
      <c r="AO438" s="47">
        <v>0</v>
      </c>
      <c r="AP438" s="32">
        <f t="shared" si="122"/>
        <v>0</v>
      </c>
      <c r="AQ438" s="10">
        <f t="shared" si="123"/>
        <v>0</v>
      </c>
      <c r="AR438" s="23">
        <f t="shared" si="124"/>
        <v>0</v>
      </c>
      <c r="AS438" s="37">
        <f t="shared" si="114"/>
        <v>1</v>
      </c>
      <c r="AT438" s="38">
        <f t="shared" si="125"/>
        <v>1</v>
      </c>
      <c r="AU438" s="9">
        <v>0</v>
      </c>
      <c r="AV438" s="9">
        <v>0</v>
      </c>
      <c r="AW438" s="9">
        <v>0</v>
      </c>
      <c r="AX438" s="9">
        <v>0</v>
      </c>
      <c r="AY438" s="9">
        <v>0</v>
      </c>
      <c r="AZ438" s="9">
        <v>0</v>
      </c>
      <c r="BA438" s="9">
        <v>0</v>
      </c>
      <c r="BB438" s="9">
        <v>0</v>
      </c>
      <c r="BC438" s="9">
        <v>0</v>
      </c>
      <c r="BD438" s="9">
        <v>0</v>
      </c>
      <c r="BE438" s="9">
        <v>0</v>
      </c>
      <c r="BF438" s="9">
        <v>0</v>
      </c>
      <c r="BG438" s="9">
        <v>0</v>
      </c>
      <c r="BH438" s="9">
        <v>0</v>
      </c>
      <c r="BI438" s="9">
        <v>0</v>
      </c>
      <c r="BJ438" s="9">
        <v>0</v>
      </c>
      <c r="BK438" s="9">
        <v>0</v>
      </c>
      <c r="BL438" s="9">
        <v>0</v>
      </c>
      <c r="BM438" s="9">
        <v>0</v>
      </c>
      <c r="BN438" s="9">
        <v>0</v>
      </c>
      <c r="BO438" s="9">
        <v>0</v>
      </c>
      <c r="BP438" s="9">
        <v>0</v>
      </c>
      <c r="BQ438" s="9">
        <v>0</v>
      </c>
      <c r="BR438" s="9">
        <v>0</v>
      </c>
      <c r="BS438" s="9">
        <v>0</v>
      </c>
      <c r="BT438" s="9">
        <v>0</v>
      </c>
      <c r="BU438" s="9">
        <v>0</v>
      </c>
      <c r="BV438" s="9">
        <v>0</v>
      </c>
      <c r="BW438" s="9">
        <v>0</v>
      </c>
      <c r="BX438" s="9">
        <v>0</v>
      </c>
      <c r="BY438" s="9">
        <v>0</v>
      </c>
      <c r="BZ438" s="9">
        <v>0</v>
      </c>
      <c r="CA438" s="9">
        <v>0</v>
      </c>
      <c r="CB438" s="9">
        <v>0</v>
      </c>
      <c r="CC438" s="9">
        <v>0</v>
      </c>
      <c r="CD438" s="9">
        <v>0</v>
      </c>
      <c r="CE438" s="9">
        <v>0</v>
      </c>
      <c r="CF438" s="9">
        <v>0</v>
      </c>
      <c r="CG438" s="9">
        <v>0</v>
      </c>
      <c r="CH438" s="10">
        <v>1</v>
      </c>
      <c r="CI438" s="11">
        <v>0</v>
      </c>
      <c r="CJ438" s="38">
        <v>1</v>
      </c>
      <c r="CK438" s="11">
        <v>0</v>
      </c>
      <c r="CL438" s="11">
        <v>0</v>
      </c>
      <c r="CM438" s="11">
        <v>0</v>
      </c>
      <c r="CN438" s="10">
        <v>0</v>
      </c>
      <c r="CO438" s="11">
        <v>0</v>
      </c>
      <c r="CP438" s="11">
        <v>0</v>
      </c>
      <c r="CQ438" s="10">
        <v>0</v>
      </c>
      <c r="CR438" s="11">
        <v>0</v>
      </c>
      <c r="CS438" s="11">
        <v>0</v>
      </c>
      <c r="CT438" s="71">
        <v>0</v>
      </c>
      <c r="CU438" s="11">
        <v>0</v>
      </c>
      <c r="CV438" s="11">
        <v>0</v>
      </c>
      <c r="CW438" s="11">
        <v>0</v>
      </c>
      <c r="CX438" s="10">
        <v>0</v>
      </c>
      <c r="CY438" s="10">
        <v>0</v>
      </c>
      <c r="CZ438" s="10">
        <v>0</v>
      </c>
      <c r="DA438" s="11">
        <v>0</v>
      </c>
      <c r="DB438" s="11">
        <v>0</v>
      </c>
      <c r="DC438" s="11">
        <v>0</v>
      </c>
      <c r="DD438" s="10">
        <v>0</v>
      </c>
      <c r="DE438" s="11">
        <v>0</v>
      </c>
      <c r="DF438" s="11">
        <v>0</v>
      </c>
      <c r="DG438" s="11">
        <v>0</v>
      </c>
      <c r="DH438" s="10">
        <v>0</v>
      </c>
      <c r="DI438" s="2">
        <f t="shared" si="126"/>
        <v>0</v>
      </c>
      <c r="DJ438" s="2">
        <f t="shared" si="127"/>
        <v>0</v>
      </c>
      <c r="DK438" s="38">
        <f t="shared" si="128"/>
        <v>1</v>
      </c>
      <c r="DL438" s="2">
        <f t="shared" si="128"/>
        <v>0</v>
      </c>
      <c r="DM438" s="2">
        <f t="shared" si="129"/>
        <v>0</v>
      </c>
      <c r="DN438" s="2">
        <f t="shared" si="130"/>
        <v>0</v>
      </c>
      <c r="DO438" s="2">
        <f t="shared" si="131"/>
        <v>0</v>
      </c>
      <c r="DP438" s="2">
        <f t="shared" si="132"/>
        <v>0</v>
      </c>
    </row>
    <row r="439" spans="1:120" x14ac:dyDescent="0.25">
      <c r="A439">
        <v>1906</v>
      </c>
      <c r="B439" t="s">
        <v>222</v>
      </c>
      <c r="C439" t="s">
        <v>3482</v>
      </c>
      <c r="D439" t="s">
        <v>3483</v>
      </c>
      <c r="E439" t="s">
        <v>3484</v>
      </c>
      <c r="G439" t="s">
        <v>3484</v>
      </c>
      <c r="H439" t="s">
        <v>1039</v>
      </c>
      <c r="I439">
        <v>2019</v>
      </c>
      <c r="J439" t="s">
        <v>3485</v>
      </c>
      <c r="K439" t="s">
        <v>1124</v>
      </c>
      <c r="L439">
        <v>22</v>
      </c>
      <c r="M439">
        <v>3</v>
      </c>
      <c r="N439" t="s">
        <v>3486</v>
      </c>
      <c r="O439" t="s">
        <v>108</v>
      </c>
      <c r="P439" t="s">
        <v>3487</v>
      </c>
      <c r="Q439" t="s">
        <v>208</v>
      </c>
      <c r="R439" t="s">
        <v>111</v>
      </c>
      <c r="S439" t="s">
        <v>112</v>
      </c>
      <c r="T439" t="s">
        <v>3488</v>
      </c>
      <c r="U439">
        <v>0</v>
      </c>
      <c r="V439">
        <v>0</v>
      </c>
      <c r="W439">
        <v>0</v>
      </c>
      <c r="X439" s="44">
        <v>0</v>
      </c>
      <c r="Y439" s="44">
        <v>1</v>
      </c>
      <c r="Z439" s="44">
        <v>0</v>
      </c>
      <c r="AA439" s="44">
        <v>0</v>
      </c>
      <c r="AB439" s="14">
        <f t="shared" si="115"/>
        <v>1</v>
      </c>
      <c r="AC439" s="15">
        <f t="shared" si="116"/>
        <v>1</v>
      </c>
      <c r="AD439" s="45">
        <v>0</v>
      </c>
      <c r="AE439" s="45">
        <v>0</v>
      </c>
      <c r="AF439" s="20">
        <f t="shared" si="117"/>
        <v>0</v>
      </c>
      <c r="AG439" s="21">
        <f t="shared" si="118"/>
        <v>0</v>
      </c>
      <c r="AH439" s="23">
        <f t="shared" si="119"/>
        <v>1</v>
      </c>
      <c r="AI439" s="46">
        <v>0</v>
      </c>
      <c r="AJ439" s="46">
        <v>0</v>
      </c>
      <c r="AK439" s="28">
        <f t="shared" si="120"/>
        <v>0</v>
      </c>
      <c r="AL439" s="29">
        <f t="shared" si="121"/>
        <v>0</v>
      </c>
      <c r="AM439" s="47">
        <v>0</v>
      </c>
      <c r="AN439" s="47">
        <v>0</v>
      </c>
      <c r="AO439" s="47">
        <v>0</v>
      </c>
      <c r="AP439" s="32">
        <f t="shared" si="122"/>
        <v>0</v>
      </c>
      <c r="AQ439" s="10">
        <f t="shared" si="123"/>
        <v>0</v>
      </c>
      <c r="AR439" s="23">
        <f t="shared" si="124"/>
        <v>0</v>
      </c>
      <c r="AS439" s="37">
        <f t="shared" si="114"/>
        <v>1</v>
      </c>
      <c r="AT439" s="38">
        <f t="shared" si="125"/>
        <v>1</v>
      </c>
      <c r="AU439" s="9">
        <v>0</v>
      </c>
      <c r="AV439" s="9">
        <v>0</v>
      </c>
      <c r="AW439" s="9">
        <v>0</v>
      </c>
      <c r="AX439" s="9">
        <v>0</v>
      </c>
      <c r="AY439" s="9">
        <v>0</v>
      </c>
      <c r="AZ439" s="9">
        <v>0</v>
      </c>
      <c r="BA439" s="9">
        <v>0</v>
      </c>
      <c r="BB439" s="9">
        <v>0</v>
      </c>
      <c r="BC439" s="9">
        <v>0</v>
      </c>
      <c r="BD439" s="9">
        <v>0</v>
      </c>
      <c r="BE439" s="9">
        <v>0</v>
      </c>
      <c r="BF439" s="9">
        <v>0</v>
      </c>
      <c r="BG439" s="9">
        <v>0</v>
      </c>
      <c r="BH439" s="9">
        <v>0</v>
      </c>
      <c r="BI439" s="9">
        <v>0</v>
      </c>
      <c r="BJ439" s="9">
        <v>0</v>
      </c>
      <c r="BK439" s="9">
        <v>0</v>
      </c>
      <c r="BL439" s="9">
        <v>0</v>
      </c>
      <c r="BM439" s="9">
        <v>0</v>
      </c>
      <c r="BN439" s="9">
        <v>0</v>
      </c>
      <c r="BO439" s="9">
        <v>0</v>
      </c>
      <c r="BP439" s="9">
        <v>0</v>
      </c>
      <c r="BQ439" s="9">
        <v>0</v>
      </c>
      <c r="BR439" s="9">
        <v>0</v>
      </c>
      <c r="BS439" s="9">
        <v>0</v>
      </c>
      <c r="BT439" s="9">
        <v>0</v>
      </c>
      <c r="BU439" s="9">
        <v>0</v>
      </c>
      <c r="BV439" s="9">
        <v>0</v>
      </c>
      <c r="BW439" s="9">
        <v>0</v>
      </c>
      <c r="BX439" s="9">
        <v>0</v>
      </c>
      <c r="BY439" s="9">
        <v>0</v>
      </c>
      <c r="BZ439" s="9">
        <v>0</v>
      </c>
      <c r="CA439" s="9">
        <v>0</v>
      </c>
      <c r="CB439" s="9">
        <v>0</v>
      </c>
      <c r="CC439" s="9">
        <v>0</v>
      </c>
      <c r="CD439" s="9">
        <v>0</v>
      </c>
      <c r="CE439" s="9">
        <v>0</v>
      </c>
      <c r="CF439" s="9">
        <v>0</v>
      </c>
      <c r="CG439" s="9">
        <v>0</v>
      </c>
      <c r="CH439" s="10">
        <v>1</v>
      </c>
      <c r="CI439" s="11">
        <v>0</v>
      </c>
      <c r="CJ439" s="38">
        <v>1</v>
      </c>
      <c r="CK439" s="11">
        <v>0</v>
      </c>
      <c r="CL439" s="11">
        <v>0</v>
      </c>
      <c r="CM439" s="11">
        <v>0</v>
      </c>
      <c r="CN439" s="10">
        <v>0</v>
      </c>
      <c r="CO439" s="11">
        <v>0</v>
      </c>
      <c r="CP439" s="11">
        <v>0</v>
      </c>
      <c r="CQ439" s="10">
        <v>0</v>
      </c>
      <c r="CR439" s="11">
        <v>0</v>
      </c>
      <c r="CS439" s="11">
        <v>0</v>
      </c>
      <c r="CT439" s="71">
        <v>0</v>
      </c>
      <c r="CU439" s="11">
        <v>0</v>
      </c>
      <c r="CV439" s="11">
        <v>0</v>
      </c>
      <c r="CW439" s="11">
        <v>0</v>
      </c>
      <c r="CX439" s="10">
        <v>0</v>
      </c>
      <c r="CY439" s="10">
        <v>0</v>
      </c>
      <c r="CZ439" s="10">
        <v>0</v>
      </c>
      <c r="DA439" s="11">
        <v>0</v>
      </c>
      <c r="DB439" s="11">
        <v>0</v>
      </c>
      <c r="DC439" s="11">
        <v>0</v>
      </c>
      <c r="DD439" s="10">
        <v>0</v>
      </c>
      <c r="DE439" s="11">
        <v>0</v>
      </c>
      <c r="DF439" s="11">
        <v>0</v>
      </c>
      <c r="DG439" s="11">
        <v>0</v>
      </c>
      <c r="DH439" s="10">
        <v>0</v>
      </c>
      <c r="DI439" s="2">
        <f t="shared" si="126"/>
        <v>0</v>
      </c>
      <c r="DJ439" s="2">
        <f t="shared" si="127"/>
        <v>0</v>
      </c>
      <c r="DK439" s="38">
        <f t="shared" si="128"/>
        <v>1</v>
      </c>
      <c r="DL439" s="2">
        <f t="shared" si="128"/>
        <v>0</v>
      </c>
      <c r="DM439" s="2">
        <f t="shared" si="129"/>
        <v>0</v>
      </c>
      <c r="DN439" s="2">
        <f t="shared" si="130"/>
        <v>0</v>
      </c>
      <c r="DO439" s="2">
        <f t="shared" si="131"/>
        <v>0</v>
      </c>
      <c r="DP439" s="2">
        <f t="shared" si="132"/>
        <v>0</v>
      </c>
    </row>
    <row r="440" spans="1:120" x14ac:dyDescent="0.25">
      <c r="A440">
        <v>1907</v>
      </c>
      <c r="B440" t="s">
        <v>222</v>
      </c>
      <c r="C440" t="s">
        <v>3489</v>
      </c>
      <c r="D440" t="s">
        <v>3490</v>
      </c>
      <c r="E440" t="s">
        <v>3491</v>
      </c>
      <c r="G440" t="s">
        <v>3492</v>
      </c>
      <c r="H440" t="s">
        <v>3493</v>
      </c>
      <c r="I440">
        <v>2019</v>
      </c>
      <c r="J440" t="s">
        <v>3494</v>
      </c>
      <c r="K440" t="s">
        <v>3495</v>
      </c>
      <c r="L440">
        <v>14</v>
      </c>
      <c r="M440">
        <v>2</v>
      </c>
      <c r="N440">
        <v>88</v>
      </c>
      <c r="O440" t="s">
        <v>108</v>
      </c>
      <c r="P440" t="s">
        <v>3496</v>
      </c>
      <c r="Q440" t="s">
        <v>110</v>
      </c>
      <c r="R440" t="s">
        <v>111</v>
      </c>
      <c r="S440" t="s">
        <v>112</v>
      </c>
      <c r="T440" t="s">
        <v>273</v>
      </c>
      <c r="U440">
        <v>0</v>
      </c>
      <c r="V440">
        <v>0</v>
      </c>
      <c r="W440">
        <v>0</v>
      </c>
      <c r="X440" s="44">
        <v>0</v>
      </c>
      <c r="Y440" s="44">
        <v>0</v>
      </c>
      <c r="Z440" s="44">
        <v>1</v>
      </c>
      <c r="AA440" s="44">
        <v>0</v>
      </c>
      <c r="AB440" s="14">
        <f t="shared" si="115"/>
        <v>1</v>
      </c>
      <c r="AC440" s="15">
        <f t="shared" si="116"/>
        <v>1</v>
      </c>
      <c r="AD440" s="45">
        <v>1</v>
      </c>
      <c r="AE440" s="45">
        <v>0</v>
      </c>
      <c r="AF440" s="20">
        <f t="shared" si="117"/>
        <v>1</v>
      </c>
      <c r="AG440" s="21">
        <f t="shared" si="118"/>
        <v>1</v>
      </c>
      <c r="AH440" s="23">
        <f t="shared" si="119"/>
        <v>1</v>
      </c>
      <c r="AI440" s="46">
        <v>0</v>
      </c>
      <c r="AJ440" s="46">
        <v>0</v>
      </c>
      <c r="AK440" s="28">
        <f t="shared" si="120"/>
        <v>0</v>
      </c>
      <c r="AL440" s="29">
        <f t="shared" si="121"/>
        <v>0</v>
      </c>
      <c r="AM440" s="47">
        <v>0</v>
      </c>
      <c r="AN440" s="47">
        <v>0</v>
      </c>
      <c r="AO440" s="47">
        <v>0</v>
      </c>
      <c r="AP440" s="32">
        <f t="shared" si="122"/>
        <v>0</v>
      </c>
      <c r="AQ440" s="10">
        <f t="shared" si="123"/>
        <v>0</v>
      </c>
      <c r="AR440" s="23">
        <f t="shared" si="124"/>
        <v>0</v>
      </c>
      <c r="AS440" s="37">
        <f t="shared" si="114"/>
        <v>2</v>
      </c>
      <c r="AT440" s="38">
        <f t="shared" si="125"/>
        <v>1</v>
      </c>
      <c r="AU440" s="9">
        <v>0</v>
      </c>
      <c r="AV440" s="9">
        <v>0</v>
      </c>
      <c r="AW440" s="9">
        <v>0</v>
      </c>
      <c r="AX440" s="9">
        <v>0</v>
      </c>
      <c r="AY440" s="9">
        <v>0</v>
      </c>
      <c r="AZ440" s="9">
        <v>0</v>
      </c>
      <c r="BA440" s="9">
        <v>0</v>
      </c>
      <c r="BB440" s="9">
        <v>0</v>
      </c>
      <c r="BC440" s="9">
        <v>0</v>
      </c>
      <c r="BD440" s="9">
        <v>0</v>
      </c>
      <c r="BE440" s="9">
        <v>0</v>
      </c>
      <c r="BF440" s="9">
        <v>0</v>
      </c>
      <c r="BG440" s="9">
        <v>0</v>
      </c>
      <c r="BH440" s="9">
        <v>0</v>
      </c>
      <c r="BI440" s="9">
        <v>0</v>
      </c>
      <c r="BJ440" s="9">
        <v>0</v>
      </c>
      <c r="BK440" s="9">
        <v>0</v>
      </c>
      <c r="BL440" s="9">
        <v>0</v>
      </c>
      <c r="BM440" s="9">
        <v>0</v>
      </c>
      <c r="BN440" s="9">
        <v>0</v>
      </c>
      <c r="BO440" s="9">
        <v>0</v>
      </c>
      <c r="BP440" s="9">
        <v>0</v>
      </c>
      <c r="BQ440" s="9">
        <v>0</v>
      </c>
      <c r="BR440" s="9">
        <v>0</v>
      </c>
      <c r="BS440" s="9">
        <v>0</v>
      </c>
      <c r="BT440" s="9">
        <v>0</v>
      </c>
      <c r="BU440" s="9">
        <v>0</v>
      </c>
      <c r="BV440" s="9">
        <v>0</v>
      </c>
      <c r="BW440" s="9">
        <v>0</v>
      </c>
      <c r="BX440" s="9">
        <v>0</v>
      </c>
      <c r="BY440" s="9">
        <v>0</v>
      </c>
      <c r="BZ440" s="9">
        <v>0</v>
      </c>
      <c r="CA440" s="9">
        <v>0</v>
      </c>
      <c r="CB440" s="9">
        <v>0</v>
      </c>
      <c r="CC440" s="9">
        <v>0</v>
      </c>
      <c r="CD440" s="9">
        <v>0</v>
      </c>
      <c r="CE440" s="9">
        <v>0</v>
      </c>
      <c r="CF440" s="9">
        <v>0</v>
      </c>
      <c r="CG440" s="9">
        <v>0</v>
      </c>
      <c r="CH440" s="10">
        <v>1</v>
      </c>
      <c r="CI440" s="11">
        <v>0</v>
      </c>
      <c r="CJ440" s="38">
        <v>1</v>
      </c>
      <c r="CK440" s="11">
        <v>0</v>
      </c>
      <c r="CL440" s="11">
        <v>0</v>
      </c>
      <c r="CM440" s="11">
        <v>0</v>
      </c>
      <c r="CN440" s="10">
        <v>0</v>
      </c>
      <c r="CO440" s="11">
        <v>0</v>
      </c>
      <c r="CP440" s="11">
        <v>0</v>
      </c>
      <c r="CQ440" s="10">
        <v>0</v>
      </c>
      <c r="CR440" s="11">
        <v>0</v>
      </c>
      <c r="CS440" s="11">
        <v>0</v>
      </c>
      <c r="CT440" s="71">
        <v>0</v>
      </c>
      <c r="CU440" s="11">
        <v>0</v>
      </c>
      <c r="CV440" s="11">
        <v>0</v>
      </c>
      <c r="CW440" s="11">
        <v>0</v>
      </c>
      <c r="CX440" s="10">
        <v>0</v>
      </c>
      <c r="CY440" s="10">
        <v>0</v>
      </c>
      <c r="CZ440" s="10">
        <v>0</v>
      </c>
      <c r="DA440" s="11">
        <v>0</v>
      </c>
      <c r="DB440" s="11">
        <v>0</v>
      </c>
      <c r="DC440" s="11">
        <v>0</v>
      </c>
      <c r="DD440" s="10">
        <v>0</v>
      </c>
      <c r="DE440" s="11">
        <v>0</v>
      </c>
      <c r="DF440" s="11">
        <v>0</v>
      </c>
      <c r="DG440" s="11">
        <v>0</v>
      </c>
      <c r="DH440" s="10">
        <v>0</v>
      </c>
      <c r="DI440" s="2">
        <f t="shared" si="126"/>
        <v>0</v>
      </c>
      <c r="DJ440" s="2">
        <f t="shared" si="127"/>
        <v>0</v>
      </c>
      <c r="DK440" s="38">
        <f t="shared" si="128"/>
        <v>1</v>
      </c>
      <c r="DL440" s="2">
        <f t="shared" si="128"/>
        <v>0</v>
      </c>
      <c r="DM440" s="2">
        <f t="shared" si="129"/>
        <v>0</v>
      </c>
      <c r="DN440" s="2">
        <f t="shared" si="130"/>
        <v>0</v>
      </c>
      <c r="DO440" s="2">
        <f t="shared" si="131"/>
        <v>0</v>
      </c>
      <c r="DP440" s="2">
        <f t="shared" si="132"/>
        <v>0</v>
      </c>
    </row>
    <row r="441" spans="1:120" x14ac:dyDescent="0.25">
      <c r="A441">
        <v>1908</v>
      </c>
      <c r="B441" t="s">
        <v>222</v>
      </c>
      <c r="C441" t="s">
        <v>3497</v>
      </c>
      <c r="D441" t="s">
        <v>3498</v>
      </c>
      <c r="E441" t="s">
        <v>3470</v>
      </c>
      <c r="F441" t="s">
        <v>3470</v>
      </c>
      <c r="H441" t="s">
        <v>185</v>
      </c>
      <c r="I441">
        <v>2019</v>
      </c>
      <c r="J441" t="s">
        <v>3499</v>
      </c>
      <c r="N441" t="s">
        <v>3500</v>
      </c>
      <c r="O441" t="s">
        <v>108</v>
      </c>
      <c r="P441" t="s">
        <v>3501</v>
      </c>
      <c r="Q441" t="s">
        <v>208</v>
      </c>
      <c r="R441" t="s">
        <v>539</v>
      </c>
      <c r="S441" t="s">
        <v>540</v>
      </c>
      <c r="T441" t="s">
        <v>3474</v>
      </c>
      <c r="U441">
        <v>0</v>
      </c>
      <c r="V441">
        <v>0</v>
      </c>
      <c r="W441">
        <v>0</v>
      </c>
      <c r="X441" s="44">
        <v>0</v>
      </c>
      <c r="Y441" s="44">
        <v>0</v>
      </c>
      <c r="Z441" s="44">
        <v>0</v>
      </c>
      <c r="AA441" s="44">
        <v>0</v>
      </c>
      <c r="AB441" s="14">
        <f t="shared" si="115"/>
        <v>0</v>
      </c>
      <c r="AC441" s="15">
        <f t="shared" si="116"/>
        <v>0</v>
      </c>
      <c r="AD441" s="45">
        <v>0</v>
      </c>
      <c r="AE441" s="45">
        <v>0</v>
      </c>
      <c r="AF441" s="20">
        <f t="shared" si="117"/>
        <v>0</v>
      </c>
      <c r="AG441" s="21">
        <f t="shared" si="118"/>
        <v>0</v>
      </c>
      <c r="AH441" s="23">
        <f t="shared" si="119"/>
        <v>0</v>
      </c>
      <c r="AI441" s="46">
        <v>0</v>
      </c>
      <c r="AJ441" s="46">
        <v>0</v>
      </c>
      <c r="AK441" s="28">
        <f t="shared" si="120"/>
        <v>0</v>
      </c>
      <c r="AL441" s="29">
        <f t="shared" si="121"/>
        <v>0</v>
      </c>
      <c r="AM441" s="47">
        <v>0</v>
      </c>
      <c r="AN441" s="47">
        <v>0</v>
      </c>
      <c r="AO441" s="47">
        <v>0</v>
      </c>
      <c r="AP441" s="32">
        <f t="shared" si="122"/>
        <v>0</v>
      </c>
      <c r="AQ441" s="10">
        <f t="shared" si="123"/>
        <v>0</v>
      </c>
      <c r="AR441" s="23">
        <f t="shared" si="124"/>
        <v>0</v>
      </c>
      <c r="AS441" s="37">
        <f t="shared" si="114"/>
        <v>0</v>
      </c>
      <c r="AT441" s="38">
        <f t="shared" si="125"/>
        <v>0</v>
      </c>
      <c r="AU441" s="9">
        <v>0</v>
      </c>
      <c r="AV441" s="9">
        <v>0</v>
      </c>
      <c r="AW441" s="9">
        <v>0</v>
      </c>
      <c r="AX441" s="9">
        <v>0</v>
      </c>
      <c r="AY441" s="9">
        <v>0</v>
      </c>
      <c r="AZ441" s="9">
        <v>0</v>
      </c>
      <c r="BA441" s="9">
        <v>0</v>
      </c>
      <c r="BB441" s="9">
        <v>0</v>
      </c>
      <c r="BC441" s="9">
        <v>0</v>
      </c>
      <c r="BD441" s="9">
        <v>0</v>
      </c>
      <c r="BE441" s="9">
        <v>0</v>
      </c>
      <c r="BF441" s="9">
        <v>0</v>
      </c>
      <c r="BG441" s="9">
        <v>0</v>
      </c>
      <c r="BH441" s="9">
        <v>0</v>
      </c>
      <c r="BI441" s="9">
        <v>0</v>
      </c>
      <c r="BJ441" s="9">
        <v>0</v>
      </c>
      <c r="BK441" s="9">
        <v>0</v>
      </c>
      <c r="BL441" s="9">
        <v>0</v>
      </c>
      <c r="BM441" s="9">
        <v>0</v>
      </c>
      <c r="BN441" s="9">
        <v>0</v>
      </c>
      <c r="BO441" s="9">
        <v>0</v>
      </c>
      <c r="BP441" s="9">
        <v>0</v>
      </c>
      <c r="BQ441" s="9">
        <v>0</v>
      </c>
      <c r="BR441" s="9">
        <v>0</v>
      </c>
      <c r="BS441" s="9">
        <v>0</v>
      </c>
      <c r="BT441" s="9">
        <v>0</v>
      </c>
      <c r="BU441" s="9">
        <v>0</v>
      </c>
      <c r="BV441" s="9">
        <v>1</v>
      </c>
      <c r="BW441" s="9">
        <v>0</v>
      </c>
      <c r="BX441" s="9">
        <v>0</v>
      </c>
      <c r="BY441" s="9">
        <v>0</v>
      </c>
      <c r="BZ441" s="9">
        <v>0</v>
      </c>
      <c r="CA441" s="9">
        <v>0</v>
      </c>
      <c r="CB441" s="9">
        <v>0</v>
      </c>
      <c r="CC441" s="9">
        <v>0</v>
      </c>
      <c r="CD441" s="9">
        <v>0</v>
      </c>
      <c r="CE441" s="9">
        <v>0</v>
      </c>
      <c r="CF441" s="9">
        <v>0</v>
      </c>
      <c r="CG441" s="9">
        <v>0</v>
      </c>
      <c r="CH441" s="10">
        <v>0</v>
      </c>
      <c r="CI441" s="11">
        <v>0</v>
      </c>
      <c r="CJ441" s="38">
        <v>0</v>
      </c>
      <c r="CK441" s="11">
        <v>0</v>
      </c>
      <c r="CL441" s="11">
        <v>0</v>
      </c>
      <c r="CM441" s="11">
        <v>0</v>
      </c>
      <c r="CN441" s="10">
        <v>0</v>
      </c>
      <c r="CO441" s="11">
        <v>0</v>
      </c>
      <c r="CP441" s="11">
        <v>0</v>
      </c>
      <c r="CQ441" s="10">
        <v>0</v>
      </c>
      <c r="CR441" s="11">
        <v>0</v>
      </c>
      <c r="CS441" s="11">
        <v>0</v>
      </c>
      <c r="CT441" s="71">
        <v>0</v>
      </c>
      <c r="CU441" s="11">
        <v>0</v>
      </c>
      <c r="CV441" s="11">
        <v>0</v>
      </c>
      <c r="CW441" s="11">
        <v>0</v>
      </c>
      <c r="CX441" s="10">
        <v>0</v>
      </c>
      <c r="CY441" s="10">
        <v>0</v>
      </c>
      <c r="CZ441" s="10">
        <v>0</v>
      </c>
      <c r="DA441" s="11">
        <v>0</v>
      </c>
      <c r="DB441" s="11">
        <v>0</v>
      </c>
      <c r="DC441" s="11">
        <v>0</v>
      </c>
      <c r="DD441" s="10">
        <v>1</v>
      </c>
      <c r="DE441" s="11">
        <v>0</v>
      </c>
      <c r="DF441" s="11">
        <v>1</v>
      </c>
      <c r="DG441" s="11">
        <v>0</v>
      </c>
      <c r="DH441" s="10">
        <v>0</v>
      </c>
      <c r="DI441" s="2">
        <f t="shared" si="126"/>
        <v>0</v>
      </c>
      <c r="DJ441" s="2">
        <f t="shared" si="127"/>
        <v>0</v>
      </c>
      <c r="DK441" s="38">
        <f t="shared" si="128"/>
        <v>0</v>
      </c>
      <c r="DL441" s="2">
        <f t="shared" si="128"/>
        <v>0</v>
      </c>
      <c r="DM441" s="2">
        <f t="shared" si="129"/>
        <v>0</v>
      </c>
      <c r="DN441" s="2">
        <f t="shared" si="130"/>
        <v>0</v>
      </c>
      <c r="DO441" s="2">
        <f t="shared" si="131"/>
        <v>0</v>
      </c>
      <c r="DP441" s="2">
        <f t="shared" si="132"/>
        <v>0</v>
      </c>
    </row>
    <row r="442" spans="1:120" x14ac:dyDescent="0.25">
      <c r="A442">
        <v>1909</v>
      </c>
      <c r="B442" t="s">
        <v>222</v>
      </c>
      <c r="C442" t="s">
        <v>3502</v>
      </c>
      <c r="D442" t="s">
        <v>3503</v>
      </c>
      <c r="E442" t="s">
        <v>3010</v>
      </c>
      <c r="F442" t="s">
        <v>3010</v>
      </c>
      <c r="H442" t="s">
        <v>139</v>
      </c>
      <c r="I442">
        <v>2019</v>
      </c>
      <c r="J442" t="s">
        <v>3504</v>
      </c>
      <c r="K442" t="s">
        <v>141</v>
      </c>
      <c r="N442" t="s">
        <v>3505</v>
      </c>
      <c r="O442" t="s">
        <v>120</v>
      </c>
      <c r="P442" t="s">
        <v>3506</v>
      </c>
      <c r="R442" t="s">
        <v>111</v>
      </c>
      <c r="S442" t="s">
        <v>144</v>
      </c>
      <c r="T442" t="s">
        <v>152</v>
      </c>
      <c r="U442">
        <v>0</v>
      </c>
      <c r="V442">
        <v>0</v>
      </c>
      <c r="W442">
        <v>0</v>
      </c>
      <c r="X442" s="44">
        <v>0</v>
      </c>
      <c r="Y442" s="44">
        <v>0</v>
      </c>
      <c r="Z442" s="44">
        <v>0</v>
      </c>
      <c r="AA442" s="44">
        <v>0</v>
      </c>
      <c r="AB442" s="14">
        <f t="shared" si="115"/>
        <v>0</v>
      </c>
      <c r="AC442" s="15">
        <f t="shared" si="116"/>
        <v>0</v>
      </c>
      <c r="AD442" s="45">
        <v>0</v>
      </c>
      <c r="AE442" s="45">
        <v>0</v>
      </c>
      <c r="AF442" s="20">
        <f t="shared" si="117"/>
        <v>0</v>
      </c>
      <c r="AG442" s="21">
        <f t="shared" si="118"/>
        <v>0</v>
      </c>
      <c r="AH442" s="23">
        <f t="shared" si="119"/>
        <v>0</v>
      </c>
      <c r="AI442" s="46">
        <v>0</v>
      </c>
      <c r="AJ442" s="46">
        <v>0</v>
      </c>
      <c r="AK442" s="28">
        <f t="shared" si="120"/>
        <v>0</v>
      </c>
      <c r="AL442" s="29">
        <f t="shared" si="121"/>
        <v>0</v>
      </c>
      <c r="AM442" s="47">
        <v>0</v>
      </c>
      <c r="AN442" s="47">
        <v>0</v>
      </c>
      <c r="AO442" s="47">
        <v>1</v>
      </c>
      <c r="AP442" s="32">
        <f t="shared" si="122"/>
        <v>1</v>
      </c>
      <c r="AQ442" s="10">
        <f t="shared" si="123"/>
        <v>1</v>
      </c>
      <c r="AR442" s="23">
        <f t="shared" si="124"/>
        <v>1</v>
      </c>
      <c r="AS442" s="37">
        <f t="shared" si="114"/>
        <v>1</v>
      </c>
      <c r="AT442" s="38">
        <f t="shared" si="125"/>
        <v>1</v>
      </c>
      <c r="AU442" s="9">
        <v>0</v>
      </c>
      <c r="AV442" s="9">
        <v>0</v>
      </c>
      <c r="AW442" s="9">
        <v>0</v>
      </c>
      <c r="AX442" s="9">
        <v>0</v>
      </c>
      <c r="AY442" s="9">
        <v>0</v>
      </c>
      <c r="AZ442" s="9">
        <v>0</v>
      </c>
      <c r="BA442" s="9">
        <v>0</v>
      </c>
      <c r="BB442" s="9">
        <v>0</v>
      </c>
      <c r="BC442" s="9">
        <v>0</v>
      </c>
      <c r="BD442" s="9">
        <v>0</v>
      </c>
      <c r="BE442" s="9">
        <v>0</v>
      </c>
      <c r="BF442" s="9">
        <v>0</v>
      </c>
      <c r="BG442" s="9">
        <v>0</v>
      </c>
      <c r="BH442" s="9">
        <v>0</v>
      </c>
      <c r="BI442" s="9">
        <v>0</v>
      </c>
      <c r="BJ442" s="9">
        <v>0</v>
      </c>
      <c r="BK442" s="9">
        <v>0</v>
      </c>
      <c r="BL442" s="9">
        <v>0</v>
      </c>
      <c r="BM442" s="9">
        <v>0</v>
      </c>
      <c r="BN442" s="9">
        <v>0</v>
      </c>
      <c r="BO442" s="9">
        <v>0</v>
      </c>
      <c r="BP442" s="9">
        <v>0</v>
      </c>
      <c r="BQ442" s="9">
        <v>0</v>
      </c>
      <c r="BR442" s="9">
        <v>0</v>
      </c>
      <c r="BS442" s="9">
        <v>0</v>
      </c>
      <c r="BT442" s="9">
        <v>0</v>
      </c>
      <c r="BU442" s="9">
        <v>0</v>
      </c>
      <c r="BV442" s="9">
        <v>0</v>
      </c>
      <c r="BW442" s="9">
        <v>0</v>
      </c>
      <c r="BX442" s="9">
        <v>0</v>
      </c>
      <c r="BY442" s="9">
        <v>0</v>
      </c>
      <c r="BZ442" s="9">
        <v>0</v>
      </c>
      <c r="CA442" s="9">
        <v>0</v>
      </c>
      <c r="CB442" s="9">
        <v>0</v>
      </c>
      <c r="CC442" s="9">
        <v>0</v>
      </c>
      <c r="CD442" s="9">
        <v>0</v>
      </c>
      <c r="CE442" s="9">
        <v>0</v>
      </c>
      <c r="CF442" s="9">
        <v>0</v>
      </c>
      <c r="CG442" s="9">
        <v>0</v>
      </c>
      <c r="CH442" s="10">
        <v>1</v>
      </c>
      <c r="CI442" s="11">
        <v>0</v>
      </c>
      <c r="CJ442" s="38">
        <v>0</v>
      </c>
      <c r="CK442" s="11">
        <v>1</v>
      </c>
      <c r="CL442" s="11">
        <v>0</v>
      </c>
      <c r="CM442" s="11">
        <v>0</v>
      </c>
      <c r="CN442" s="10">
        <v>0</v>
      </c>
      <c r="CO442" s="11">
        <v>0</v>
      </c>
      <c r="CP442" s="11">
        <v>0</v>
      </c>
      <c r="CQ442" s="10">
        <v>0</v>
      </c>
      <c r="CR442" s="11">
        <v>0</v>
      </c>
      <c r="CS442" s="11">
        <v>0</v>
      </c>
      <c r="CT442" s="71">
        <v>0</v>
      </c>
      <c r="CU442" s="11">
        <v>0</v>
      </c>
      <c r="CV442" s="11">
        <v>0</v>
      </c>
      <c r="CW442" s="11">
        <v>0</v>
      </c>
      <c r="CX442" s="10">
        <v>0</v>
      </c>
      <c r="CY442" s="10">
        <v>0</v>
      </c>
      <c r="CZ442" s="10">
        <v>0</v>
      </c>
      <c r="DA442" s="11">
        <v>0</v>
      </c>
      <c r="DB442" s="11">
        <v>0</v>
      </c>
      <c r="DC442" s="11">
        <v>0</v>
      </c>
      <c r="DD442" s="10">
        <v>0</v>
      </c>
      <c r="DE442" s="11">
        <v>0</v>
      </c>
      <c r="DF442" s="11">
        <v>0</v>
      </c>
      <c r="DG442" s="11">
        <v>0</v>
      </c>
      <c r="DH442" s="10">
        <v>0</v>
      </c>
      <c r="DI442" s="2">
        <f t="shared" si="126"/>
        <v>0</v>
      </c>
      <c r="DJ442" s="2">
        <f t="shared" si="127"/>
        <v>0</v>
      </c>
      <c r="DK442" s="38">
        <f t="shared" si="128"/>
        <v>0</v>
      </c>
      <c r="DL442" s="2">
        <f t="shared" si="128"/>
        <v>1</v>
      </c>
      <c r="DM442" s="2">
        <f t="shared" si="129"/>
        <v>0</v>
      </c>
      <c r="DN442" s="2">
        <f t="shared" si="130"/>
        <v>0</v>
      </c>
      <c r="DO442" s="2">
        <f t="shared" si="131"/>
        <v>0</v>
      </c>
      <c r="DP442" s="2">
        <f t="shared" si="132"/>
        <v>0</v>
      </c>
    </row>
    <row r="443" spans="1:120" x14ac:dyDescent="0.25">
      <c r="A443">
        <v>1911</v>
      </c>
      <c r="B443" t="s">
        <v>222</v>
      </c>
      <c r="C443" t="s">
        <v>3507</v>
      </c>
      <c r="D443" t="s">
        <v>3508</v>
      </c>
      <c r="E443" t="s">
        <v>3509</v>
      </c>
      <c r="F443" t="s">
        <v>2748</v>
      </c>
      <c r="G443" t="s">
        <v>3510</v>
      </c>
      <c r="H443" t="s">
        <v>3511</v>
      </c>
      <c r="I443">
        <v>2019</v>
      </c>
      <c r="J443" t="s">
        <v>3512</v>
      </c>
      <c r="L443">
        <v>8</v>
      </c>
      <c r="N443" t="s">
        <v>3513</v>
      </c>
      <c r="O443" t="s">
        <v>120</v>
      </c>
      <c r="P443" t="s">
        <v>3514</v>
      </c>
      <c r="Q443" t="s">
        <v>110</v>
      </c>
      <c r="R443" t="s">
        <v>227</v>
      </c>
      <c r="T443" t="s">
        <v>124</v>
      </c>
      <c r="U443">
        <v>0</v>
      </c>
      <c r="V443">
        <v>0</v>
      </c>
      <c r="W443">
        <v>0</v>
      </c>
      <c r="X443" s="44">
        <v>0</v>
      </c>
      <c r="Y443" s="44">
        <v>0</v>
      </c>
      <c r="Z443" s="44">
        <v>0</v>
      </c>
      <c r="AA443" s="44">
        <v>0</v>
      </c>
      <c r="AB443" s="14">
        <f t="shared" si="115"/>
        <v>0</v>
      </c>
      <c r="AC443" s="15">
        <f t="shared" si="116"/>
        <v>0</v>
      </c>
      <c r="AD443" s="45">
        <v>1</v>
      </c>
      <c r="AE443" s="45">
        <v>0</v>
      </c>
      <c r="AF443" s="20">
        <f t="shared" si="117"/>
        <v>1</v>
      </c>
      <c r="AG443" s="21">
        <f t="shared" si="118"/>
        <v>1</v>
      </c>
      <c r="AH443" s="23">
        <f t="shared" si="119"/>
        <v>1</v>
      </c>
      <c r="AI443" s="46">
        <v>0</v>
      </c>
      <c r="AJ443" s="46">
        <v>0</v>
      </c>
      <c r="AK443" s="28">
        <f t="shared" si="120"/>
        <v>0</v>
      </c>
      <c r="AL443" s="29">
        <f t="shared" si="121"/>
        <v>0</v>
      </c>
      <c r="AM443" s="47">
        <v>0</v>
      </c>
      <c r="AN443" s="47">
        <v>0</v>
      </c>
      <c r="AO443" s="47">
        <v>0</v>
      </c>
      <c r="AP443" s="32">
        <f t="shared" si="122"/>
        <v>0</v>
      </c>
      <c r="AQ443" s="10">
        <f t="shared" si="123"/>
        <v>0</v>
      </c>
      <c r="AR443" s="23">
        <f t="shared" si="124"/>
        <v>0</v>
      </c>
      <c r="AS443" s="37">
        <f t="shared" si="114"/>
        <v>1</v>
      </c>
      <c r="AT443" s="38">
        <f t="shared" si="125"/>
        <v>1</v>
      </c>
      <c r="AU443" s="9">
        <v>0</v>
      </c>
      <c r="AV443" s="9">
        <v>0</v>
      </c>
      <c r="AW443" s="9">
        <v>0</v>
      </c>
      <c r="AX443" s="9">
        <v>0</v>
      </c>
      <c r="AY443" s="9">
        <v>0</v>
      </c>
      <c r="AZ443" s="9">
        <v>0</v>
      </c>
      <c r="BA443" s="9">
        <v>0</v>
      </c>
      <c r="BB443" s="9">
        <v>0</v>
      </c>
      <c r="BC443" s="9">
        <v>0</v>
      </c>
      <c r="BD443" s="9">
        <v>0</v>
      </c>
      <c r="BE443" s="9">
        <v>0</v>
      </c>
      <c r="BF443" s="9">
        <v>0</v>
      </c>
      <c r="BG443" s="9">
        <v>0</v>
      </c>
      <c r="BH443" s="9">
        <v>0</v>
      </c>
      <c r="BI443" s="9">
        <v>0</v>
      </c>
      <c r="BJ443" s="9">
        <v>0</v>
      </c>
      <c r="BK443" s="9">
        <v>0</v>
      </c>
      <c r="BL443" s="9">
        <v>0</v>
      </c>
      <c r="BM443" s="9">
        <v>0</v>
      </c>
      <c r="BN443" s="9">
        <v>0</v>
      </c>
      <c r="BO443" s="9">
        <v>0</v>
      </c>
      <c r="BP443" s="9">
        <v>0</v>
      </c>
      <c r="BQ443" s="9">
        <v>0</v>
      </c>
      <c r="BR443" s="9">
        <v>0</v>
      </c>
      <c r="BS443" s="9">
        <v>0</v>
      </c>
      <c r="BT443" s="9">
        <v>0</v>
      </c>
      <c r="BU443" s="9">
        <v>0</v>
      </c>
      <c r="BV443" s="9">
        <v>0</v>
      </c>
      <c r="BW443" s="9">
        <v>0</v>
      </c>
      <c r="BX443" s="9">
        <v>0</v>
      </c>
      <c r="BY443" s="9">
        <v>0</v>
      </c>
      <c r="BZ443" s="9">
        <v>0</v>
      </c>
      <c r="CA443" s="9">
        <v>0</v>
      </c>
      <c r="CB443" s="9">
        <v>0</v>
      </c>
      <c r="CC443" s="9">
        <v>0</v>
      </c>
      <c r="CD443" s="9">
        <v>0</v>
      </c>
      <c r="CE443" s="9">
        <v>0</v>
      </c>
      <c r="CF443" s="9">
        <v>0</v>
      </c>
      <c r="CG443" s="9">
        <v>0</v>
      </c>
      <c r="CH443" s="10">
        <v>0</v>
      </c>
      <c r="CI443" s="11">
        <v>0</v>
      </c>
      <c r="CJ443" s="38">
        <v>0</v>
      </c>
      <c r="CK443" s="11">
        <v>0</v>
      </c>
      <c r="CL443" s="11">
        <v>0</v>
      </c>
      <c r="CM443" s="11">
        <v>0</v>
      </c>
      <c r="CN443" s="10">
        <v>0</v>
      </c>
      <c r="CO443" s="11">
        <v>0</v>
      </c>
      <c r="CP443" s="11">
        <v>0</v>
      </c>
      <c r="CQ443" s="10">
        <v>0</v>
      </c>
      <c r="CR443" s="11">
        <v>0</v>
      </c>
      <c r="CS443" s="11">
        <v>0</v>
      </c>
      <c r="CT443" s="71">
        <v>0</v>
      </c>
      <c r="CU443" s="11">
        <v>0</v>
      </c>
      <c r="CV443" s="11">
        <v>0</v>
      </c>
      <c r="CW443" s="11">
        <v>0</v>
      </c>
      <c r="CX443" s="10">
        <v>0</v>
      </c>
      <c r="CY443" s="10">
        <v>1</v>
      </c>
      <c r="CZ443" s="10">
        <v>0</v>
      </c>
      <c r="DA443" s="11">
        <v>0</v>
      </c>
      <c r="DB443" s="11">
        <v>0</v>
      </c>
      <c r="DC443" s="11">
        <v>0</v>
      </c>
      <c r="DD443" s="10">
        <v>0</v>
      </c>
      <c r="DE443" s="11">
        <v>0</v>
      </c>
      <c r="DF443" s="11">
        <v>0</v>
      </c>
      <c r="DG443" s="11">
        <v>0</v>
      </c>
      <c r="DH443" s="10">
        <v>0</v>
      </c>
      <c r="DI443" s="2">
        <f t="shared" si="126"/>
        <v>0</v>
      </c>
      <c r="DJ443" s="2">
        <f t="shared" si="127"/>
        <v>0</v>
      </c>
      <c r="DK443" s="38">
        <f t="shared" si="128"/>
        <v>0</v>
      </c>
      <c r="DL443" s="2">
        <f t="shared" si="128"/>
        <v>0</v>
      </c>
      <c r="DM443" s="2">
        <f t="shared" si="129"/>
        <v>0</v>
      </c>
      <c r="DN443" s="2">
        <f t="shared" si="130"/>
        <v>1</v>
      </c>
      <c r="DO443" s="2">
        <f t="shared" si="131"/>
        <v>0</v>
      </c>
      <c r="DP443" s="2">
        <f t="shared" si="132"/>
        <v>0</v>
      </c>
    </row>
    <row r="444" spans="1:120" x14ac:dyDescent="0.25">
      <c r="A444">
        <v>1912</v>
      </c>
      <c r="B444" t="s">
        <v>222</v>
      </c>
      <c r="C444" t="s">
        <v>3515</v>
      </c>
      <c r="D444" t="s">
        <v>3516</v>
      </c>
      <c r="E444" t="s">
        <v>2748</v>
      </c>
      <c r="F444" t="s">
        <v>2748</v>
      </c>
      <c r="H444" t="s">
        <v>3511</v>
      </c>
      <c r="I444">
        <v>2019</v>
      </c>
      <c r="J444" t="s">
        <v>3517</v>
      </c>
      <c r="K444" t="s">
        <v>3512</v>
      </c>
      <c r="L444">
        <v>8</v>
      </c>
      <c r="N444" t="s">
        <v>3518</v>
      </c>
      <c r="O444" t="s">
        <v>120</v>
      </c>
      <c r="P444" t="s">
        <v>3519</v>
      </c>
      <c r="Q444" t="s">
        <v>110</v>
      </c>
      <c r="R444" t="s">
        <v>111</v>
      </c>
      <c r="S444" t="s">
        <v>144</v>
      </c>
      <c r="T444" t="s">
        <v>124</v>
      </c>
      <c r="U444">
        <v>0</v>
      </c>
      <c r="V444">
        <v>0</v>
      </c>
      <c r="W444">
        <v>0</v>
      </c>
      <c r="X444" s="44">
        <v>0</v>
      </c>
      <c r="Y444" s="44">
        <v>0</v>
      </c>
      <c r="Z444" s="44">
        <v>0</v>
      </c>
      <c r="AA444" s="44">
        <v>0</v>
      </c>
      <c r="AB444" s="14">
        <f t="shared" si="115"/>
        <v>0</v>
      </c>
      <c r="AC444" s="15">
        <f t="shared" si="116"/>
        <v>0</v>
      </c>
      <c r="AD444" s="45">
        <v>1</v>
      </c>
      <c r="AE444" s="45">
        <v>0</v>
      </c>
      <c r="AF444" s="20">
        <f t="shared" si="117"/>
        <v>1</v>
      </c>
      <c r="AG444" s="21">
        <f t="shared" si="118"/>
        <v>1</v>
      </c>
      <c r="AH444" s="23">
        <f t="shared" si="119"/>
        <v>1</v>
      </c>
      <c r="AI444" s="46">
        <v>0</v>
      </c>
      <c r="AJ444" s="46">
        <v>0</v>
      </c>
      <c r="AK444" s="28">
        <f t="shared" si="120"/>
        <v>0</v>
      </c>
      <c r="AL444" s="29">
        <f t="shared" si="121"/>
        <v>0</v>
      </c>
      <c r="AM444" s="47">
        <v>0</v>
      </c>
      <c r="AN444" s="47">
        <v>0</v>
      </c>
      <c r="AO444" s="47">
        <v>0</v>
      </c>
      <c r="AP444" s="32">
        <f t="shared" si="122"/>
        <v>0</v>
      </c>
      <c r="AQ444" s="10">
        <f t="shared" si="123"/>
        <v>0</v>
      </c>
      <c r="AR444" s="23">
        <f t="shared" si="124"/>
        <v>0</v>
      </c>
      <c r="AS444" s="37">
        <f t="shared" si="114"/>
        <v>1</v>
      </c>
      <c r="AT444" s="38">
        <f t="shared" si="125"/>
        <v>1</v>
      </c>
      <c r="AU444" s="9">
        <v>0</v>
      </c>
      <c r="AV444" s="9">
        <v>0</v>
      </c>
      <c r="AW444" s="9">
        <v>0</v>
      </c>
      <c r="AX444" s="9">
        <v>0</v>
      </c>
      <c r="AY444" s="9">
        <v>0</v>
      </c>
      <c r="AZ444" s="9">
        <v>0</v>
      </c>
      <c r="BA444" s="9">
        <v>0</v>
      </c>
      <c r="BB444" s="9">
        <v>0</v>
      </c>
      <c r="BC444" s="9">
        <v>0</v>
      </c>
      <c r="BD444" s="9">
        <v>0</v>
      </c>
      <c r="BE444" s="9">
        <v>0</v>
      </c>
      <c r="BF444" s="9">
        <v>0</v>
      </c>
      <c r="BG444" s="9">
        <v>0</v>
      </c>
      <c r="BH444" s="9">
        <v>0</v>
      </c>
      <c r="BI444" s="9">
        <v>0</v>
      </c>
      <c r="BJ444" s="9">
        <v>0</v>
      </c>
      <c r="BK444" s="9">
        <v>0</v>
      </c>
      <c r="BL444" s="9">
        <v>0</v>
      </c>
      <c r="BM444" s="9">
        <v>0</v>
      </c>
      <c r="BN444" s="9">
        <v>0</v>
      </c>
      <c r="BO444" s="9">
        <v>0</v>
      </c>
      <c r="BP444" s="9">
        <v>0</v>
      </c>
      <c r="BQ444" s="9">
        <v>0</v>
      </c>
      <c r="BR444" s="9">
        <v>0</v>
      </c>
      <c r="BS444" s="9">
        <v>0</v>
      </c>
      <c r="BT444" s="9">
        <v>0</v>
      </c>
      <c r="BU444" s="9">
        <v>0</v>
      </c>
      <c r="BV444" s="9">
        <v>0</v>
      </c>
      <c r="BW444" s="9">
        <v>0</v>
      </c>
      <c r="BX444" s="9">
        <v>0</v>
      </c>
      <c r="BY444" s="9">
        <v>0</v>
      </c>
      <c r="BZ444" s="9">
        <v>0</v>
      </c>
      <c r="CA444" s="9">
        <v>0</v>
      </c>
      <c r="CB444" s="9">
        <v>0</v>
      </c>
      <c r="CC444" s="9">
        <v>0</v>
      </c>
      <c r="CD444" s="9">
        <v>0</v>
      </c>
      <c r="CE444" s="9">
        <v>0</v>
      </c>
      <c r="CF444" s="9">
        <v>0</v>
      </c>
      <c r="CG444" s="9">
        <v>0</v>
      </c>
      <c r="CH444" s="10">
        <v>1</v>
      </c>
      <c r="CI444" s="11">
        <v>0</v>
      </c>
      <c r="CJ444" s="38">
        <v>0</v>
      </c>
      <c r="CK444" s="11">
        <v>1</v>
      </c>
      <c r="CL444" s="11">
        <v>0</v>
      </c>
      <c r="CM444" s="11">
        <v>0</v>
      </c>
      <c r="CN444" s="10">
        <v>0</v>
      </c>
      <c r="CO444" s="11">
        <v>0</v>
      </c>
      <c r="CP444" s="11">
        <v>0</v>
      </c>
      <c r="CQ444" s="10">
        <v>0</v>
      </c>
      <c r="CR444" s="11">
        <v>0</v>
      </c>
      <c r="CS444" s="11">
        <v>0</v>
      </c>
      <c r="CT444" s="71">
        <v>0</v>
      </c>
      <c r="CU444" s="11">
        <v>0</v>
      </c>
      <c r="CV444" s="11">
        <v>0</v>
      </c>
      <c r="CW444" s="11">
        <v>0</v>
      </c>
      <c r="CX444" s="10">
        <v>0</v>
      </c>
      <c r="CY444" s="10">
        <v>0</v>
      </c>
      <c r="CZ444" s="10">
        <v>0</v>
      </c>
      <c r="DA444" s="11">
        <v>0</v>
      </c>
      <c r="DB444" s="11">
        <v>0</v>
      </c>
      <c r="DC444" s="11">
        <v>0</v>
      </c>
      <c r="DD444" s="10">
        <v>0</v>
      </c>
      <c r="DE444" s="11">
        <v>0</v>
      </c>
      <c r="DF444" s="11">
        <v>0</v>
      </c>
      <c r="DG444" s="11">
        <v>0</v>
      </c>
      <c r="DH444" s="10">
        <v>0</v>
      </c>
      <c r="DI444" s="2">
        <f t="shared" si="126"/>
        <v>0</v>
      </c>
      <c r="DJ444" s="2">
        <f t="shared" si="127"/>
        <v>0</v>
      </c>
      <c r="DK444" s="38">
        <f t="shared" si="128"/>
        <v>0</v>
      </c>
      <c r="DL444" s="2">
        <f t="shared" si="128"/>
        <v>1</v>
      </c>
      <c r="DM444" s="2">
        <f t="shared" si="129"/>
        <v>0</v>
      </c>
      <c r="DN444" s="2">
        <f t="shared" si="130"/>
        <v>0</v>
      </c>
      <c r="DO444" s="2">
        <f t="shared" si="131"/>
        <v>0</v>
      </c>
      <c r="DP444" s="2">
        <f t="shared" si="132"/>
        <v>0</v>
      </c>
    </row>
    <row r="445" spans="1:120" x14ac:dyDescent="0.25">
      <c r="A445">
        <v>1913</v>
      </c>
      <c r="B445" t="s">
        <v>222</v>
      </c>
      <c r="C445" t="s">
        <v>3520</v>
      </c>
      <c r="D445" t="s">
        <v>3521</v>
      </c>
      <c r="E445" t="s">
        <v>2748</v>
      </c>
      <c r="F445" t="s">
        <v>2748</v>
      </c>
      <c r="H445" t="s">
        <v>3511</v>
      </c>
      <c r="I445">
        <v>2019</v>
      </c>
      <c r="J445" t="s">
        <v>3522</v>
      </c>
      <c r="K445" t="s">
        <v>3512</v>
      </c>
      <c r="L445">
        <v>8</v>
      </c>
      <c r="N445" t="s">
        <v>3523</v>
      </c>
      <c r="O445" t="s">
        <v>120</v>
      </c>
      <c r="P445" t="s">
        <v>3524</v>
      </c>
      <c r="Q445" t="s">
        <v>110</v>
      </c>
      <c r="R445" t="s">
        <v>111</v>
      </c>
      <c r="S445" t="s">
        <v>144</v>
      </c>
      <c r="T445" t="s">
        <v>124</v>
      </c>
      <c r="U445">
        <v>0</v>
      </c>
      <c r="V445">
        <v>0</v>
      </c>
      <c r="W445">
        <v>0</v>
      </c>
      <c r="X445" s="44">
        <v>0</v>
      </c>
      <c r="Y445" s="44">
        <v>0</v>
      </c>
      <c r="Z445" s="44">
        <v>0</v>
      </c>
      <c r="AA445" s="44">
        <v>0</v>
      </c>
      <c r="AB445" s="14">
        <f t="shared" si="115"/>
        <v>0</v>
      </c>
      <c r="AC445" s="15">
        <f t="shared" si="116"/>
        <v>0</v>
      </c>
      <c r="AD445" s="45">
        <v>1</v>
      </c>
      <c r="AE445" s="45">
        <v>0</v>
      </c>
      <c r="AF445" s="20">
        <f t="shared" si="117"/>
        <v>1</v>
      </c>
      <c r="AG445" s="21">
        <f t="shared" si="118"/>
        <v>1</v>
      </c>
      <c r="AH445" s="23">
        <f t="shared" si="119"/>
        <v>1</v>
      </c>
      <c r="AI445" s="46">
        <v>0</v>
      </c>
      <c r="AJ445" s="46">
        <v>0</v>
      </c>
      <c r="AK445" s="28">
        <f t="shared" si="120"/>
        <v>0</v>
      </c>
      <c r="AL445" s="29">
        <f t="shared" si="121"/>
        <v>0</v>
      </c>
      <c r="AM445" s="47">
        <v>0</v>
      </c>
      <c r="AN445" s="47">
        <v>0</v>
      </c>
      <c r="AO445" s="47">
        <v>0</v>
      </c>
      <c r="AP445" s="32">
        <f t="shared" si="122"/>
        <v>0</v>
      </c>
      <c r="AQ445" s="10">
        <f t="shared" si="123"/>
        <v>0</v>
      </c>
      <c r="AR445" s="23">
        <f t="shared" si="124"/>
        <v>0</v>
      </c>
      <c r="AS445" s="37">
        <f t="shared" si="114"/>
        <v>1</v>
      </c>
      <c r="AT445" s="38">
        <f t="shared" si="125"/>
        <v>1</v>
      </c>
      <c r="AU445" s="9">
        <v>0</v>
      </c>
      <c r="AV445" s="9">
        <v>0</v>
      </c>
      <c r="AW445" s="9">
        <v>0</v>
      </c>
      <c r="AX445" s="9">
        <v>0</v>
      </c>
      <c r="AY445" s="9">
        <v>0</v>
      </c>
      <c r="AZ445" s="9">
        <v>0</v>
      </c>
      <c r="BA445" s="9">
        <v>0</v>
      </c>
      <c r="BB445" s="9">
        <v>0</v>
      </c>
      <c r="BC445" s="9">
        <v>0</v>
      </c>
      <c r="BD445" s="9">
        <v>0</v>
      </c>
      <c r="BE445" s="9">
        <v>0</v>
      </c>
      <c r="BF445" s="9">
        <v>0</v>
      </c>
      <c r="BG445" s="9">
        <v>0</v>
      </c>
      <c r="BH445" s="9">
        <v>0</v>
      </c>
      <c r="BI445" s="9">
        <v>0</v>
      </c>
      <c r="BJ445" s="9">
        <v>0</v>
      </c>
      <c r="BK445" s="9">
        <v>0</v>
      </c>
      <c r="BL445" s="9">
        <v>0</v>
      </c>
      <c r="BM445" s="9">
        <v>0</v>
      </c>
      <c r="BN445" s="9">
        <v>0</v>
      </c>
      <c r="BO445" s="9">
        <v>0</v>
      </c>
      <c r="BP445" s="9">
        <v>0</v>
      </c>
      <c r="BQ445" s="9">
        <v>0</v>
      </c>
      <c r="BR445" s="9">
        <v>0</v>
      </c>
      <c r="BS445" s="9">
        <v>0</v>
      </c>
      <c r="BT445" s="9">
        <v>0</v>
      </c>
      <c r="BU445" s="9">
        <v>0</v>
      </c>
      <c r="BV445" s="9">
        <v>0</v>
      </c>
      <c r="BW445" s="9">
        <v>0</v>
      </c>
      <c r="BX445" s="9">
        <v>0</v>
      </c>
      <c r="BY445" s="9">
        <v>0</v>
      </c>
      <c r="BZ445" s="9">
        <v>0</v>
      </c>
      <c r="CA445" s="9">
        <v>0</v>
      </c>
      <c r="CB445" s="9">
        <v>0</v>
      </c>
      <c r="CC445" s="9">
        <v>0</v>
      </c>
      <c r="CD445" s="9">
        <v>0</v>
      </c>
      <c r="CE445" s="9">
        <v>0</v>
      </c>
      <c r="CF445" s="9">
        <v>0</v>
      </c>
      <c r="CG445" s="9">
        <v>0</v>
      </c>
      <c r="CH445" s="10">
        <v>1</v>
      </c>
      <c r="CI445" s="11">
        <v>0</v>
      </c>
      <c r="CJ445" s="38">
        <v>0</v>
      </c>
      <c r="CK445" s="11">
        <v>1</v>
      </c>
      <c r="CL445" s="11">
        <v>0</v>
      </c>
      <c r="CM445" s="11">
        <v>0</v>
      </c>
      <c r="CN445" s="10">
        <v>0</v>
      </c>
      <c r="CO445" s="11">
        <v>0</v>
      </c>
      <c r="CP445" s="11">
        <v>0</v>
      </c>
      <c r="CQ445" s="10">
        <v>0</v>
      </c>
      <c r="CR445" s="11">
        <v>0</v>
      </c>
      <c r="CS445" s="11">
        <v>0</v>
      </c>
      <c r="CT445" s="71">
        <v>0</v>
      </c>
      <c r="CU445" s="11">
        <v>0</v>
      </c>
      <c r="CV445" s="11">
        <v>0</v>
      </c>
      <c r="CW445" s="11">
        <v>0</v>
      </c>
      <c r="CX445" s="10">
        <v>0</v>
      </c>
      <c r="CY445" s="10">
        <v>0</v>
      </c>
      <c r="CZ445" s="10">
        <v>0</v>
      </c>
      <c r="DA445" s="11">
        <v>0</v>
      </c>
      <c r="DB445" s="11">
        <v>0</v>
      </c>
      <c r="DC445" s="11">
        <v>0</v>
      </c>
      <c r="DD445" s="10">
        <v>0</v>
      </c>
      <c r="DE445" s="11">
        <v>0</v>
      </c>
      <c r="DF445" s="11">
        <v>0</v>
      </c>
      <c r="DG445" s="11">
        <v>0</v>
      </c>
      <c r="DH445" s="10">
        <v>0</v>
      </c>
      <c r="DI445" s="2">
        <f t="shared" si="126"/>
        <v>0</v>
      </c>
      <c r="DJ445" s="2">
        <f t="shared" si="127"/>
        <v>0</v>
      </c>
      <c r="DK445" s="38">
        <f t="shared" si="128"/>
        <v>0</v>
      </c>
      <c r="DL445" s="2">
        <f t="shared" si="128"/>
        <v>1</v>
      </c>
      <c r="DM445" s="2">
        <f t="shared" si="129"/>
        <v>0</v>
      </c>
      <c r="DN445" s="2">
        <f t="shared" si="130"/>
        <v>0</v>
      </c>
      <c r="DO445" s="2">
        <f t="shared" si="131"/>
        <v>0</v>
      </c>
      <c r="DP445" s="2">
        <f t="shared" si="132"/>
        <v>0</v>
      </c>
    </row>
    <row r="446" spans="1:120" x14ac:dyDescent="0.25">
      <c r="A446">
        <v>1914</v>
      </c>
      <c r="B446" t="s">
        <v>222</v>
      </c>
      <c r="C446" t="s">
        <v>3525</v>
      </c>
      <c r="D446" t="s">
        <v>3526</v>
      </c>
      <c r="E446" t="s">
        <v>3527</v>
      </c>
      <c r="F446" t="s">
        <v>2748</v>
      </c>
      <c r="G446" t="s">
        <v>3528</v>
      </c>
      <c r="H446" t="s">
        <v>3511</v>
      </c>
      <c r="I446">
        <v>2019</v>
      </c>
      <c r="J446" t="s">
        <v>3529</v>
      </c>
      <c r="K446" t="s">
        <v>3512</v>
      </c>
      <c r="L446">
        <v>8</v>
      </c>
      <c r="N446" t="s">
        <v>3530</v>
      </c>
      <c r="O446" t="s">
        <v>120</v>
      </c>
      <c r="P446" t="s">
        <v>3531</v>
      </c>
      <c r="Q446" t="s">
        <v>110</v>
      </c>
      <c r="R446" t="s">
        <v>111</v>
      </c>
      <c r="S446" t="s">
        <v>144</v>
      </c>
      <c r="T446" t="s">
        <v>124</v>
      </c>
      <c r="U446">
        <v>0</v>
      </c>
      <c r="V446">
        <v>0</v>
      </c>
      <c r="W446">
        <v>0</v>
      </c>
      <c r="X446" s="44">
        <v>0</v>
      </c>
      <c r="Y446" s="44">
        <v>0</v>
      </c>
      <c r="Z446" s="44">
        <v>0</v>
      </c>
      <c r="AA446" s="44">
        <v>0</v>
      </c>
      <c r="AB446" s="14">
        <f t="shared" si="115"/>
        <v>0</v>
      </c>
      <c r="AC446" s="15">
        <f t="shared" si="116"/>
        <v>0</v>
      </c>
      <c r="AD446" s="45">
        <v>1</v>
      </c>
      <c r="AE446" s="45">
        <v>0</v>
      </c>
      <c r="AF446" s="20">
        <f t="shared" si="117"/>
        <v>1</v>
      </c>
      <c r="AG446" s="21">
        <f t="shared" si="118"/>
        <v>1</v>
      </c>
      <c r="AH446" s="23">
        <f t="shared" si="119"/>
        <v>1</v>
      </c>
      <c r="AI446" s="46">
        <v>0</v>
      </c>
      <c r="AJ446" s="46">
        <v>0</v>
      </c>
      <c r="AK446" s="28">
        <f t="shared" si="120"/>
        <v>0</v>
      </c>
      <c r="AL446" s="29">
        <f t="shared" si="121"/>
        <v>0</v>
      </c>
      <c r="AM446" s="47">
        <v>0</v>
      </c>
      <c r="AN446" s="47">
        <v>0</v>
      </c>
      <c r="AO446" s="47">
        <v>0</v>
      </c>
      <c r="AP446" s="32">
        <f t="shared" si="122"/>
        <v>0</v>
      </c>
      <c r="AQ446" s="10">
        <f t="shared" si="123"/>
        <v>0</v>
      </c>
      <c r="AR446" s="23">
        <f t="shared" si="124"/>
        <v>0</v>
      </c>
      <c r="AS446" s="37">
        <f t="shared" si="114"/>
        <v>1</v>
      </c>
      <c r="AT446" s="38">
        <f t="shared" si="125"/>
        <v>1</v>
      </c>
      <c r="AU446" s="9">
        <v>0</v>
      </c>
      <c r="AV446" s="9">
        <v>0</v>
      </c>
      <c r="AW446" s="9">
        <v>0</v>
      </c>
      <c r="AX446" s="9">
        <v>0</v>
      </c>
      <c r="AY446" s="9">
        <v>0</v>
      </c>
      <c r="AZ446" s="9">
        <v>0</v>
      </c>
      <c r="BA446" s="9">
        <v>0</v>
      </c>
      <c r="BB446" s="9">
        <v>0</v>
      </c>
      <c r="BC446" s="9">
        <v>0</v>
      </c>
      <c r="BD446" s="9">
        <v>0</v>
      </c>
      <c r="BE446" s="9">
        <v>0</v>
      </c>
      <c r="BF446" s="9">
        <v>0</v>
      </c>
      <c r="BG446" s="9">
        <v>0</v>
      </c>
      <c r="BH446" s="9">
        <v>0</v>
      </c>
      <c r="BI446" s="9">
        <v>0</v>
      </c>
      <c r="BJ446" s="9">
        <v>0</v>
      </c>
      <c r="BK446" s="9">
        <v>0</v>
      </c>
      <c r="BL446" s="9">
        <v>0</v>
      </c>
      <c r="BM446" s="9">
        <v>0</v>
      </c>
      <c r="BN446" s="9">
        <v>0</v>
      </c>
      <c r="BO446" s="9">
        <v>0</v>
      </c>
      <c r="BP446" s="9">
        <v>0</v>
      </c>
      <c r="BQ446" s="9">
        <v>0</v>
      </c>
      <c r="BR446" s="9">
        <v>0</v>
      </c>
      <c r="BS446" s="9">
        <v>0</v>
      </c>
      <c r="BT446" s="9">
        <v>0</v>
      </c>
      <c r="BU446" s="9">
        <v>0</v>
      </c>
      <c r="BV446" s="9">
        <v>0</v>
      </c>
      <c r="BW446" s="9">
        <v>0</v>
      </c>
      <c r="BX446" s="9">
        <v>0</v>
      </c>
      <c r="BY446" s="9">
        <v>0</v>
      </c>
      <c r="BZ446" s="9">
        <v>0</v>
      </c>
      <c r="CA446" s="9">
        <v>0</v>
      </c>
      <c r="CB446" s="9">
        <v>0</v>
      </c>
      <c r="CC446" s="9">
        <v>0</v>
      </c>
      <c r="CD446" s="9">
        <v>0</v>
      </c>
      <c r="CE446" s="9">
        <v>0</v>
      </c>
      <c r="CF446" s="9">
        <v>0</v>
      </c>
      <c r="CG446" s="9">
        <v>0</v>
      </c>
      <c r="CH446" s="10">
        <v>1</v>
      </c>
      <c r="CI446" s="11">
        <v>0</v>
      </c>
      <c r="CJ446" s="38">
        <v>0</v>
      </c>
      <c r="CK446" s="11">
        <v>1</v>
      </c>
      <c r="CL446" s="11">
        <v>0</v>
      </c>
      <c r="CM446" s="11">
        <v>0</v>
      </c>
      <c r="CN446" s="10">
        <v>0</v>
      </c>
      <c r="CO446" s="11">
        <v>0</v>
      </c>
      <c r="CP446" s="11">
        <v>0</v>
      </c>
      <c r="CQ446" s="10">
        <v>0</v>
      </c>
      <c r="CR446" s="11">
        <v>0</v>
      </c>
      <c r="CS446" s="11">
        <v>0</v>
      </c>
      <c r="CT446" s="71">
        <v>0</v>
      </c>
      <c r="CU446" s="11">
        <v>0</v>
      </c>
      <c r="CV446" s="11">
        <v>0</v>
      </c>
      <c r="CW446" s="11">
        <v>0</v>
      </c>
      <c r="CX446" s="10">
        <v>0</v>
      </c>
      <c r="CY446" s="10">
        <v>0</v>
      </c>
      <c r="CZ446" s="10">
        <v>0</v>
      </c>
      <c r="DA446" s="11">
        <v>0</v>
      </c>
      <c r="DB446" s="11">
        <v>0</v>
      </c>
      <c r="DC446" s="11">
        <v>0</v>
      </c>
      <c r="DD446" s="10">
        <v>0</v>
      </c>
      <c r="DE446" s="11">
        <v>0</v>
      </c>
      <c r="DF446" s="11">
        <v>0</v>
      </c>
      <c r="DG446" s="11">
        <v>0</v>
      </c>
      <c r="DH446" s="10">
        <v>0</v>
      </c>
      <c r="DI446" s="2">
        <f t="shared" si="126"/>
        <v>0</v>
      </c>
      <c r="DJ446" s="2">
        <f t="shared" si="127"/>
        <v>0</v>
      </c>
      <c r="DK446" s="38">
        <f t="shared" si="128"/>
        <v>0</v>
      </c>
      <c r="DL446" s="2">
        <f t="shared" si="128"/>
        <v>1</v>
      </c>
      <c r="DM446" s="2">
        <f t="shared" si="129"/>
        <v>0</v>
      </c>
      <c r="DN446" s="2">
        <f t="shared" si="130"/>
        <v>0</v>
      </c>
      <c r="DO446" s="2">
        <f t="shared" si="131"/>
        <v>0</v>
      </c>
      <c r="DP446" s="2">
        <f t="shared" si="132"/>
        <v>0</v>
      </c>
    </row>
    <row r="447" spans="1:120" x14ac:dyDescent="0.25">
      <c r="A447">
        <v>1915</v>
      </c>
      <c r="B447" t="s">
        <v>222</v>
      </c>
      <c r="C447" t="s">
        <v>3532</v>
      </c>
      <c r="D447" t="s">
        <v>3533</v>
      </c>
      <c r="E447" t="s">
        <v>2748</v>
      </c>
      <c r="F447" t="s">
        <v>2748</v>
      </c>
      <c r="H447" t="s">
        <v>3511</v>
      </c>
      <c r="I447">
        <v>2019</v>
      </c>
      <c r="J447" t="s">
        <v>3534</v>
      </c>
      <c r="K447" t="s">
        <v>3512</v>
      </c>
      <c r="L447">
        <v>8</v>
      </c>
      <c r="N447" t="s">
        <v>1191</v>
      </c>
      <c r="O447" t="s">
        <v>120</v>
      </c>
      <c r="P447" t="s">
        <v>3535</v>
      </c>
      <c r="Q447" t="s">
        <v>110</v>
      </c>
      <c r="R447" t="s">
        <v>111</v>
      </c>
      <c r="S447" t="s">
        <v>144</v>
      </c>
      <c r="T447" t="s">
        <v>124</v>
      </c>
      <c r="U447">
        <v>0</v>
      </c>
      <c r="V447">
        <v>0</v>
      </c>
      <c r="W447">
        <v>0</v>
      </c>
      <c r="X447" s="44">
        <v>0</v>
      </c>
      <c r="Y447" s="44">
        <v>0</v>
      </c>
      <c r="Z447" s="44">
        <v>0</v>
      </c>
      <c r="AA447" s="44">
        <v>0</v>
      </c>
      <c r="AB447" s="14">
        <f t="shared" si="115"/>
        <v>0</v>
      </c>
      <c r="AC447" s="15">
        <f t="shared" si="116"/>
        <v>0</v>
      </c>
      <c r="AD447" s="45">
        <v>1</v>
      </c>
      <c r="AE447" s="45">
        <v>0</v>
      </c>
      <c r="AF447" s="20">
        <f t="shared" si="117"/>
        <v>1</v>
      </c>
      <c r="AG447" s="21">
        <f t="shared" si="118"/>
        <v>1</v>
      </c>
      <c r="AH447" s="23">
        <f t="shared" si="119"/>
        <v>1</v>
      </c>
      <c r="AI447" s="46">
        <v>0</v>
      </c>
      <c r="AJ447" s="46">
        <v>0</v>
      </c>
      <c r="AK447" s="28">
        <f t="shared" si="120"/>
        <v>0</v>
      </c>
      <c r="AL447" s="29">
        <f t="shared" si="121"/>
        <v>0</v>
      </c>
      <c r="AM447" s="47">
        <v>0</v>
      </c>
      <c r="AN447" s="47">
        <v>0</v>
      </c>
      <c r="AO447" s="47">
        <v>0</v>
      </c>
      <c r="AP447" s="32">
        <f t="shared" si="122"/>
        <v>0</v>
      </c>
      <c r="AQ447" s="10">
        <f t="shared" si="123"/>
        <v>0</v>
      </c>
      <c r="AR447" s="23">
        <f t="shared" si="124"/>
        <v>0</v>
      </c>
      <c r="AS447" s="37">
        <f t="shared" si="114"/>
        <v>1</v>
      </c>
      <c r="AT447" s="38">
        <f t="shared" si="125"/>
        <v>1</v>
      </c>
      <c r="AU447" s="9">
        <v>0</v>
      </c>
      <c r="AV447" s="9">
        <v>0</v>
      </c>
      <c r="AW447" s="9">
        <v>0</v>
      </c>
      <c r="AX447" s="9">
        <v>0</v>
      </c>
      <c r="AY447" s="9">
        <v>0</v>
      </c>
      <c r="AZ447" s="9">
        <v>0</v>
      </c>
      <c r="BA447" s="9">
        <v>0</v>
      </c>
      <c r="BB447" s="9">
        <v>0</v>
      </c>
      <c r="BC447" s="9">
        <v>0</v>
      </c>
      <c r="BD447" s="9">
        <v>0</v>
      </c>
      <c r="BE447" s="9">
        <v>0</v>
      </c>
      <c r="BF447" s="9">
        <v>0</v>
      </c>
      <c r="BG447" s="9">
        <v>0</v>
      </c>
      <c r="BH447" s="9">
        <v>0</v>
      </c>
      <c r="BI447" s="9">
        <v>0</v>
      </c>
      <c r="BJ447" s="9">
        <v>0</v>
      </c>
      <c r="BK447" s="9">
        <v>0</v>
      </c>
      <c r="BL447" s="9">
        <v>0</v>
      </c>
      <c r="BM447" s="9">
        <v>0</v>
      </c>
      <c r="BN447" s="9">
        <v>0</v>
      </c>
      <c r="BO447" s="9">
        <v>0</v>
      </c>
      <c r="BP447" s="9">
        <v>0</v>
      </c>
      <c r="BQ447" s="9">
        <v>0</v>
      </c>
      <c r="BR447" s="9">
        <v>0</v>
      </c>
      <c r="BS447" s="9">
        <v>0</v>
      </c>
      <c r="BT447" s="9">
        <v>0</v>
      </c>
      <c r="BU447" s="9">
        <v>0</v>
      </c>
      <c r="BV447" s="9">
        <v>0</v>
      </c>
      <c r="BW447" s="9">
        <v>0</v>
      </c>
      <c r="BX447" s="9">
        <v>0</v>
      </c>
      <c r="BY447" s="9">
        <v>0</v>
      </c>
      <c r="BZ447" s="9">
        <v>0</v>
      </c>
      <c r="CA447" s="9">
        <v>0</v>
      </c>
      <c r="CB447" s="9">
        <v>0</v>
      </c>
      <c r="CC447" s="9">
        <v>0</v>
      </c>
      <c r="CD447" s="9">
        <v>0</v>
      </c>
      <c r="CE447" s="9">
        <v>0</v>
      </c>
      <c r="CF447" s="9">
        <v>0</v>
      </c>
      <c r="CG447" s="9">
        <v>0</v>
      </c>
      <c r="CH447" s="10">
        <v>1</v>
      </c>
      <c r="CI447" s="11">
        <v>0</v>
      </c>
      <c r="CJ447" s="38">
        <v>0</v>
      </c>
      <c r="CK447" s="11">
        <v>1</v>
      </c>
      <c r="CL447" s="11">
        <v>0</v>
      </c>
      <c r="CM447" s="11">
        <v>0</v>
      </c>
      <c r="CN447" s="10">
        <v>0</v>
      </c>
      <c r="CO447" s="11">
        <v>0</v>
      </c>
      <c r="CP447" s="11">
        <v>0</v>
      </c>
      <c r="CQ447" s="10">
        <v>0</v>
      </c>
      <c r="CR447" s="11">
        <v>0</v>
      </c>
      <c r="CS447" s="11">
        <v>0</v>
      </c>
      <c r="CT447" s="71">
        <v>0</v>
      </c>
      <c r="CU447" s="11">
        <v>0</v>
      </c>
      <c r="CV447" s="11">
        <v>0</v>
      </c>
      <c r="CW447" s="11">
        <v>0</v>
      </c>
      <c r="CX447" s="10">
        <v>0</v>
      </c>
      <c r="CY447" s="10">
        <v>0</v>
      </c>
      <c r="CZ447" s="10">
        <v>0</v>
      </c>
      <c r="DA447" s="11">
        <v>0</v>
      </c>
      <c r="DB447" s="11">
        <v>0</v>
      </c>
      <c r="DC447" s="11">
        <v>0</v>
      </c>
      <c r="DD447" s="10">
        <v>0</v>
      </c>
      <c r="DE447" s="11">
        <v>0</v>
      </c>
      <c r="DF447" s="11">
        <v>0</v>
      </c>
      <c r="DG447" s="11">
        <v>0</v>
      </c>
      <c r="DH447" s="10">
        <v>0</v>
      </c>
      <c r="DI447" s="2">
        <f t="shared" si="126"/>
        <v>0</v>
      </c>
      <c r="DJ447" s="2">
        <f t="shared" si="127"/>
        <v>0</v>
      </c>
      <c r="DK447" s="38">
        <f t="shared" si="128"/>
        <v>0</v>
      </c>
      <c r="DL447" s="2">
        <f t="shared" si="128"/>
        <v>1</v>
      </c>
      <c r="DM447" s="2">
        <f t="shared" si="129"/>
        <v>0</v>
      </c>
      <c r="DN447" s="2">
        <f t="shared" si="130"/>
        <v>0</v>
      </c>
      <c r="DO447" s="2">
        <f t="shared" si="131"/>
        <v>0</v>
      </c>
      <c r="DP447" s="2">
        <f t="shared" si="132"/>
        <v>0</v>
      </c>
    </row>
    <row r="448" spans="1:120" x14ac:dyDescent="0.25">
      <c r="A448">
        <v>1916</v>
      </c>
      <c r="B448" t="s">
        <v>222</v>
      </c>
      <c r="C448" t="s">
        <v>3536</v>
      </c>
      <c r="D448" t="s">
        <v>3537</v>
      </c>
      <c r="E448" t="s">
        <v>2748</v>
      </c>
      <c r="F448" t="s">
        <v>2748</v>
      </c>
      <c r="H448" t="s">
        <v>3511</v>
      </c>
      <c r="I448">
        <v>2019</v>
      </c>
      <c r="J448" t="s">
        <v>3538</v>
      </c>
      <c r="K448" t="s">
        <v>3512</v>
      </c>
      <c r="L448">
        <v>8</v>
      </c>
      <c r="N448" t="s">
        <v>3539</v>
      </c>
      <c r="O448" t="s">
        <v>120</v>
      </c>
      <c r="P448" t="s">
        <v>3540</v>
      </c>
      <c r="Q448" t="s">
        <v>110</v>
      </c>
      <c r="R448" t="s">
        <v>111</v>
      </c>
      <c r="S448" t="s">
        <v>144</v>
      </c>
      <c r="T448" t="s">
        <v>124</v>
      </c>
      <c r="U448">
        <v>0</v>
      </c>
      <c r="V448">
        <v>0</v>
      </c>
      <c r="W448">
        <v>0</v>
      </c>
      <c r="X448" s="44">
        <v>0</v>
      </c>
      <c r="Y448" s="44">
        <v>0</v>
      </c>
      <c r="Z448" s="44">
        <v>0</v>
      </c>
      <c r="AA448" s="44">
        <v>0</v>
      </c>
      <c r="AB448" s="14">
        <f t="shared" si="115"/>
        <v>0</v>
      </c>
      <c r="AC448" s="15">
        <f t="shared" si="116"/>
        <v>0</v>
      </c>
      <c r="AD448" s="45">
        <v>1</v>
      </c>
      <c r="AE448" s="45">
        <v>0</v>
      </c>
      <c r="AF448" s="20">
        <f t="shared" si="117"/>
        <v>1</v>
      </c>
      <c r="AG448" s="21">
        <f t="shared" si="118"/>
        <v>1</v>
      </c>
      <c r="AH448" s="23">
        <f t="shared" si="119"/>
        <v>1</v>
      </c>
      <c r="AI448" s="46">
        <v>0</v>
      </c>
      <c r="AJ448" s="46">
        <v>0</v>
      </c>
      <c r="AK448" s="28">
        <f t="shared" si="120"/>
        <v>0</v>
      </c>
      <c r="AL448" s="29">
        <f t="shared" si="121"/>
        <v>0</v>
      </c>
      <c r="AM448" s="47">
        <v>0</v>
      </c>
      <c r="AN448" s="47">
        <v>0</v>
      </c>
      <c r="AO448" s="47">
        <v>0</v>
      </c>
      <c r="AP448" s="32">
        <f t="shared" si="122"/>
        <v>0</v>
      </c>
      <c r="AQ448" s="10">
        <f t="shared" si="123"/>
        <v>0</v>
      </c>
      <c r="AR448" s="23">
        <f t="shared" si="124"/>
        <v>0</v>
      </c>
      <c r="AS448" s="37">
        <f t="shared" si="114"/>
        <v>1</v>
      </c>
      <c r="AT448" s="38">
        <f t="shared" si="125"/>
        <v>1</v>
      </c>
      <c r="AU448" s="9">
        <v>0</v>
      </c>
      <c r="AV448" s="9">
        <v>0</v>
      </c>
      <c r="AW448" s="9">
        <v>0</v>
      </c>
      <c r="AX448" s="9">
        <v>0</v>
      </c>
      <c r="AY448" s="9">
        <v>0</v>
      </c>
      <c r="AZ448" s="9">
        <v>0</v>
      </c>
      <c r="BA448" s="9">
        <v>0</v>
      </c>
      <c r="BB448" s="9">
        <v>0</v>
      </c>
      <c r="BC448" s="9">
        <v>0</v>
      </c>
      <c r="BD448" s="9">
        <v>0</v>
      </c>
      <c r="BE448" s="9">
        <v>0</v>
      </c>
      <c r="BF448" s="9">
        <v>0</v>
      </c>
      <c r="BG448" s="9">
        <v>0</v>
      </c>
      <c r="BH448" s="9">
        <v>0</v>
      </c>
      <c r="BI448" s="9">
        <v>0</v>
      </c>
      <c r="BJ448" s="9">
        <v>0</v>
      </c>
      <c r="BK448" s="9">
        <v>0</v>
      </c>
      <c r="BL448" s="9">
        <v>0</v>
      </c>
      <c r="BM448" s="9">
        <v>0</v>
      </c>
      <c r="BN448" s="9">
        <v>0</v>
      </c>
      <c r="BO448" s="9">
        <v>0</v>
      </c>
      <c r="BP448" s="9">
        <v>0</v>
      </c>
      <c r="BQ448" s="9">
        <v>0</v>
      </c>
      <c r="BR448" s="9">
        <v>0</v>
      </c>
      <c r="BS448" s="9">
        <v>0</v>
      </c>
      <c r="BT448" s="9">
        <v>0</v>
      </c>
      <c r="BU448" s="9">
        <v>0</v>
      </c>
      <c r="BV448" s="9">
        <v>0</v>
      </c>
      <c r="BW448" s="9">
        <v>0</v>
      </c>
      <c r="BX448" s="9">
        <v>0</v>
      </c>
      <c r="BY448" s="9">
        <v>0</v>
      </c>
      <c r="BZ448" s="9">
        <v>0</v>
      </c>
      <c r="CA448" s="9">
        <v>0</v>
      </c>
      <c r="CB448" s="9">
        <v>0</v>
      </c>
      <c r="CC448" s="9">
        <v>0</v>
      </c>
      <c r="CD448" s="9">
        <v>0</v>
      </c>
      <c r="CE448" s="9">
        <v>0</v>
      </c>
      <c r="CF448" s="9">
        <v>0</v>
      </c>
      <c r="CG448" s="9">
        <v>0</v>
      </c>
      <c r="CH448" s="10">
        <v>1</v>
      </c>
      <c r="CI448" s="11">
        <v>0</v>
      </c>
      <c r="CJ448" s="38">
        <v>0</v>
      </c>
      <c r="CK448" s="11">
        <v>1</v>
      </c>
      <c r="CL448" s="11">
        <v>0</v>
      </c>
      <c r="CM448" s="11">
        <v>0</v>
      </c>
      <c r="CN448" s="10">
        <v>0</v>
      </c>
      <c r="CO448" s="11">
        <v>0</v>
      </c>
      <c r="CP448" s="11">
        <v>0</v>
      </c>
      <c r="CQ448" s="10">
        <v>0</v>
      </c>
      <c r="CR448" s="11">
        <v>0</v>
      </c>
      <c r="CS448" s="11">
        <v>0</v>
      </c>
      <c r="CT448" s="71">
        <v>0</v>
      </c>
      <c r="CU448" s="11">
        <v>0</v>
      </c>
      <c r="CV448" s="11">
        <v>0</v>
      </c>
      <c r="CW448" s="11">
        <v>0</v>
      </c>
      <c r="CX448" s="10">
        <v>0</v>
      </c>
      <c r="CY448" s="10">
        <v>0</v>
      </c>
      <c r="CZ448" s="10">
        <v>0</v>
      </c>
      <c r="DA448" s="11">
        <v>0</v>
      </c>
      <c r="DB448" s="11">
        <v>0</v>
      </c>
      <c r="DC448" s="11">
        <v>0</v>
      </c>
      <c r="DD448" s="10">
        <v>0</v>
      </c>
      <c r="DE448" s="11">
        <v>0</v>
      </c>
      <c r="DF448" s="11">
        <v>0</v>
      </c>
      <c r="DG448" s="11">
        <v>0</v>
      </c>
      <c r="DH448" s="10">
        <v>0</v>
      </c>
      <c r="DI448" s="2">
        <f t="shared" si="126"/>
        <v>0</v>
      </c>
      <c r="DJ448" s="2">
        <f t="shared" si="127"/>
        <v>0</v>
      </c>
      <c r="DK448" s="38">
        <f t="shared" si="128"/>
        <v>0</v>
      </c>
      <c r="DL448" s="2">
        <f t="shared" si="128"/>
        <v>1</v>
      </c>
      <c r="DM448" s="2">
        <f t="shared" si="129"/>
        <v>0</v>
      </c>
      <c r="DN448" s="2">
        <f t="shared" si="130"/>
        <v>0</v>
      </c>
      <c r="DO448" s="2">
        <f t="shared" si="131"/>
        <v>0</v>
      </c>
      <c r="DP448" s="2">
        <f t="shared" si="132"/>
        <v>0</v>
      </c>
    </row>
    <row r="449" spans="1:122" x14ac:dyDescent="0.25">
      <c r="A449">
        <v>1917</v>
      </c>
      <c r="B449" t="s">
        <v>222</v>
      </c>
      <c r="C449" t="s">
        <v>3541</v>
      </c>
      <c r="D449" t="s">
        <v>3542</v>
      </c>
      <c r="E449" t="s">
        <v>2748</v>
      </c>
      <c r="F449" t="s">
        <v>2748</v>
      </c>
      <c r="H449" t="s">
        <v>3511</v>
      </c>
      <c r="I449">
        <v>2019</v>
      </c>
      <c r="J449" t="s">
        <v>3543</v>
      </c>
      <c r="K449" t="s">
        <v>3512</v>
      </c>
      <c r="L449">
        <v>8</v>
      </c>
      <c r="N449" t="s">
        <v>3544</v>
      </c>
      <c r="O449" t="s">
        <v>120</v>
      </c>
      <c r="P449" t="s">
        <v>3545</v>
      </c>
      <c r="Q449" t="s">
        <v>110</v>
      </c>
      <c r="R449" t="s">
        <v>111</v>
      </c>
      <c r="S449" t="s">
        <v>144</v>
      </c>
      <c r="T449" t="s">
        <v>124</v>
      </c>
      <c r="U449">
        <v>0</v>
      </c>
      <c r="V449">
        <v>0</v>
      </c>
      <c r="W449">
        <v>0</v>
      </c>
      <c r="X449" s="44">
        <v>0</v>
      </c>
      <c r="Y449" s="44">
        <v>0</v>
      </c>
      <c r="Z449" s="44">
        <v>0</v>
      </c>
      <c r="AA449" s="44">
        <v>0</v>
      </c>
      <c r="AB449" s="14">
        <f t="shared" si="115"/>
        <v>0</v>
      </c>
      <c r="AC449" s="15">
        <f t="shared" si="116"/>
        <v>0</v>
      </c>
      <c r="AD449" s="45">
        <v>1</v>
      </c>
      <c r="AE449" s="45">
        <v>0</v>
      </c>
      <c r="AF449" s="20">
        <f t="shared" si="117"/>
        <v>1</v>
      </c>
      <c r="AG449" s="21">
        <f t="shared" si="118"/>
        <v>1</v>
      </c>
      <c r="AH449" s="23">
        <f t="shared" si="119"/>
        <v>1</v>
      </c>
      <c r="AI449" s="46">
        <v>0</v>
      </c>
      <c r="AJ449" s="46">
        <v>0</v>
      </c>
      <c r="AK449" s="28">
        <f t="shared" si="120"/>
        <v>0</v>
      </c>
      <c r="AL449" s="29">
        <f t="shared" si="121"/>
        <v>0</v>
      </c>
      <c r="AM449" s="47">
        <v>0</v>
      </c>
      <c r="AN449" s="47">
        <v>0</v>
      </c>
      <c r="AO449" s="47">
        <v>0</v>
      </c>
      <c r="AP449" s="32">
        <f t="shared" si="122"/>
        <v>0</v>
      </c>
      <c r="AQ449" s="10">
        <f t="shared" si="123"/>
        <v>0</v>
      </c>
      <c r="AR449" s="23">
        <f t="shared" si="124"/>
        <v>0</v>
      </c>
      <c r="AS449" s="37">
        <f t="shared" si="114"/>
        <v>1</v>
      </c>
      <c r="AT449" s="38">
        <f t="shared" si="125"/>
        <v>1</v>
      </c>
      <c r="AU449" s="9">
        <v>0</v>
      </c>
      <c r="AV449" s="9">
        <v>0</v>
      </c>
      <c r="AW449" s="9">
        <v>0</v>
      </c>
      <c r="AX449" s="9">
        <v>0</v>
      </c>
      <c r="AY449" s="9">
        <v>0</v>
      </c>
      <c r="AZ449" s="9">
        <v>0</v>
      </c>
      <c r="BA449" s="9">
        <v>0</v>
      </c>
      <c r="BB449" s="9">
        <v>0</v>
      </c>
      <c r="BC449" s="9">
        <v>0</v>
      </c>
      <c r="BD449" s="9">
        <v>0</v>
      </c>
      <c r="BE449" s="9">
        <v>0</v>
      </c>
      <c r="BF449" s="9">
        <v>0</v>
      </c>
      <c r="BG449" s="9">
        <v>0</v>
      </c>
      <c r="BH449" s="9">
        <v>0</v>
      </c>
      <c r="BI449" s="9">
        <v>0</v>
      </c>
      <c r="BJ449" s="9">
        <v>0</v>
      </c>
      <c r="BK449" s="9">
        <v>0</v>
      </c>
      <c r="BL449" s="9">
        <v>0</v>
      </c>
      <c r="BM449" s="9">
        <v>0</v>
      </c>
      <c r="BN449" s="9">
        <v>0</v>
      </c>
      <c r="BO449" s="9">
        <v>0</v>
      </c>
      <c r="BP449" s="9">
        <v>0</v>
      </c>
      <c r="BQ449" s="9">
        <v>0</v>
      </c>
      <c r="BR449" s="9">
        <v>0</v>
      </c>
      <c r="BS449" s="9">
        <v>0</v>
      </c>
      <c r="BT449" s="9">
        <v>0</v>
      </c>
      <c r="BU449" s="9">
        <v>0</v>
      </c>
      <c r="BV449" s="9">
        <v>0</v>
      </c>
      <c r="BW449" s="9">
        <v>0</v>
      </c>
      <c r="BX449" s="9">
        <v>0</v>
      </c>
      <c r="BY449" s="9">
        <v>0</v>
      </c>
      <c r="BZ449" s="9">
        <v>0</v>
      </c>
      <c r="CA449" s="9">
        <v>0</v>
      </c>
      <c r="CB449" s="9">
        <v>0</v>
      </c>
      <c r="CC449" s="9">
        <v>0</v>
      </c>
      <c r="CD449" s="9">
        <v>0</v>
      </c>
      <c r="CE449" s="9">
        <v>0</v>
      </c>
      <c r="CF449" s="9">
        <v>0</v>
      </c>
      <c r="CG449" s="9">
        <v>0</v>
      </c>
      <c r="CH449" s="10">
        <v>1</v>
      </c>
      <c r="CI449" s="11">
        <v>0</v>
      </c>
      <c r="CJ449" s="38">
        <v>0</v>
      </c>
      <c r="CK449" s="11">
        <v>1</v>
      </c>
      <c r="CL449" s="11">
        <v>0</v>
      </c>
      <c r="CM449" s="11">
        <v>0</v>
      </c>
      <c r="CN449" s="10">
        <v>0</v>
      </c>
      <c r="CO449" s="11">
        <v>0</v>
      </c>
      <c r="CP449" s="11">
        <v>0</v>
      </c>
      <c r="CQ449" s="10">
        <v>0</v>
      </c>
      <c r="CR449" s="11">
        <v>0</v>
      </c>
      <c r="CS449" s="11">
        <v>0</v>
      </c>
      <c r="CT449" s="71">
        <v>0</v>
      </c>
      <c r="CU449" s="11">
        <v>0</v>
      </c>
      <c r="CV449" s="11">
        <v>0</v>
      </c>
      <c r="CW449" s="11">
        <v>0</v>
      </c>
      <c r="CX449" s="10">
        <v>0</v>
      </c>
      <c r="CY449" s="10">
        <v>0</v>
      </c>
      <c r="CZ449" s="10">
        <v>0</v>
      </c>
      <c r="DA449" s="11">
        <v>0</v>
      </c>
      <c r="DB449" s="11">
        <v>0</v>
      </c>
      <c r="DC449" s="11">
        <v>0</v>
      </c>
      <c r="DD449" s="10">
        <v>0</v>
      </c>
      <c r="DE449" s="11">
        <v>0</v>
      </c>
      <c r="DF449" s="11">
        <v>0</v>
      </c>
      <c r="DG449" s="11">
        <v>0</v>
      </c>
      <c r="DH449" s="10">
        <v>0</v>
      </c>
      <c r="DI449" s="2">
        <f t="shared" si="126"/>
        <v>0</v>
      </c>
      <c r="DJ449" s="2">
        <f t="shared" si="127"/>
        <v>0</v>
      </c>
      <c r="DK449" s="38">
        <f t="shared" si="128"/>
        <v>0</v>
      </c>
      <c r="DL449" s="2">
        <f t="shared" si="128"/>
        <v>1</v>
      </c>
      <c r="DM449" s="2">
        <f t="shared" si="129"/>
        <v>0</v>
      </c>
      <c r="DN449" s="2">
        <f t="shared" si="130"/>
        <v>0</v>
      </c>
      <c r="DO449" s="2">
        <f t="shared" si="131"/>
        <v>0</v>
      </c>
      <c r="DP449" s="2">
        <f t="shared" si="132"/>
        <v>0</v>
      </c>
    </row>
    <row r="450" spans="1:122" x14ac:dyDescent="0.25">
      <c r="A450">
        <v>1918</v>
      </c>
      <c r="B450" t="s">
        <v>222</v>
      </c>
      <c r="C450" t="s">
        <v>3546</v>
      </c>
      <c r="D450" t="s">
        <v>3547</v>
      </c>
      <c r="E450" t="s">
        <v>2748</v>
      </c>
      <c r="F450" t="s">
        <v>2748</v>
      </c>
      <c r="H450" t="s">
        <v>3511</v>
      </c>
      <c r="I450">
        <v>2019</v>
      </c>
      <c r="J450" t="s">
        <v>3548</v>
      </c>
      <c r="K450" t="s">
        <v>3512</v>
      </c>
      <c r="L450">
        <v>8</v>
      </c>
      <c r="N450" t="s">
        <v>3549</v>
      </c>
      <c r="O450" t="s">
        <v>120</v>
      </c>
      <c r="P450" t="s">
        <v>3550</v>
      </c>
      <c r="Q450" t="s">
        <v>110</v>
      </c>
      <c r="R450" t="s">
        <v>111</v>
      </c>
      <c r="S450" t="s">
        <v>144</v>
      </c>
      <c r="T450" t="s">
        <v>124</v>
      </c>
      <c r="U450">
        <v>0</v>
      </c>
      <c r="V450">
        <v>0</v>
      </c>
      <c r="W450">
        <v>0</v>
      </c>
      <c r="X450" s="44">
        <v>0</v>
      </c>
      <c r="Y450" s="44">
        <v>0</v>
      </c>
      <c r="Z450" s="44">
        <v>0</v>
      </c>
      <c r="AA450" s="44">
        <v>0</v>
      </c>
      <c r="AB450" s="14">
        <f t="shared" si="115"/>
        <v>0</v>
      </c>
      <c r="AC450" s="15">
        <f t="shared" si="116"/>
        <v>0</v>
      </c>
      <c r="AD450" s="45">
        <v>1</v>
      </c>
      <c r="AE450" s="45">
        <v>0</v>
      </c>
      <c r="AF450" s="20">
        <f t="shared" si="117"/>
        <v>1</v>
      </c>
      <c r="AG450" s="21">
        <f t="shared" si="118"/>
        <v>1</v>
      </c>
      <c r="AH450" s="23">
        <f t="shared" si="119"/>
        <v>1</v>
      </c>
      <c r="AI450" s="46">
        <v>0</v>
      </c>
      <c r="AJ450" s="46">
        <v>0</v>
      </c>
      <c r="AK450" s="28">
        <f t="shared" si="120"/>
        <v>0</v>
      </c>
      <c r="AL450" s="29">
        <f t="shared" si="121"/>
        <v>0</v>
      </c>
      <c r="AM450" s="47">
        <v>0</v>
      </c>
      <c r="AN450" s="47">
        <v>0</v>
      </c>
      <c r="AO450" s="47">
        <v>0</v>
      </c>
      <c r="AP450" s="32">
        <f t="shared" si="122"/>
        <v>0</v>
      </c>
      <c r="AQ450" s="10">
        <f t="shared" si="123"/>
        <v>0</v>
      </c>
      <c r="AR450" s="23">
        <f t="shared" si="124"/>
        <v>0</v>
      </c>
      <c r="AS450" s="37">
        <f t="shared" si="114"/>
        <v>1</v>
      </c>
      <c r="AT450" s="38">
        <f t="shared" si="125"/>
        <v>1</v>
      </c>
      <c r="AU450" s="9">
        <v>0</v>
      </c>
      <c r="AV450" s="9">
        <v>0</v>
      </c>
      <c r="AW450" s="9">
        <v>0</v>
      </c>
      <c r="AX450" s="9">
        <v>0</v>
      </c>
      <c r="AY450" s="9">
        <v>0</v>
      </c>
      <c r="AZ450" s="9">
        <v>0</v>
      </c>
      <c r="BA450" s="9">
        <v>0</v>
      </c>
      <c r="BB450" s="9">
        <v>0</v>
      </c>
      <c r="BC450" s="9">
        <v>0</v>
      </c>
      <c r="BD450" s="9">
        <v>0</v>
      </c>
      <c r="BE450" s="9">
        <v>0</v>
      </c>
      <c r="BF450" s="9">
        <v>0</v>
      </c>
      <c r="BG450" s="9">
        <v>0</v>
      </c>
      <c r="BH450" s="9">
        <v>0</v>
      </c>
      <c r="BI450" s="9">
        <v>0</v>
      </c>
      <c r="BJ450" s="9">
        <v>0</v>
      </c>
      <c r="BK450" s="9">
        <v>0</v>
      </c>
      <c r="BL450" s="9">
        <v>0</v>
      </c>
      <c r="BM450" s="9">
        <v>0</v>
      </c>
      <c r="BN450" s="9">
        <v>0</v>
      </c>
      <c r="BO450" s="9">
        <v>0</v>
      </c>
      <c r="BP450" s="9">
        <v>0</v>
      </c>
      <c r="BQ450" s="9">
        <v>0</v>
      </c>
      <c r="BR450" s="9">
        <v>0</v>
      </c>
      <c r="BS450" s="9">
        <v>0</v>
      </c>
      <c r="BT450" s="9">
        <v>0</v>
      </c>
      <c r="BU450" s="9">
        <v>0</v>
      </c>
      <c r="BV450" s="9">
        <v>0</v>
      </c>
      <c r="BW450" s="9">
        <v>0</v>
      </c>
      <c r="BX450" s="9">
        <v>0</v>
      </c>
      <c r="BY450" s="9">
        <v>0</v>
      </c>
      <c r="BZ450" s="9">
        <v>0</v>
      </c>
      <c r="CA450" s="9">
        <v>0</v>
      </c>
      <c r="CB450" s="9">
        <v>0</v>
      </c>
      <c r="CC450" s="9">
        <v>0</v>
      </c>
      <c r="CD450" s="9">
        <v>0</v>
      </c>
      <c r="CE450" s="9">
        <v>0</v>
      </c>
      <c r="CF450" s="9">
        <v>0</v>
      </c>
      <c r="CG450" s="9">
        <v>0</v>
      </c>
      <c r="CH450" s="10">
        <v>1</v>
      </c>
      <c r="CI450" s="11">
        <v>0</v>
      </c>
      <c r="CJ450" s="38">
        <v>0</v>
      </c>
      <c r="CK450" s="11">
        <v>1</v>
      </c>
      <c r="CL450" s="11">
        <v>0</v>
      </c>
      <c r="CM450" s="11">
        <v>0</v>
      </c>
      <c r="CN450" s="10">
        <v>0</v>
      </c>
      <c r="CO450" s="11">
        <v>0</v>
      </c>
      <c r="CP450" s="11">
        <v>0</v>
      </c>
      <c r="CQ450" s="10">
        <v>0</v>
      </c>
      <c r="CR450" s="11">
        <v>0</v>
      </c>
      <c r="CS450" s="11">
        <v>0</v>
      </c>
      <c r="CT450" s="71">
        <v>0</v>
      </c>
      <c r="CU450" s="11">
        <v>0</v>
      </c>
      <c r="CV450" s="11">
        <v>0</v>
      </c>
      <c r="CW450" s="11">
        <v>0</v>
      </c>
      <c r="CX450" s="10">
        <v>0</v>
      </c>
      <c r="CY450" s="10">
        <v>0</v>
      </c>
      <c r="CZ450" s="10">
        <v>0</v>
      </c>
      <c r="DA450" s="11">
        <v>0</v>
      </c>
      <c r="DB450" s="11">
        <v>0</v>
      </c>
      <c r="DC450" s="11">
        <v>0</v>
      </c>
      <c r="DD450" s="10">
        <v>0</v>
      </c>
      <c r="DE450" s="11">
        <v>0</v>
      </c>
      <c r="DF450" s="11">
        <v>0</v>
      </c>
      <c r="DG450" s="11">
        <v>0</v>
      </c>
      <c r="DH450" s="10">
        <v>0</v>
      </c>
      <c r="DI450" s="2">
        <f t="shared" si="126"/>
        <v>0</v>
      </c>
      <c r="DJ450" s="2">
        <f t="shared" si="127"/>
        <v>0</v>
      </c>
      <c r="DK450" s="38">
        <f t="shared" si="128"/>
        <v>0</v>
      </c>
      <c r="DL450" s="2">
        <f t="shared" si="128"/>
        <v>1</v>
      </c>
      <c r="DM450" s="2">
        <f t="shared" si="129"/>
        <v>0</v>
      </c>
      <c r="DN450" s="2">
        <f t="shared" si="130"/>
        <v>0</v>
      </c>
      <c r="DO450" s="2">
        <f t="shared" si="131"/>
        <v>0</v>
      </c>
      <c r="DP450" s="2">
        <f t="shared" si="132"/>
        <v>0</v>
      </c>
    </row>
    <row r="451" spans="1:122" x14ac:dyDescent="0.25">
      <c r="A451">
        <v>1919</v>
      </c>
      <c r="B451" t="s">
        <v>222</v>
      </c>
      <c r="C451" t="s">
        <v>3551</v>
      </c>
      <c r="D451" t="s">
        <v>3552</v>
      </c>
      <c r="E451" t="s">
        <v>2748</v>
      </c>
      <c r="F451" t="s">
        <v>2748</v>
      </c>
      <c r="H451" t="s">
        <v>3511</v>
      </c>
      <c r="I451">
        <v>2019</v>
      </c>
      <c r="J451" t="s">
        <v>3553</v>
      </c>
      <c r="K451" t="s">
        <v>3512</v>
      </c>
      <c r="L451">
        <v>8</v>
      </c>
      <c r="N451" t="s">
        <v>3554</v>
      </c>
      <c r="O451" t="s">
        <v>120</v>
      </c>
      <c r="P451" t="s">
        <v>3555</v>
      </c>
      <c r="Q451" t="s">
        <v>110</v>
      </c>
      <c r="R451" t="s">
        <v>111</v>
      </c>
      <c r="S451" t="s">
        <v>144</v>
      </c>
      <c r="T451" t="s">
        <v>124</v>
      </c>
      <c r="U451">
        <v>0</v>
      </c>
      <c r="V451">
        <v>0</v>
      </c>
      <c r="W451">
        <v>0</v>
      </c>
      <c r="X451" s="44">
        <v>0</v>
      </c>
      <c r="Y451" s="44">
        <v>0</v>
      </c>
      <c r="Z451" s="44">
        <v>0</v>
      </c>
      <c r="AA451" s="44">
        <v>0</v>
      </c>
      <c r="AB451" s="14">
        <f t="shared" ref="AB451:AB452" si="133">SUM(X451:AA451)</f>
        <v>0</v>
      </c>
      <c r="AC451" s="15">
        <f t="shared" ref="AC451:AC452" si="134">IF((SUM(X451:AA451)&gt;=1),1,0)</f>
        <v>0</v>
      </c>
      <c r="AD451" s="45">
        <v>1</v>
      </c>
      <c r="AE451" s="45">
        <v>0</v>
      </c>
      <c r="AF451" s="20">
        <f t="shared" ref="AF451:AF452" si="135">SUM(AD451:AE451)</f>
        <v>1</v>
      </c>
      <c r="AG451" s="21">
        <f t="shared" ref="AG451:AG452" si="136">IF((SUM(AD451:AE451)&gt;=1),1,0)</f>
        <v>1</v>
      </c>
      <c r="AH451" s="23">
        <f t="shared" ref="AH451:AH452" si="137">IF((SUM(AC451,AG451)&gt;=1),1,0)</f>
        <v>1</v>
      </c>
      <c r="AI451" s="46">
        <v>0</v>
      </c>
      <c r="AJ451" s="46">
        <v>0</v>
      </c>
      <c r="AK451" s="28">
        <f t="shared" ref="AK451:AK452" si="138">SUM(AI451:AJ451)</f>
        <v>0</v>
      </c>
      <c r="AL451" s="29">
        <f t="shared" ref="AL451:AL452" si="139">IF((SUM(AI451:AJ451)&gt;=1),1,0)</f>
        <v>0</v>
      </c>
      <c r="AM451" s="47">
        <v>0</v>
      </c>
      <c r="AN451" s="47">
        <v>0</v>
      </c>
      <c r="AO451" s="47">
        <v>0</v>
      </c>
      <c r="AP451" s="32">
        <f t="shared" ref="AP451:AP452" si="140">SUM(AM451:AO451)</f>
        <v>0</v>
      </c>
      <c r="AQ451" s="10">
        <f t="shared" ref="AQ451:AQ452" si="141">IF((SUM(AM451:AO451)&gt;=1),1,0)</f>
        <v>0</v>
      </c>
      <c r="AR451" s="23">
        <f t="shared" ref="AR451:AR452" si="142">IF((SUM(AL451,AQ451)&gt;=1),1,0)</f>
        <v>0</v>
      </c>
      <c r="AS451" s="37">
        <f t="shared" si="114"/>
        <v>1</v>
      </c>
      <c r="AT451" s="38">
        <f t="shared" ref="AT451:AT452" si="143">IF((SUM(AC451,AG451,AL451,AQ451)&gt;=1),1,0)</f>
        <v>1</v>
      </c>
      <c r="AU451" s="9">
        <v>0</v>
      </c>
      <c r="AV451" s="9">
        <v>0</v>
      </c>
      <c r="AW451" s="9">
        <v>0</v>
      </c>
      <c r="AX451" s="9">
        <v>0</v>
      </c>
      <c r="AY451" s="9">
        <v>0</v>
      </c>
      <c r="AZ451" s="9">
        <v>0</v>
      </c>
      <c r="BA451" s="9">
        <v>0</v>
      </c>
      <c r="BB451" s="9">
        <v>0</v>
      </c>
      <c r="BC451" s="9">
        <v>0</v>
      </c>
      <c r="BD451" s="9">
        <v>0</v>
      </c>
      <c r="BE451" s="9">
        <v>0</v>
      </c>
      <c r="BF451" s="9">
        <v>0</v>
      </c>
      <c r="BG451" s="9">
        <v>0</v>
      </c>
      <c r="BH451" s="9">
        <v>0</v>
      </c>
      <c r="BI451" s="9">
        <v>0</v>
      </c>
      <c r="BJ451" s="9">
        <v>0</v>
      </c>
      <c r="BK451" s="9">
        <v>0</v>
      </c>
      <c r="BL451" s="9">
        <v>0</v>
      </c>
      <c r="BM451" s="9">
        <v>0</v>
      </c>
      <c r="BN451" s="9">
        <v>0</v>
      </c>
      <c r="BO451" s="9">
        <v>0</v>
      </c>
      <c r="BP451" s="9">
        <v>0</v>
      </c>
      <c r="BQ451" s="9">
        <v>0</v>
      </c>
      <c r="BR451" s="9">
        <v>0</v>
      </c>
      <c r="BS451" s="9">
        <v>0</v>
      </c>
      <c r="BT451" s="9">
        <v>0</v>
      </c>
      <c r="BU451" s="9">
        <v>0</v>
      </c>
      <c r="BV451" s="9">
        <v>0</v>
      </c>
      <c r="BW451" s="9">
        <v>0</v>
      </c>
      <c r="BX451" s="9">
        <v>0</v>
      </c>
      <c r="BY451" s="9">
        <v>0</v>
      </c>
      <c r="BZ451" s="9">
        <v>0</v>
      </c>
      <c r="CA451" s="9">
        <v>0</v>
      </c>
      <c r="CB451" s="9">
        <v>0</v>
      </c>
      <c r="CC451" s="9">
        <v>0</v>
      </c>
      <c r="CD451" s="9">
        <v>0</v>
      </c>
      <c r="CE451" s="9">
        <v>0</v>
      </c>
      <c r="CF451" s="9">
        <v>0</v>
      </c>
      <c r="CG451" s="9">
        <v>0</v>
      </c>
      <c r="CH451" s="10">
        <v>1</v>
      </c>
      <c r="CI451" s="11">
        <v>0</v>
      </c>
      <c r="CJ451" s="38">
        <v>0</v>
      </c>
      <c r="CK451" s="11">
        <v>1</v>
      </c>
      <c r="CL451" s="11">
        <v>0</v>
      </c>
      <c r="CM451" s="11">
        <v>0</v>
      </c>
      <c r="CN451" s="10">
        <v>0</v>
      </c>
      <c r="CO451" s="11">
        <v>0</v>
      </c>
      <c r="CP451" s="11">
        <v>0</v>
      </c>
      <c r="CQ451" s="10">
        <v>0</v>
      </c>
      <c r="CR451" s="11">
        <v>0</v>
      </c>
      <c r="CS451" s="11">
        <v>0</v>
      </c>
      <c r="CT451" s="71">
        <v>0</v>
      </c>
      <c r="CU451" s="11">
        <v>0</v>
      </c>
      <c r="CV451" s="11">
        <v>0</v>
      </c>
      <c r="CW451" s="11">
        <v>0</v>
      </c>
      <c r="CX451" s="10">
        <v>0</v>
      </c>
      <c r="CY451" s="10">
        <v>0</v>
      </c>
      <c r="CZ451" s="10">
        <v>0</v>
      </c>
      <c r="DA451" s="11">
        <v>0</v>
      </c>
      <c r="DB451" s="11">
        <v>0</v>
      </c>
      <c r="DC451" s="11">
        <v>0</v>
      </c>
      <c r="DD451" s="10">
        <v>0</v>
      </c>
      <c r="DE451" s="11">
        <v>0</v>
      </c>
      <c r="DF451" s="11">
        <v>0</v>
      </c>
      <c r="DG451" s="11">
        <v>0</v>
      </c>
      <c r="DH451" s="10">
        <v>0</v>
      </c>
      <c r="DI451" s="2">
        <f t="shared" ref="DI451:DI452" si="144">IF(OR(CI451&gt;0,CO451&gt;0),1,0)</f>
        <v>0</v>
      </c>
      <c r="DJ451" s="2">
        <f t="shared" ref="DJ451:DJ452" si="145">CM451</f>
        <v>0</v>
      </c>
      <c r="DK451" s="38">
        <f t="shared" ref="DK451:DL452" si="146">CJ451</f>
        <v>0</v>
      </c>
      <c r="DL451" s="2">
        <f t="shared" si="146"/>
        <v>1</v>
      </c>
      <c r="DM451" s="2">
        <f t="shared" ref="DM451:DM452" si="147">CP451</f>
        <v>0</v>
      </c>
      <c r="DN451" s="2">
        <f t="shared" ref="DN451:DN452" si="148">IF(OR(CR451&gt;0,CV451&gt;0,CY451&gt;0), 1,0)</f>
        <v>0</v>
      </c>
      <c r="DO451" s="2">
        <f t="shared" ref="DO451:DO452" si="149">IF(OR(DB451&gt;0,DC451&gt;0), 1,0)</f>
        <v>0</v>
      </c>
      <c r="DP451" s="2">
        <f t="shared" ref="DP451:DP452" si="150">IF(OR(DE451&gt;0,DG451&gt;0),1,0)</f>
        <v>0</v>
      </c>
    </row>
    <row r="452" spans="1:122" x14ac:dyDescent="0.25">
      <c r="A452">
        <v>1920</v>
      </c>
      <c r="B452" t="s">
        <v>222</v>
      </c>
      <c r="C452" t="s">
        <v>3556</v>
      </c>
      <c r="D452" t="s">
        <v>3557</v>
      </c>
      <c r="E452" t="s">
        <v>2748</v>
      </c>
      <c r="F452" t="s">
        <v>2748</v>
      </c>
      <c r="H452" t="s">
        <v>3511</v>
      </c>
      <c r="I452">
        <v>2019</v>
      </c>
      <c r="J452" t="s">
        <v>3558</v>
      </c>
      <c r="K452" t="s">
        <v>3512</v>
      </c>
      <c r="L452">
        <v>8</v>
      </c>
      <c r="N452" t="s">
        <v>3559</v>
      </c>
      <c r="O452" t="s">
        <v>120</v>
      </c>
      <c r="P452" t="s">
        <v>3560</v>
      </c>
      <c r="Q452" t="s">
        <v>110</v>
      </c>
      <c r="R452" t="s">
        <v>111</v>
      </c>
      <c r="S452" t="s">
        <v>144</v>
      </c>
      <c r="T452" t="s">
        <v>124</v>
      </c>
      <c r="U452">
        <v>0</v>
      </c>
      <c r="V452">
        <v>0</v>
      </c>
      <c r="W452">
        <v>0</v>
      </c>
      <c r="X452" s="44">
        <v>0</v>
      </c>
      <c r="Y452" s="44">
        <v>0</v>
      </c>
      <c r="Z452" s="44">
        <v>0</v>
      </c>
      <c r="AA452" s="44">
        <v>0</v>
      </c>
      <c r="AB452" s="14">
        <f t="shared" si="133"/>
        <v>0</v>
      </c>
      <c r="AC452" s="15">
        <f t="shared" si="134"/>
        <v>0</v>
      </c>
      <c r="AD452" s="45">
        <v>1</v>
      </c>
      <c r="AE452" s="45">
        <v>0</v>
      </c>
      <c r="AF452" s="20">
        <f t="shared" si="135"/>
        <v>1</v>
      </c>
      <c r="AG452" s="21">
        <f t="shared" si="136"/>
        <v>1</v>
      </c>
      <c r="AH452" s="23">
        <f t="shared" si="137"/>
        <v>1</v>
      </c>
      <c r="AI452" s="46">
        <v>0</v>
      </c>
      <c r="AJ452" s="46">
        <v>0</v>
      </c>
      <c r="AK452" s="28">
        <f t="shared" si="138"/>
        <v>0</v>
      </c>
      <c r="AL452" s="29">
        <f t="shared" si="139"/>
        <v>0</v>
      </c>
      <c r="AM452" s="47">
        <v>0</v>
      </c>
      <c r="AN452" s="47">
        <v>0</v>
      </c>
      <c r="AO452" s="47">
        <v>0</v>
      </c>
      <c r="AP452" s="32">
        <f t="shared" si="140"/>
        <v>0</v>
      </c>
      <c r="AQ452" s="10">
        <f t="shared" si="141"/>
        <v>0</v>
      </c>
      <c r="AR452" s="23">
        <f t="shared" si="142"/>
        <v>0</v>
      </c>
      <c r="AS452" s="37">
        <f t="shared" si="114"/>
        <v>1</v>
      </c>
      <c r="AT452" s="38">
        <f t="shared" si="143"/>
        <v>1</v>
      </c>
      <c r="AU452" s="9">
        <v>0</v>
      </c>
      <c r="AV452" s="9">
        <v>0</v>
      </c>
      <c r="AW452" s="9">
        <v>0</v>
      </c>
      <c r="AX452" s="9">
        <v>0</v>
      </c>
      <c r="AY452" s="9">
        <v>0</v>
      </c>
      <c r="AZ452" s="9">
        <v>0</v>
      </c>
      <c r="BA452" s="9">
        <v>0</v>
      </c>
      <c r="BB452" s="9">
        <v>0</v>
      </c>
      <c r="BC452" s="9">
        <v>0</v>
      </c>
      <c r="BD452" s="9">
        <v>0</v>
      </c>
      <c r="BE452" s="9">
        <v>0</v>
      </c>
      <c r="BF452" s="9">
        <v>0</v>
      </c>
      <c r="BG452" s="9">
        <v>0</v>
      </c>
      <c r="BH452" s="9">
        <v>0</v>
      </c>
      <c r="BI452" s="9">
        <v>0</v>
      </c>
      <c r="BJ452" s="9">
        <v>0</v>
      </c>
      <c r="BK452" s="9">
        <v>0</v>
      </c>
      <c r="BL452" s="9">
        <v>0</v>
      </c>
      <c r="BM452" s="9">
        <v>0</v>
      </c>
      <c r="BN452" s="9">
        <v>0</v>
      </c>
      <c r="BO452" s="9">
        <v>0</v>
      </c>
      <c r="BP452" s="9">
        <v>0</v>
      </c>
      <c r="BQ452" s="9">
        <v>0</v>
      </c>
      <c r="BR452" s="9">
        <v>0</v>
      </c>
      <c r="BS452" s="9">
        <v>0</v>
      </c>
      <c r="BT452" s="9">
        <v>0</v>
      </c>
      <c r="BU452" s="9">
        <v>0</v>
      </c>
      <c r="BV452" s="9">
        <v>0</v>
      </c>
      <c r="BW452" s="9">
        <v>0</v>
      </c>
      <c r="BX452" s="9">
        <v>0</v>
      </c>
      <c r="BY452" s="9">
        <v>0</v>
      </c>
      <c r="BZ452" s="9">
        <v>0</v>
      </c>
      <c r="CA452" s="9">
        <v>0</v>
      </c>
      <c r="CB452" s="9">
        <v>0</v>
      </c>
      <c r="CC452" s="9">
        <v>0</v>
      </c>
      <c r="CD452" s="9">
        <v>0</v>
      </c>
      <c r="CE452" s="9">
        <v>0</v>
      </c>
      <c r="CF452" s="9">
        <v>0</v>
      </c>
      <c r="CG452" s="9">
        <v>0</v>
      </c>
      <c r="CH452" s="10">
        <v>1</v>
      </c>
      <c r="CI452" s="11">
        <v>0</v>
      </c>
      <c r="CJ452" s="38">
        <v>0</v>
      </c>
      <c r="CK452" s="11">
        <v>1</v>
      </c>
      <c r="CL452" s="11">
        <v>0</v>
      </c>
      <c r="CM452" s="11">
        <v>0</v>
      </c>
      <c r="CN452" s="10">
        <v>0</v>
      </c>
      <c r="CO452" s="11">
        <v>0</v>
      </c>
      <c r="CP452" s="11">
        <v>0</v>
      </c>
      <c r="CQ452" s="10">
        <v>0</v>
      </c>
      <c r="CR452" s="11">
        <v>0</v>
      </c>
      <c r="CS452" s="11">
        <v>0</v>
      </c>
      <c r="CT452" s="71">
        <v>0</v>
      </c>
      <c r="CU452" s="11">
        <v>0</v>
      </c>
      <c r="CV452" s="11">
        <v>0</v>
      </c>
      <c r="CW452" s="11">
        <v>0</v>
      </c>
      <c r="CX452" s="10">
        <v>0</v>
      </c>
      <c r="CY452" s="10">
        <v>0</v>
      </c>
      <c r="CZ452" s="10">
        <v>0</v>
      </c>
      <c r="DA452" s="11">
        <v>0</v>
      </c>
      <c r="DB452" s="11">
        <v>0</v>
      </c>
      <c r="DC452" s="11">
        <v>0</v>
      </c>
      <c r="DD452" s="10">
        <v>0</v>
      </c>
      <c r="DE452" s="11">
        <v>0</v>
      </c>
      <c r="DF452" s="11">
        <v>0</v>
      </c>
      <c r="DG452" s="11">
        <v>0</v>
      </c>
      <c r="DH452" s="10">
        <v>0</v>
      </c>
      <c r="DI452" s="2">
        <f t="shared" si="144"/>
        <v>0</v>
      </c>
      <c r="DJ452" s="2">
        <f t="shared" si="145"/>
        <v>0</v>
      </c>
      <c r="DK452" s="38">
        <f t="shared" si="146"/>
        <v>0</v>
      </c>
      <c r="DL452" s="2">
        <f t="shared" si="146"/>
        <v>1</v>
      </c>
      <c r="DM452" s="2">
        <f t="shared" si="147"/>
        <v>0</v>
      </c>
      <c r="DN452" s="2">
        <f t="shared" si="148"/>
        <v>0</v>
      </c>
      <c r="DO452" s="2">
        <f t="shared" si="149"/>
        <v>0</v>
      </c>
      <c r="DP452" s="2">
        <f t="shared" si="150"/>
        <v>0</v>
      </c>
    </row>
    <row r="453" spans="1:122" s="51" customFormat="1" x14ac:dyDescent="0.25">
      <c r="X453" s="52"/>
      <c r="Y453" s="52"/>
      <c r="Z453" s="52"/>
      <c r="AA453" s="52"/>
      <c r="AB453" s="53">
        <f>SUM(AB2:AB452)</f>
        <v>211</v>
      </c>
      <c r="AC453" s="54">
        <f>SUM(AC2:AC452)</f>
        <v>205</v>
      </c>
      <c r="AD453" s="55"/>
      <c r="AE453" s="55"/>
      <c r="AF453" s="56" t="e">
        <f>SUM([1]!Tabelle1[FB2 - Mehrfach])</f>
        <v>#REF!</v>
      </c>
      <c r="AG453" s="57" t="e">
        <f>SUM([1]!Tabelle1[FB2 - Einfach])</f>
        <v>#REF!</v>
      </c>
      <c r="AH453" s="58" t="e">
        <f>SUM([1]!Tabelle1[PBI - Einfach])</f>
        <v>#REF!</v>
      </c>
      <c r="AI453" s="59"/>
      <c r="AJ453" s="59"/>
      <c r="AK453" s="60" t="e">
        <f>SUM([1]!Tabelle1[FB3 - Mehrfach])</f>
        <v>#REF!</v>
      </c>
      <c r="AL453" s="61" t="e">
        <f>SUM([1]!Tabelle1[FB3 - Einfach])</f>
        <v>#REF!</v>
      </c>
      <c r="AM453" s="62"/>
      <c r="AN453" s="62"/>
      <c r="AO453" s="62"/>
      <c r="AP453" s="63" t="e">
        <f>SUM([1]!Tabelle1[FB4 Mehrfach])</f>
        <v>#REF!</v>
      </c>
      <c r="AQ453" s="64" t="e">
        <f>SUM([1]!Tabelle1[FB4 Einfach])</f>
        <v>#REF!</v>
      </c>
      <c r="AR453" s="58" t="e">
        <f>SUM([1]!Tabelle1[PBII - Einfach])</f>
        <v>#REF!</v>
      </c>
      <c r="AS453" s="65"/>
      <c r="AT453" s="50" t="e">
        <f>SUM([1]!Tabelle1[Gesamt einfach])</f>
        <v>#REF!</v>
      </c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  <c r="BQ453" s="66"/>
      <c r="BR453" s="66"/>
      <c r="BS453" s="66"/>
      <c r="BT453" s="66"/>
      <c r="BU453" s="66"/>
      <c r="BV453" s="66"/>
      <c r="BW453" s="66"/>
      <c r="BX453" s="66"/>
      <c r="BY453" s="66"/>
      <c r="BZ453" s="66"/>
      <c r="CA453" s="66"/>
      <c r="CB453" s="66"/>
      <c r="CC453" s="66"/>
      <c r="CD453" s="66"/>
      <c r="CE453" s="66"/>
      <c r="CF453" s="66"/>
      <c r="CG453" s="66"/>
      <c r="CH453" s="64"/>
      <c r="CI453" s="63"/>
      <c r="CJ453" s="50"/>
      <c r="CK453" s="63"/>
      <c r="CL453" s="63"/>
      <c r="CM453" s="63"/>
      <c r="CN453" s="64"/>
      <c r="CO453" s="63"/>
      <c r="CP453" s="63"/>
      <c r="CQ453" s="64"/>
      <c r="CR453" s="63"/>
      <c r="CS453" s="63"/>
      <c r="CT453" s="72"/>
      <c r="CU453" s="63"/>
      <c r="CV453" s="63"/>
      <c r="CW453" s="63"/>
      <c r="CX453" s="64"/>
      <c r="CY453" s="64"/>
      <c r="CZ453" s="64"/>
      <c r="DA453" s="63"/>
      <c r="DB453" s="63"/>
      <c r="DC453" s="63"/>
      <c r="DD453" s="64"/>
      <c r="DE453" s="63"/>
      <c r="DF453" s="63"/>
      <c r="DG453" s="63"/>
      <c r="DH453" s="64"/>
      <c r="DI453" s="67"/>
      <c r="DJ453" s="67"/>
      <c r="DK453" s="50"/>
      <c r="DL453" s="67"/>
      <c r="DM453" s="67"/>
      <c r="DN453" s="67"/>
      <c r="DO453" s="67"/>
      <c r="DP453" s="67"/>
    </row>
    <row r="454" spans="1:122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7"/>
      <c r="AD454" s="16"/>
      <c r="AE454" s="16"/>
      <c r="AF454" s="16"/>
      <c r="AG454" s="17"/>
      <c r="AH454" s="24"/>
      <c r="AI454" s="16"/>
      <c r="AJ454" s="16"/>
      <c r="AK454" s="16"/>
      <c r="AL454" s="17"/>
      <c r="AM454" s="16"/>
      <c r="AN454" s="16"/>
      <c r="AO454" s="16"/>
      <c r="AP454" s="17"/>
      <c r="AQ454" s="16"/>
      <c r="AR454" s="24"/>
      <c r="AT454" s="38">
        <f>COUNTIFS(AT2:AT452,0)</f>
        <v>2</v>
      </c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73"/>
      <c r="CU454" s="16"/>
      <c r="CV454" s="16"/>
      <c r="CW454" s="16"/>
      <c r="CX454" s="16"/>
      <c r="CY454" s="16"/>
      <c r="CZ454" s="16"/>
      <c r="DA454" s="16"/>
      <c r="DB454" s="16"/>
      <c r="DC454" s="16"/>
      <c r="DD454" s="16"/>
      <c r="DE454" s="16"/>
      <c r="DF454" s="16"/>
      <c r="DG454" s="16"/>
      <c r="DH454" s="16"/>
      <c r="DI454" s="16"/>
      <c r="DJ454" s="16"/>
    </row>
    <row r="455" spans="1:122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7"/>
      <c r="AD455" s="16"/>
      <c r="AE455" s="16"/>
      <c r="AF455" s="16"/>
      <c r="AG455" s="17"/>
      <c r="AH455" s="24" t="e">
        <f>SUBTOTAL(9,AH3:AH454)</f>
        <v>#REF!</v>
      </c>
      <c r="AI455" s="16"/>
      <c r="AJ455" s="16"/>
      <c r="AK455" s="16"/>
      <c r="AL455" s="17"/>
      <c r="AM455" s="16"/>
      <c r="AN455" s="16"/>
      <c r="AO455" s="16"/>
      <c r="AP455" s="17"/>
      <c r="AQ455" s="16"/>
      <c r="AR455" s="24"/>
      <c r="AT455" s="39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73"/>
      <c r="CU455" s="16"/>
      <c r="CV455" s="16"/>
      <c r="CW455" s="16"/>
      <c r="CX455" s="16"/>
      <c r="CY455" s="16"/>
      <c r="CZ455" s="16"/>
      <c r="DA455" s="16"/>
      <c r="DB455" s="16"/>
      <c r="DC455" s="16"/>
      <c r="DD455" s="16"/>
      <c r="DE455" s="16"/>
      <c r="DF455" s="16"/>
      <c r="DG455" s="16"/>
      <c r="DH455" s="16"/>
      <c r="DI455" s="16"/>
      <c r="DJ455" s="16"/>
    </row>
    <row r="456" spans="1:122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7">
        <f t="shared" ref="AB456:CM456" si="151">SUM(AB2:AB452)</f>
        <v>211</v>
      </c>
      <c r="AC456" s="17">
        <f t="shared" si="151"/>
        <v>205</v>
      </c>
      <c r="AD456" s="17">
        <f t="shared" si="151"/>
        <v>89</v>
      </c>
      <c r="AE456" s="17">
        <f t="shared" si="151"/>
        <v>80</v>
      </c>
      <c r="AF456" s="17">
        <f t="shared" si="151"/>
        <v>169</v>
      </c>
      <c r="AG456" s="17">
        <f t="shared" si="151"/>
        <v>168</v>
      </c>
      <c r="AH456" s="17">
        <f t="shared" si="151"/>
        <v>369</v>
      </c>
      <c r="AI456" s="17">
        <f t="shared" si="151"/>
        <v>10</v>
      </c>
      <c r="AJ456" s="17">
        <f t="shared" si="151"/>
        <v>14</v>
      </c>
      <c r="AK456" s="17">
        <f t="shared" si="151"/>
        <v>24</v>
      </c>
      <c r="AL456" s="17">
        <f t="shared" si="151"/>
        <v>24</v>
      </c>
      <c r="AM456" s="17">
        <f t="shared" si="151"/>
        <v>18</v>
      </c>
      <c r="AN456" s="17">
        <f t="shared" si="151"/>
        <v>32</v>
      </c>
      <c r="AO456" s="17">
        <f t="shared" si="151"/>
        <v>56</v>
      </c>
      <c r="AP456" s="17">
        <f t="shared" si="151"/>
        <v>106</v>
      </c>
      <c r="AQ456" s="17">
        <f t="shared" si="151"/>
        <v>105</v>
      </c>
      <c r="AR456" s="17">
        <f t="shared" si="151"/>
        <v>126</v>
      </c>
      <c r="AS456" s="17">
        <f t="shared" si="151"/>
        <v>510</v>
      </c>
      <c r="AT456" s="17">
        <f t="shared" si="151"/>
        <v>449</v>
      </c>
      <c r="AU456" s="17">
        <f t="shared" si="151"/>
        <v>1</v>
      </c>
      <c r="AV456" s="17">
        <f t="shared" si="151"/>
        <v>4</v>
      </c>
      <c r="AW456" s="17">
        <f t="shared" si="151"/>
        <v>3</v>
      </c>
      <c r="AX456" s="17">
        <f t="shared" si="151"/>
        <v>7</v>
      </c>
      <c r="AY456" s="17">
        <f t="shared" si="151"/>
        <v>0</v>
      </c>
      <c r="AZ456" s="17">
        <f t="shared" si="151"/>
        <v>0</v>
      </c>
      <c r="BA456" s="17">
        <f t="shared" si="151"/>
        <v>63</v>
      </c>
      <c r="BB456" s="17">
        <f t="shared" si="151"/>
        <v>1</v>
      </c>
      <c r="BC456" s="17">
        <f t="shared" si="151"/>
        <v>5</v>
      </c>
      <c r="BD456" s="17">
        <f t="shared" si="151"/>
        <v>0</v>
      </c>
      <c r="BE456" s="17">
        <f t="shared" si="151"/>
        <v>1</v>
      </c>
      <c r="BF456" s="17">
        <f t="shared" si="151"/>
        <v>7</v>
      </c>
      <c r="BG456" s="17">
        <f t="shared" si="151"/>
        <v>0</v>
      </c>
      <c r="BH456" s="17">
        <f t="shared" si="151"/>
        <v>0</v>
      </c>
      <c r="BI456" s="17">
        <f t="shared" si="151"/>
        <v>42</v>
      </c>
      <c r="BJ456" s="17">
        <f t="shared" si="151"/>
        <v>1</v>
      </c>
      <c r="BK456" s="17">
        <f t="shared" si="151"/>
        <v>0</v>
      </c>
      <c r="BL456" s="17">
        <f t="shared" si="151"/>
        <v>5</v>
      </c>
      <c r="BM456" s="17">
        <f t="shared" si="151"/>
        <v>2</v>
      </c>
      <c r="BN456" s="17">
        <f t="shared" si="151"/>
        <v>10</v>
      </c>
      <c r="BO456" s="17">
        <f t="shared" si="151"/>
        <v>3</v>
      </c>
      <c r="BP456" s="17">
        <f t="shared" si="151"/>
        <v>1</v>
      </c>
      <c r="BQ456" s="17">
        <f t="shared" si="151"/>
        <v>0</v>
      </c>
      <c r="BR456" s="17">
        <f t="shared" si="151"/>
        <v>1</v>
      </c>
      <c r="BS456" s="17">
        <f t="shared" si="151"/>
        <v>3</v>
      </c>
      <c r="BT456" s="17">
        <f t="shared" si="151"/>
        <v>3</v>
      </c>
      <c r="BU456" s="17">
        <f t="shared" si="151"/>
        <v>2</v>
      </c>
      <c r="BV456" s="17">
        <f t="shared" si="151"/>
        <v>43</v>
      </c>
      <c r="BW456" s="17">
        <f t="shared" si="151"/>
        <v>4</v>
      </c>
      <c r="BX456" s="17">
        <f t="shared" si="151"/>
        <v>4</v>
      </c>
      <c r="BY456" s="17">
        <f t="shared" si="151"/>
        <v>12</v>
      </c>
      <c r="BZ456" s="17">
        <f t="shared" si="151"/>
        <v>5</v>
      </c>
      <c r="CA456" s="17">
        <f t="shared" si="151"/>
        <v>0</v>
      </c>
      <c r="CB456" s="17">
        <f t="shared" si="151"/>
        <v>6</v>
      </c>
      <c r="CC456" s="17">
        <f t="shared" si="151"/>
        <v>1</v>
      </c>
      <c r="CD456" s="17">
        <f t="shared" si="151"/>
        <v>5</v>
      </c>
      <c r="CE456" s="17">
        <f t="shared" si="151"/>
        <v>1</v>
      </c>
      <c r="CF456" s="17">
        <f t="shared" si="151"/>
        <v>0</v>
      </c>
      <c r="CG456" s="17">
        <f t="shared" si="151"/>
        <v>0</v>
      </c>
      <c r="CH456" s="17">
        <f t="shared" si="151"/>
        <v>362</v>
      </c>
      <c r="CI456" s="17">
        <f t="shared" si="151"/>
        <v>10</v>
      </c>
      <c r="CJ456" s="17">
        <f t="shared" si="151"/>
        <v>240</v>
      </c>
      <c r="CK456" s="17">
        <f t="shared" si="151"/>
        <v>88</v>
      </c>
      <c r="CL456" s="68">
        <f t="shared" si="151"/>
        <v>2</v>
      </c>
      <c r="CM456" s="17">
        <f t="shared" si="151"/>
        <v>22</v>
      </c>
      <c r="CN456" s="17">
        <f t="shared" ref="CN456:DK456" si="152">SUM(CN2:CN452)</f>
        <v>7</v>
      </c>
      <c r="CO456" s="17">
        <f t="shared" si="152"/>
        <v>3</v>
      </c>
      <c r="CP456" s="17">
        <f t="shared" si="152"/>
        <v>4</v>
      </c>
      <c r="CQ456" s="17">
        <f t="shared" si="152"/>
        <v>0</v>
      </c>
      <c r="CR456" s="17">
        <f t="shared" si="152"/>
        <v>0</v>
      </c>
      <c r="CS456" s="17">
        <f t="shared" si="152"/>
        <v>0</v>
      </c>
      <c r="CT456" s="74">
        <f t="shared" si="152"/>
        <v>57</v>
      </c>
      <c r="CU456" s="68">
        <f t="shared" si="152"/>
        <v>9</v>
      </c>
      <c r="CV456" s="17">
        <f t="shared" si="152"/>
        <v>4</v>
      </c>
      <c r="CW456" s="17">
        <f t="shared" si="152"/>
        <v>41</v>
      </c>
      <c r="CX456" s="68">
        <f t="shared" si="152"/>
        <v>3</v>
      </c>
      <c r="CY456" s="17">
        <f t="shared" si="152"/>
        <v>5</v>
      </c>
      <c r="CZ456" s="17">
        <f t="shared" si="152"/>
        <v>0</v>
      </c>
      <c r="DA456" s="17">
        <f t="shared" si="152"/>
        <v>0</v>
      </c>
      <c r="DB456" s="17">
        <f t="shared" si="152"/>
        <v>0</v>
      </c>
      <c r="DC456" s="17">
        <f t="shared" si="152"/>
        <v>0</v>
      </c>
      <c r="DD456" s="68">
        <f t="shared" si="152"/>
        <v>17</v>
      </c>
      <c r="DE456" s="17">
        <f t="shared" si="152"/>
        <v>2</v>
      </c>
      <c r="DF456" s="17">
        <f t="shared" si="152"/>
        <v>14</v>
      </c>
      <c r="DG456" s="17">
        <f t="shared" si="152"/>
        <v>1</v>
      </c>
      <c r="DH456" s="17">
        <f t="shared" si="152"/>
        <v>0</v>
      </c>
      <c r="DI456" s="17">
        <f t="shared" si="152"/>
        <v>13</v>
      </c>
      <c r="DJ456" s="17">
        <f t="shared" si="152"/>
        <v>22</v>
      </c>
      <c r="DK456" s="17">
        <f t="shared" si="152"/>
        <v>240</v>
      </c>
      <c r="DL456" s="17">
        <f>SUM(DL2:DL452)</f>
        <v>88</v>
      </c>
      <c r="DM456" s="17">
        <f t="shared" ref="DM456:DP456" si="153">SUM(DM2:DM452)</f>
        <v>4</v>
      </c>
      <c r="DN456" s="17">
        <f t="shared" si="153"/>
        <v>9</v>
      </c>
      <c r="DO456" s="17">
        <f t="shared" si="153"/>
        <v>0</v>
      </c>
      <c r="DP456" s="17">
        <f t="shared" si="153"/>
        <v>3</v>
      </c>
    </row>
    <row r="457" spans="1:122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7"/>
      <c r="AD457" s="16"/>
      <c r="AE457" s="16"/>
      <c r="AF457" s="16"/>
      <c r="AG457" s="17"/>
      <c r="AH457" s="24"/>
      <c r="AI457" s="16"/>
      <c r="AJ457" s="16"/>
      <c r="AK457" s="16"/>
      <c r="AL457" s="17"/>
      <c r="AM457" s="16"/>
      <c r="AN457" s="16"/>
      <c r="AO457" s="16"/>
      <c r="AP457" s="17"/>
      <c r="AQ457" s="16"/>
      <c r="AR457" s="24"/>
      <c r="AT457" s="39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73"/>
      <c r="CU457" s="16"/>
      <c r="CV457" s="16"/>
      <c r="CW457" s="16"/>
      <c r="CX457" s="16"/>
      <c r="CY457" s="16"/>
      <c r="CZ457" s="16"/>
      <c r="DA457" s="16"/>
      <c r="DB457" s="16"/>
      <c r="DC457" s="16"/>
      <c r="DD457" s="16"/>
      <c r="DE457" s="16"/>
      <c r="DF457" s="16"/>
      <c r="DG457" s="16"/>
      <c r="DH457" s="16"/>
      <c r="DI457" s="16"/>
      <c r="DJ457" s="16"/>
    </row>
    <row r="458" spans="1:122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7"/>
      <c r="AD458" s="16"/>
      <c r="AE458" s="16"/>
      <c r="AF458" s="16"/>
      <c r="AG458" s="17"/>
      <c r="AH458" s="24"/>
      <c r="AI458" s="16"/>
      <c r="AJ458" s="16"/>
      <c r="AK458" s="16"/>
      <c r="AL458" s="17"/>
      <c r="AM458" s="16"/>
      <c r="AN458" s="16"/>
      <c r="AO458" s="16"/>
      <c r="AP458" s="17"/>
      <c r="AQ458" s="16"/>
      <c r="AR458" s="24"/>
      <c r="AT458" s="39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73"/>
      <c r="CU458" s="16"/>
      <c r="CV458" s="16"/>
      <c r="CW458" s="16"/>
      <c r="CX458" s="16"/>
      <c r="CY458" s="16"/>
      <c r="CZ458" s="16"/>
      <c r="DA458" s="16"/>
      <c r="DB458" s="16"/>
      <c r="DC458" s="16"/>
      <c r="DD458" s="16"/>
      <c r="DE458" s="16"/>
      <c r="DF458" s="16"/>
      <c r="DG458" s="16"/>
      <c r="DH458" s="16"/>
      <c r="DI458" s="16"/>
      <c r="DJ458" s="16"/>
      <c r="DL458" s="16"/>
      <c r="DM458" s="16"/>
      <c r="DN458" s="16"/>
      <c r="DO458" s="16"/>
      <c r="DP458" s="16"/>
      <c r="DQ458" s="16"/>
      <c r="DR458" s="16"/>
    </row>
    <row r="459" spans="1:122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7"/>
      <c r="AD459" s="16"/>
      <c r="AE459" s="16"/>
      <c r="AF459" s="16"/>
      <c r="AG459" s="17"/>
      <c r="AH459" s="24"/>
      <c r="AI459" s="16"/>
      <c r="AJ459" s="16"/>
      <c r="AK459" s="16"/>
      <c r="AL459" s="17"/>
      <c r="AM459" s="16"/>
      <c r="AN459" s="16"/>
      <c r="AO459" s="16"/>
      <c r="AP459" s="17"/>
      <c r="AQ459" s="16"/>
      <c r="AR459" s="24"/>
      <c r="AT459" s="39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73"/>
      <c r="CU459" s="16"/>
      <c r="CV459" s="16"/>
      <c r="CW459" s="16"/>
      <c r="CX459" s="16"/>
      <c r="CY459" s="16"/>
      <c r="CZ459" s="16"/>
      <c r="DA459" s="16"/>
      <c r="DB459" s="16"/>
      <c r="DC459" s="16"/>
      <c r="DD459" s="16"/>
      <c r="DE459" s="16"/>
      <c r="DF459" s="16"/>
      <c r="DG459" s="16"/>
      <c r="DH459" s="16"/>
      <c r="DI459" s="16"/>
      <c r="DJ459" s="16"/>
      <c r="DL459" s="16"/>
      <c r="DM459" s="16"/>
      <c r="DN459" s="16"/>
      <c r="DO459" s="16"/>
      <c r="DP459" s="16"/>
      <c r="DQ459" s="16"/>
      <c r="DR459" s="16"/>
    </row>
    <row r="460" spans="1:122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7"/>
      <c r="AD460" s="16"/>
      <c r="AE460" s="16"/>
      <c r="AF460" s="16"/>
      <c r="AG460" s="17"/>
      <c r="AH460" s="24"/>
      <c r="AI460" s="16"/>
      <c r="AJ460" s="16"/>
      <c r="AK460" s="16"/>
      <c r="AL460" s="17"/>
      <c r="AM460" s="16"/>
      <c r="AN460" s="16"/>
      <c r="AO460" s="16"/>
      <c r="AP460" s="17"/>
      <c r="AQ460" s="16"/>
      <c r="AR460" s="24"/>
      <c r="AT460" s="39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73"/>
      <c r="CU460" s="16"/>
      <c r="CV460" s="16"/>
      <c r="CW460" s="16"/>
      <c r="CX460" s="16"/>
      <c r="CY460" s="16"/>
      <c r="CZ460" s="16"/>
      <c r="DA460" s="16"/>
      <c r="DB460" s="16"/>
      <c r="DC460" s="16"/>
      <c r="DD460" s="16"/>
      <c r="DE460" s="16"/>
      <c r="DF460" s="16"/>
      <c r="DG460" s="16"/>
      <c r="DH460" s="16"/>
      <c r="DI460" s="16"/>
      <c r="DJ460" s="16"/>
      <c r="DL460" s="16"/>
      <c r="DM460" s="16"/>
      <c r="DN460" s="16"/>
      <c r="DO460" s="16"/>
      <c r="DP460" s="16"/>
      <c r="DQ460" s="16"/>
      <c r="DR460" s="16"/>
    </row>
    <row r="461" spans="1:122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7"/>
      <c r="AD461" s="16"/>
      <c r="AE461" s="16"/>
      <c r="AF461" s="16"/>
      <c r="AG461" s="17"/>
      <c r="AH461" s="24"/>
      <c r="AI461" s="16"/>
      <c r="AJ461" s="16"/>
      <c r="AK461" s="16"/>
      <c r="AL461" s="17"/>
      <c r="AM461" s="16"/>
      <c r="AN461" s="16"/>
      <c r="AO461" s="16"/>
      <c r="AP461" s="17"/>
      <c r="AQ461" s="16"/>
      <c r="AR461" s="24"/>
      <c r="AT461" s="39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73"/>
      <c r="CU461" s="16"/>
      <c r="CV461" s="16"/>
      <c r="CW461" s="16"/>
      <c r="CX461" s="16"/>
      <c r="CY461" s="16"/>
      <c r="CZ461" s="16"/>
      <c r="DA461" s="16"/>
      <c r="DB461" s="16"/>
      <c r="DC461" s="16"/>
      <c r="DD461" s="16"/>
      <c r="DE461" s="16"/>
      <c r="DF461" s="16"/>
      <c r="DG461" s="16"/>
      <c r="DH461" s="16"/>
      <c r="DI461" s="16"/>
      <c r="DJ461" s="16"/>
      <c r="DL461" s="16"/>
      <c r="DM461" s="16"/>
      <c r="DN461" s="16"/>
      <c r="DO461" s="16"/>
      <c r="DP461" s="16"/>
      <c r="DQ461" s="16"/>
      <c r="DR461" s="16"/>
    </row>
    <row r="462" spans="1:122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7"/>
      <c r="AD462" s="16"/>
      <c r="AE462" s="16"/>
      <c r="AF462" s="16"/>
      <c r="AG462" s="17"/>
      <c r="AH462" s="24"/>
      <c r="AI462" s="16"/>
      <c r="AJ462" s="16"/>
      <c r="AK462" s="16"/>
      <c r="AL462" s="17"/>
      <c r="AM462" s="16"/>
      <c r="AN462" s="16"/>
      <c r="AO462" s="16"/>
      <c r="AP462" s="17"/>
      <c r="AQ462" s="16"/>
      <c r="AR462" s="24"/>
      <c r="AT462" s="39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73"/>
      <c r="CU462" s="16"/>
      <c r="CV462" s="16"/>
      <c r="CW462" s="16"/>
      <c r="CX462" s="16"/>
      <c r="CY462" s="16"/>
      <c r="CZ462" s="16"/>
      <c r="DA462" s="16"/>
      <c r="DB462" s="16"/>
      <c r="DC462" s="16"/>
      <c r="DD462" s="16"/>
      <c r="DE462" s="16"/>
      <c r="DF462" s="16"/>
      <c r="DG462" s="16"/>
      <c r="DH462" s="16"/>
      <c r="DI462" s="16"/>
      <c r="DJ462" s="16"/>
      <c r="DL462" s="16"/>
      <c r="DM462" s="16"/>
      <c r="DN462" s="16"/>
      <c r="DO462" s="16"/>
      <c r="DP462" s="16"/>
      <c r="DQ462" s="16"/>
      <c r="DR462" s="16"/>
    </row>
    <row r="463" spans="1:122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7"/>
      <c r="AD463" s="16"/>
      <c r="AE463" s="16"/>
      <c r="AF463" s="16"/>
      <c r="AG463" s="17"/>
      <c r="AH463" s="24"/>
      <c r="AI463" s="16"/>
      <c r="AJ463" s="16"/>
      <c r="AK463" s="16"/>
      <c r="AL463" s="17"/>
      <c r="AM463" s="16"/>
      <c r="AN463" s="16"/>
      <c r="AO463" s="16"/>
      <c r="AP463" s="17"/>
      <c r="AQ463" s="16"/>
      <c r="AR463" s="24"/>
      <c r="AT463" s="39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73"/>
      <c r="CU463" s="16"/>
      <c r="CV463" s="16"/>
      <c r="CW463" s="16"/>
      <c r="CX463" s="16"/>
      <c r="CY463" s="16"/>
      <c r="CZ463" s="16"/>
      <c r="DA463" s="16"/>
      <c r="DB463" s="16"/>
      <c r="DC463" s="16"/>
      <c r="DD463" s="16"/>
      <c r="DE463" s="16"/>
      <c r="DF463" s="16"/>
      <c r="DG463" s="16"/>
      <c r="DH463" s="16"/>
      <c r="DI463" s="16"/>
      <c r="DJ463" s="16"/>
      <c r="DL463" s="16"/>
      <c r="DM463" s="16"/>
      <c r="DN463" s="16"/>
      <c r="DO463" s="16"/>
      <c r="DP463" s="16"/>
      <c r="DQ463" s="16"/>
      <c r="DR463" s="16"/>
    </row>
    <row r="464" spans="1:122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7"/>
      <c r="AD464" s="16"/>
      <c r="AE464" s="16"/>
      <c r="AF464" s="16"/>
      <c r="AG464" s="17"/>
      <c r="AH464" s="24"/>
      <c r="AI464" s="16"/>
      <c r="AJ464" s="16"/>
      <c r="AK464" s="16"/>
      <c r="AL464" s="17"/>
      <c r="AM464" s="16"/>
      <c r="AN464" s="16"/>
      <c r="AO464" s="16"/>
      <c r="AP464" s="17"/>
      <c r="AQ464" s="16"/>
      <c r="AR464" s="24"/>
      <c r="AT464" s="39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73"/>
      <c r="CU464" s="16"/>
      <c r="CV464" s="16"/>
      <c r="CW464" s="16"/>
      <c r="CX464" s="16"/>
      <c r="CY464" s="16"/>
      <c r="CZ464" s="16"/>
      <c r="DA464" s="16"/>
      <c r="DB464" s="16"/>
      <c r="DC464" s="16"/>
      <c r="DD464" s="16"/>
      <c r="DE464" s="16"/>
      <c r="DF464" s="16"/>
      <c r="DG464" s="16"/>
      <c r="DH464" s="16"/>
      <c r="DI464" s="16"/>
      <c r="DJ464" s="16"/>
      <c r="DL464" s="16"/>
      <c r="DM464" s="16"/>
      <c r="DN464" s="16"/>
      <c r="DO464" s="16"/>
      <c r="DP464" s="16"/>
      <c r="DQ464" s="16"/>
      <c r="DR464" s="16"/>
    </row>
    <row r="465" spans="1:122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7"/>
      <c r="AD465" s="16"/>
      <c r="AE465" s="16"/>
      <c r="AF465" s="16"/>
      <c r="AG465" s="17"/>
      <c r="AH465" s="24"/>
      <c r="AI465" s="16"/>
      <c r="AJ465" s="16"/>
      <c r="AK465" s="16"/>
      <c r="AL465" s="17"/>
      <c r="AM465" s="16"/>
      <c r="AN465" s="16"/>
      <c r="AO465" s="16"/>
      <c r="AP465" s="17"/>
      <c r="AQ465" s="16"/>
      <c r="AR465" s="24"/>
      <c r="AT465" s="39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73"/>
      <c r="CU465" s="16"/>
      <c r="CV465" s="16"/>
      <c r="CW465" s="16"/>
      <c r="CX465" s="16"/>
      <c r="CY465" s="16"/>
      <c r="CZ465" s="16"/>
      <c r="DA465" s="16"/>
      <c r="DB465" s="16"/>
      <c r="DC465" s="16"/>
      <c r="DD465" s="16"/>
      <c r="DE465" s="16"/>
      <c r="DF465" s="16"/>
      <c r="DG465" s="16"/>
      <c r="DH465" s="16"/>
      <c r="DI465" s="16"/>
      <c r="DJ465" s="16"/>
      <c r="DL465" s="16"/>
      <c r="DM465" s="16"/>
      <c r="DN465" s="16"/>
      <c r="DO465" s="16"/>
      <c r="DP465" s="16"/>
      <c r="DQ465" s="16"/>
      <c r="DR465" s="16"/>
    </row>
    <row r="466" spans="1:122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7"/>
      <c r="AD466" s="16"/>
      <c r="AE466" s="16"/>
      <c r="AF466" s="16"/>
      <c r="AG466" s="17"/>
      <c r="AH466" s="24"/>
      <c r="AI466" s="16"/>
      <c r="AJ466" s="16"/>
      <c r="AK466" s="16"/>
      <c r="AL466" s="17"/>
      <c r="AM466" s="16"/>
      <c r="AN466" s="16"/>
      <c r="AO466" s="16"/>
      <c r="AP466" s="17"/>
      <c r="AQ466" s="16"/>
      <c r="AR466" s="24"/>
      <c r="AT466" s="39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73"/>
      <c r="CU466" s="16"/>
      <c r="CV466" s="16"/>
      <c r="CW466" s="16"/>
      <c r="CX466" s="16"/>
      <c r="CY466" s="16"/>
      <c r="CZ466" s="16"/>
      <c r="DA466" s="16"/>
      <c r="DB466" s="16"/>
      <c r="DC466" s="16"/>
      <c r="DD466" s="16"/>
      <c r="DE466" s="16"/>
      <c r="DF466" s="16"/>
      <c r="DG466" s="16"/>
      <c r="DH466" s="16"/>
      <c r="DI466" s="16"/>
      <c r="DJ466" s="16"/>
      <c r="DL466" s="16"/>
      <c r="DM466" s="16"/>
      <c r="DN466" s="16"/>
      <c r="DO466" s="16"/>
      <c r="DP466" s="16"/>
      <c r="DQ466" s="16"/>
      <c r="DR466" s="16"/>
    </row>
    <row r="467" spans="1:122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7"/>
      <c r="AD467" s="16"/>
      <c r="AE467" s="16"/>
      <c r="AF467" s="16"/>
      <c r="AG467" s="17"/>
      <c r="AH467" s="24"/>
      <c r="AI467" s="16"/>
      <c r="AJ467" s="16"/>
      <c r="AK467" s="16"/>
      <c r="AL467" s="17"/>
      <c r="AM467" s="16"/>
      <c r="AN467" s="16"/>
      <c r="AO467" s="16"/>
      <c r="AP467" s="17"/>
      <c r="AQ467" s="16"/>
      <c r="AR467" s="24"/>
      <c r="AT467" s="39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73"/>
      <c r="CU467" s="16"/>
      <c r="CV467" s="16"/>
      <c r="CW467" s="16"/>
      <c r="CX467" s="16"/>
      <c r="CY467" s="16"/>
      <c r="CZ467" s="16"/>
      <c r="DA467" s="16"/>
      <c r="DB467" s="16"/>
      <c r="DC467" s="16"/>
      <c r="DD467" s="16"/>
      <c r="DE467" s="16"/>
      <c r="DF467" s="16"/>
      <c r="DG467" s="16"/>
      <c r="DH467" s="16"/>
      <c r="DI467" s="16"/>
      <c r="DJ467" s="16"/>
      <c r="DL467" s="16"/>
      <c r="DM467" s="16"/>
      <c r="DN467" s="16"/>
      <c r="DO467" s="16"/>
      <c r="DP467" s="16"/>
      <c r="DQ467" s="16"/>
      <c r="DR467" s="16"/>
    </row>
    <row r="468" spans="1:122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7"/>
      <c r="AD468" s="16"/>
      <c r="AE468" s="16"/>
      <c r="AF468" s="16"/>
      <c r="AG468" s="17"/>
      <c r="AH468" s="24"/>
      <c r="AI468" s="16"/>
      <c r="AJ468" s="16"/>
      <c r="AK468" s="16"/>
      <c r="AL468" s="17"/>
      <c r="AM468" s="16"/>
      <c r="AN468" s="16"/>
      <c r="AO468" s="16"/>
      <c r="AP468" s="17"/>
      <c r="AQ468" s="16"/>
      <c r="AR468" s="24"/>
      <c r="AT468" s="39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73"/>
      <c r="CU468" s="16"/>
      <c r="CV468" s="16"/>
      <c r="CW468" s="16"/>
      <c r="CX468" s="16"/>
      <c r="CY468" s="16"/>
      <c r="CZ468" s="16"/>
      <c r="DA468" s="16"/>
      <c r="DB468" s="16"/>
      <c r="DC468" s="16"/>
      <c r="DD468" s="16"/>
      <c r="DE468" s="16"/>
      <c r="DF468" s="16"/>
      <c r="DG468" s="16"/>
      <c r="DH468" s="16"/>
      <c r="DI468" s="16"/>
      <c r="DJ468" s="16"/>
      <c r="DL468" s="16"/>
      <c r="DM468" s="16"/>
      <c r="DN468" s="16"/>
      <c r="DO468" s="16"/>
      <c r="DP468" s="16"/>
      <c r="DQ468" s="16"/>
      <c r="DR468" s="16"/>
    </row>
    <row r="469" spans="1:122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7"/>
      <c r="AD469" s="16"/>
      <c r="AE469" s="16"/>
      <c r="AF469" s="16"/>
      <c r="AG469" s="17"/>
      <c r="AH469" s="24"/>
      <c r="AI469" s="16"/>
      <c r="AJ469" s="16"/>
      <c r="AK469" s="16"/>
      <c r="AL469" s="17"/>
      <c r="AM469" s="16"/>
      <c r="AN469" s="16"/>
      <c r="AO469" s="16"/>
      <c r="AP469" s="17"/>
      <c r="AQ469" s="16"/>
      <c r="AR469" s="24"/>
      <c r="AT469" s="39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73"/>
      <c r="CU469" s="16"/>
      <c r="CV469" s="16"/>
      <c r="CW469" s="16"/>
      <c r="CX469" s="16"/>
      <c r="CY469" s="16"/>
      <c r="CZ469" s="16"/>
      <c r="DA469" s="16"/>
      <c r="DB469" s="16"/>
      <c r="DC469" s="16"/>
      <c r="DD469" s="16"/>
      <c r="DE469" s="16"/>
      <c r="DF469" s="16"/>
      <c r="DG469" s="16"/>
      <c r="DH469" s="16"/>
      <c r="DI469" s="16"/>
      <c r="DJ469" s="16"/>
      <c r="DL469" s="16"/>
      <c r="DM469" s="16"/>
      <c r="DN469" s="16"/>
      <c r="DO469" s="16"/>
      <c r="DP469" s="16"/>
      <c r="DQ469" s="16"/>
      <c r="DR469" s="16"/>
    </row>
    <row r="470" spans="1:122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7"/>
      <c r="AD470" s="16"/>
      <c r="AE470" s="16"/>
      <c r="AF470" s="16"/>
      <c r="AG470" s="17"/>
      <c r="AH470" s="24"/>
      <c r="AI470" s="16"/>
      <c r="AJ470" s="16"/>
      <c r="AK470" s="16"/>
      <c r="AL470" s="17"/>
      <c r="AM470" s="16"/>
      <c r="AN470" s="16"/>
      <c r="AO470" s="16"/>
      <c r="AP470" s="17"/>
      <c r="AQ470" s="16"/>
      <c r="AR470" s="24"/>
      <c r="AT470" s="39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73"/>
      <c r="CU470" s="16"/>
      <c r="CV470" s="16"/>
      <c r="CW470" s="16"/>
      <c r="CX470" s="16"/>
      <c r="CY470" s="16"/>
      <c r="CZ470" s="16"/>
      <c r="DA470" s="16"/>
      <c r="DB470" s="16"/>
      <c r="DC470" s="16"/>
      <c r="DD470" s="16"/>
      <c r="DE470" s="16"/>
      <c r="DF470" s="16"/>
      <c r="DG470" s="16"/>
      <c r="DH470" s="16"/>
      <c r="DI470" s="16"/>
      <c r="DJ470" s="16"/>
      <c r="DL470" s="16"/>
      <c r="DM470" s="16"/>
      <c r="DN470" s="16"/>
      <c r="DO470" s="16"/>
      <c r="DP470" s="16"/>
      <c r="DQ470" s="16"/>
      <c r="DR470" s="16"/>
    </row>
    <row r="471" spans="1:122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7"/>
      <c r="AD471" s="16"/>
      <c r="AE471" s="16"/>
      <c r="AF471" s="16"/>
      <c r="AG471" s="17"/>
      <c r="AH471" s="24"/>
      <c r="AI471" s="16"/>
      <c r="AJ471" s="16"/>
      <c r="AK471" s="16"/>
      <c r="AL471" s="17"/>
      <c r="AM471" s="16"/>
      <c r="AN471" s="16"/>
      <c r="AO471" s="16"/>
      <c r="AP471" s="17"/>
      <c r="AQ471" s="16"/>
      <c r="AR471" s="24"/>
      <c r="AT471" s="39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73"/>
      <c r="CU471" s="16"/>
      <c r="CV471" s="16"/>
      <c r="CW471" s="16"/>
      <c r="CX471" s="16"/>
      <c r="CY471" s="16"/>
      <c r="CZ471" s="16"/>
      <c r="DA471" s="16"/>
      <c r="DB471" s="16"/>
      <c r="DC471" s="16"/>
      <c r="DD471" s="16"/>
      <c r="DE471" s="16"/>
      <c r="DF471" s="16"/>
      <c r="DG471" s="16"/>
      <c r="DH471" s="16"/>
      <c r="DI471" s="16"/>
      <c r="DJ471" s="16"/>
      <c r="DL471" s="16"/>
      <c r="DM471" s="16"/>
      <c r="DN471" s="16"/>
      <c r="DO471" s="16"/>
      <c r="DP471" s="16"/>
      <c r="DQ471" s="16"/>
      <c r="DR471" s="16"/>
    </row>
    <row r="472" spans="1:122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7"/>
      <c r="AD472" s="16"/>
      <c r="AE472" s="16"/>
      <c r="AF472" s="16"/>
      <c r="AG472" s="17"/>
      <c r="AH472" s="24"/>
      <c r="AI472" s="16"/>
      <c r="AJ472" s="16"/>
      <c r="AK472" s="16"/>
      <c r="AL472" s="17"/>
      <c r="AM472" s="16"/>
      <c r="AN472" s="16"/>
      <c r="AO472" s="16"/>
      <c r="AP472" s="17"/>
      <c r="AQ472" s="16"/>
      <c r="AR472" s="24"/>
      <c r="AT472" s="39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73"/>
      <c r="CU472" s="16"/>
      <c r="CV472" s="16"/>
      <c r="CW472" s="16"/>
      <c r="CX472" s="16"/>
      <c r="CY472" s="16"/>
      <c r="CZ472" s="16"/>
      <c r="DA472" s="16"/>
      <c r="DB472" s="16"/>
      <c r="DC472" s="16"/>
      <c r="DD472" s="16"/>
      <c r="DE472" s="16"/>
      <c r="DF472" s="16"/>
      <c r="DG472" s="16"/>
      <c r="DH472" s="16"/>
      <c r="DI472" s="16"/>
      <c r="DJ472" s="16"/>
      <c r="DL472" s="16"/>
      <c r="DM472" s="16"/>
      <c r="DN472" s="16"/>
      <c r="DO472" s="16"/>
      <c r="DP472" s="16"/>
      <c r="DQ472" s="16"/>
      <c r="DR472" s="16"/>
    </row>
    <row r="473" spans="1:122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7"/>
      <c r="AD473" s="16"/>
      <c r="AE473" s="16"/>
      <c r="AF473" s="16"/>
      <c r="AG473" s="17"/>
      <c r="AH473" s="24"/>
      <c r="AI473" s="16"/>
      <c r="AJ473" s="16"/>
      <c r="AK473" s="16"/>
      <c r="AL473" s="17"/>
      <c r="AM473" s="16"/>
      <c r="AN473" s="16"/>
      <c r="AO473" s="16"/>
      <c r="AP473" s="17"/>
      <c r="AQ473" s="16"/>
      <c r="AR473" s="24"/>
      <c r="AT473" s="39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73"/>
      <c r="CU473" s="16"/>
      <c r="CV473" s="16"/>
      <c r="CW473" s="16"/>
      <c r="CX473" s="16"/>
      <c r="CY473" s="16"/>
      <c r="CZ473" s="16"/>
      <c r="DA473" s="16"/>
      <c r="DB473" s="16"/>
      <c r="DC473" s="16"/>
      <c r="DD473" s="16"/>
      <c r="DE473" s="16"/>
      <c r="DF473" s="16"/>
      <c r="DG473" s="16"/>
      <c r="DH473" s="16"/>
      <c r="DI473" s="16"/>
      <c r="DJ473" s="16"/>
      <c r="DL473" s="16"/>
      <c r="DM473" s="16"/>
      <c r="DN473" s="16"/>
      <c r="DO473" s="16"/>
      <c r="DP473" s="16"/>
      <c r="DQ473" s="16"/>
      <c r="DR473" s="16"/>
    </row>
    <row r="474" spans="1:122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7"/>
      <c r="AD474" s="16"/>
      <c r="AE474" s="16"/>
      <c r="AF474" s="16"/>
      <c r="AG474" s="17"/>
      <c r="AH474" s="24"/>
      <c r="AI474" s="16"/>
      <c r="AJ474" s="16"/>
      <c r="AK474" s="16"/>
      <c r="AL474" s="17"/>
      <c r="AM474" s="16"/>
      <c r="AN474" s="16"/>
      <c r="AO474" s="16"/>
      <c r="AP474" s="17"/>
      <c r="AQ474" s="16"/>
      <c r="AR474" s="24"/>
      <c r="AT474" s="39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73"/>
      <c r="CU474" s="16"/>
      <c r="CV474" s="16"/>
      <c r="CW474" s="16"/>
      <c r="CX474" s="16"/>
      <c r="CY474" s="16"/>
      <c r="CZ474" s="16"/>
      <c r="DA474" s="16"/>
      <c r="DB474" s="16"/>
      <c r="DC474" s="16"/>
      <c r="DD474" s="16"/>
      <c r="DE474" s="16"/>
      <c r="DF474" s="16"/>
      <c r="DG474" s="16"/>
      <c r="DH474" s="16"/>
      <c r="DI474" s="16"/>
      <c r="DJ474" s="16"/>
      <c r="DL474" s="16"/>
      <c r="DM474" s="16"/>
      <c r="DN474" s="16"/>
      <c r="DO474" s="16"/>
      <c r="DP474" s="16"/>
      <c r="DQ474" s="16"/>
      <c r="DR474" s="16"/>
    </row>
    <row r="475" spans="1:122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7"/>
      <c r="AD475" s="16"/>
      <c r="AE475" s="16"/>
      <c r="AF475" s="16"/>
      <c r="AG475" s="17"/>
      <c r="AH475" s="24"/>
      <c r="AI475" s="16"/>
      <c r="AJ475" s="16"/>
      <c r="AK475" s="16"/>
      <c r="AL475" s="17"/>
      <c r="AM475" s="16"/>
      <c r="AN475" s="16"/>
      <c r="AO475" s="16"/>
      <c r="AP475" s="17"/>
      <c r="AQ475" s="16"/>
      <c r="AR475" s="24"/>
      <c r="AT475" s="39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73"/>
      <c r="CU475" s="16"/>
      <c r="CV475" s="16"/>
      <c r="CW475" s="16"/>
      <c r="CX475" s="16"/>
      <c r="CY475" s="16"/>
      <c r="CZ475" s="16"/>
      <c r="DA475" s="16"/>
      <c r="DB475" s="16"/>
      <c r="DC475" s="16"/>
      <c r="DD475" s="16"/>
      <c r="DE475" s="16"/>
      <c r="DF475" s="16"/>
      <c r="DG475" s="16"/>
      <c r="DH475" s="16"/>
      <c r="DI475" s="16"/>
      <c r="DJ475" s="16"/>
      <c r="DL475" s="16"/>
      <c r="DM475" s="16"/>
      <c r="DN475" s="16"/>
      <c r="DO475" s="16"/>
      <c r="DP475" s="16"/>
      <c r="DQ475" s="16"/>
      <c r="DR475" s="16"/>
    </row>
    <row r="476" spans="1:122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7"/>
      <c r="AD476" s="16"/>
      <c r="AE476" s="16"/>
      <c r="AF476" s="16"/>
      <c r="AG476" s="17"/>
      <c r="AH476" s="24"/>
      <c r="AI476" s="16"/>
      <c r="AJ476" s="16"/>
      <c r="AK476" s="16"/>
      <c r="AL476" s="17"/>
      <c r="AM476" s="16"/>
      <c r="AN476" s="16"/>
      <c r="AO476" s="16"/>
      <c r="AP476" s="17"/>
      <c r="AQ476" s="16"/>
      <c r="AR476" s="24"/>
      <c r="AT476" s="39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73"/>
      <c r="CU476" s="16"/>
      <c r="CV476" s="16"/>
      <c r="CW476" s="16"/>
      <c r="CX476" s="16"/>
      <c r="CY476" s="16"/>
      <c r="CZ476" s="16"/>
      <c r="DA476" s="16"/>
      <c r="DB476" s="16"/>
      <c r="DC476" s="16"/>
      <c r="DD476" s="16"/>
      <c r="DE476" s="16"/>
      <c r="DF476" s="16"/>
      <c r="DG476" s="16"/>
      <c r="DH476" s="16"/>
      <c r="DI476" s="16"/>
      <c r="DJ476" s="16"/>
      <c r="DL476" s="16"/>
      <c r="DM476" s="16"/>
      <c r="DN476" s="16"/>
      <c r="DO476" s="16"/>
      <c r="DP476" s="16"/>
      <c r="DQ476" s="16"/>
      <c r="DR476" s="16"/>
    </row>
    <row r="477" spans="1:122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7"/>
      <c r="AD477" s="16"/>
      <c r="AE477" s="16"/>
      <c r="AF477" s="16"/>
      <c r="AG477" s="17"/>
      <c r="AH477" s="24"/>
      <c r="AI477" s="16"/>
      <c r="AJ477" s="16"/>
      <c r="AK477" s="16"/>
      <c r="AL477" s="17"/>
      <c r="AM477" s="16"/>
      <c r="AN477" s="16"/>
      <c r="AO477" s="16"/>
      <c r="AP477" s="17"/>
      <c r="AQ477" s="16"/>
      <c r="AR477" s="24"/>
      <c r="AT477" s="39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73"/>
      <c r="CU477" s="16"/>
      <c r="CV477" s="16"/>
      <c r="CW477" s="16"/>
      <c r="CX477" s="16"/>
      <c r="CY477" s="16"/>
      <c r="CZ477" s="16"/>
      <c r="DA477" s="16"/>
      <c r="DB477" s="16"/>
      <c r="DC477" s="16"/>
      <c r="DD477" s="16"/>
      <c r="DE477" s="16"/>
      <c r="DF477" s="16"/>
      <c r="DG477" s="16"/>
      <c r="DH477" s="16"/>
      <c r="DI477" s="16"/>
      <c r="DJ477" s="16"/>
      <c r="DL477" s="16"/>
      <c r="DM477" s="16"/>
      <c r="DN477" s="16"/>
      <c r="DO477" s="16"/>
      <c r="DP477" s="16"/>
      <c r="DQ477" s="16"/>
      <c r="DR477" s="16"/>
    </row>
    <row r="478" spans="1:122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7"/>
      <c r="AD478" s="16"/>
      <c r="AE478" s="16"/>
      <c r="AF478" s="16"/>
      <c r="AG478" s="17"/>
      <c r="AH478" s="24"/>
      <c r="AI478" s="16"/>
      <c r="AJ478" s="16"/>
      <c r="AK478" s="16"/>
      <c r="AL478" s="17"/>
      <c r="AM478" s="16"/>
      <c r="AN478" s="16"/>
      <c r="AO478" s="16"/>
      <c r="AP478" s="17"/>
      <c r="AQ478" s="16"/>
      <c r="AR478" s="24"/>
      <c r="AT478" s="39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73"/>
      <c r="CU478" s="16"/>
      <c r="CV478" s="16"/>
      <c r="CW478" s="16"/>
      <c r="CX478" s="16"/>
      <c r="CY478" s="16"/>
      <c r="CZ478" s="16"/>
      <c r="DA478" s="16"/>
      <c r="DB478" s="16"/>
      <c r="DC478" s="16"/>
      <c r="DD478" s="16"/>
      <c r="DE478" s="16"/>
      <c r="DF478" s="16"/>
      <c r="DG478" s="16"/>
      <c r="DH478" s="16"/>
      <c r="DI478" s="16"/>
      <c r="DJ478" s="16"/>
      <c r="DL478" s="16"/>
      <c r="DM478" s="16"/>
      <c r="DN478" s="16"/>
      <c r="DO478" s="16"/>
      <c r="DP478" s="16"/>
      <c r="DQ478" s="16"/>
      <c r="DR478" s="16"/>
    </row>
    <row r="479" spans="1:122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7"/>
      <c r="AD479" s="16"/>
      <c r="AE479" s="16"/>
      <c r="AF479" s="16"/>
      <c r="AG479" s="17"/>
      <c r="AH479" s="24"/>
      <c r="AI479" s="16"/>
      <c r="AJ479" s="16"/>
      <c r="AK479" s="16"/>
      <c r="AL479" s="17"/>
      <c r="AM479" s="16"/>
      <c r="AN479" s="16"/>
      <c r="AO479" s="16"/>
      <c r="AP479" s="17"/>
      <c r="AQ479" s="16"/>
      <c r="AR479" s="24"/>
      <c r="AT479" s="39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73"/>
      <c r="CU479" s="16"/>
      <c r="CV479" s="16"/>
      <c r="CW479" s="16"/>
      <c r="CX479" s="16"/>
      <c r="CY479" s="16"/>
      <c r="CZ479" s="16"/>
      <c r="DA479" s="16"/>
      <c r="DB479" s="16"/>
      <c r="DC479" s="16"/>
      <c r="DD479" s="16"/>
      <c r="DE479" s="16"/>
      <c r="DF479" s="16"/>
      <c r="DG479" s="16"/>
      <c r="DH479" s="16"/>
      <c r="DI479" s="16"/>
      <c r="DJ479" s="16"/>
      <c r="DL479" s="16"/>
      <c r="DM479" s="16"/>
      <c r="DN479" s="16"/>
      <c r="DO479" s="16"/>
      <c r="DP479" s="16"/>
      <c r="DQ479" s="16"/>
      <c r="DR479" s="16"/>
    </row>
    <row r="480" spans="1:122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7"/>
      <c r="AD480" s="16"/>
      <c r="AE480" s="16"/>
      <c r="AF480" s="16"/>
      <c r="AG480" s="17"/>
      <c r="AH480" s="24"/>
      <c r="AI480" s="16"/>
      <c r="AJ480" s="16"/>
      <c r="AK480" s="16"/>
      <c r="AL480" s="17"/>
      <c r="AM480" s="16"/>
      <c r="AN480" s="16"/>
      <c r="AO480" s="16"/>
      <c r="AP480" s="17"/>
      <c r="AQ480" s="16"/>
      <c r="AR480" s="24"/>
      <c r="AT480" s="39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73"/>
      <c r="CU480" s="16"/>
      <c r="CV480" s="16"/>
      <c r="CW480" s="16"/>
      <c r="CX480" s="16"/>
      <c r="CY480" s="16"/>
      <c r="CZ480" s="16"/>
      <c r="DA480" s="16"/>
      <c r="DB480" s="16"/>
      <c r="DC480" s="16"/>
      <c r="DD480" s="16"/>
      <c r="DE480" s="16"/>
      <c r="DF480" s="16"/>
      <c r="DG480" s="16"/>
      <c r="DH480" s="16"/>
      <c r="DI480" s="16"/>
      <c r="DJ480" s="16"/>
      <c r="DL480" s="16"/>
      <c r="DM480" s="16"/>
      <c r="DN480" s="16"/>
      <c r="DO480" s="16"/>
      <c r="DP480" s="16"/>
      <c r="DQ480" s="16"/>
      <c r="DR480" s="16"/>
    </row>
    <row r="481" spans="1:122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7"/>
      <c r="AD481" s="16"/>
      <c r="AE481" s="16"/>
      <c r="AF481" s="16"/>
      <c r="AG481" s="17"/>
      <c r="AH481" s="24"/>
      <c r="AI481" s="16"/>
      <c r="AJ481" s="16"/>
      <c r="AK481" s="16"/>
      <c r="AL481" s="17"/>
      <c r="AM481" s="16"/>
      <c r="AN481" s="16"/>
      <c r="AO481" s="16"/>
      <c r="AP481" s="17"/>
      <c r="AQ481" s="16"/>
      <c r="AR481" s="24"/>
      <c r="AT481" s="39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73"/>
      <c r="CU481" s="16"/>
      <c r="CV481" s="16"/>
      <c r="CW481" s="16"/>
      <c r="CX481" s="16"/>
      <c r="CY481" s="16"/>
      <c r="CZ481" s="16"/>
      <c r="DA481" s="16"/>
      <c r="DB481" s="16"/>
      <c r="DC481" s="16"/>
      <c r="DD481" s="16"/>
      <c r="DE481" s="16"/>
      <c r="DF481" s="16"/>
      <c r="DG481" s="16"/>
      <c r="DH481" s="16"/>
      <c r="DI481" s="16"/>
      <c r="DJ481" s="16"/>
      <c r="DL481" s="16"/>
      <c r="DM481" s="16"/>
      <c r="DN481" s="16"/>
      <c r="DO481" s="16"/>
      <c r="DP481" s="16"/>
      <c r="DQ481" s="16"/>
      <c r="DR481" s="16"/>
    </row>
    <row r="482" spans="1:122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7"/>
      <c r="AD482" s="16"/>
      <c r="AE482" s="16"/>
      <c r="AF482" s="16"/>
      <c r="AG482" s="17"/>
      <c r="AH482" s="24"/>
      <c r="AI482" s="16"/>
      <c r="AJ482" s="16"/>
      <c r="AK482" s="16"/>
      <c r="AL482" s="17"/>
      <c r="AM482" s="16"/>
      <c r="AN482" s="16"/>
      <c r="AO482" s="16"/>
      <c r="AP482" s="17"/>
      <c r="AQ482" s="16"/>
      <c r="AR482" s="24"/>
      <c r="AT482" s="39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73"/>
      <c r="CU482" s="16"/>
      <c r="CV482" s="16"/>
      <c r="CW482" s="16"/>
      <c r="CX482" s="16"/>
      <c r="CY482" s="16"/>
      <c r="CZ482" s="16"/>
      <c r="DA482" s="16"/>
      <c r="DB482" s="16"/>
      <c r="DC482" s="16"/>
      <c r="DD482" s="16"/>
      <c r="DE482" s="16"/>
      <c r="DF482" s="16"/>
      <c r="DG482" s="16"/>
      <c r="DH482" s="16"/>
      <c r="DI482" s="16"/>
      <c r="DJ482" s="16"/>
      <c r="DL482" s="16"/>
      <c r="DM482" s="16"/>
      <c r="DN482" s="16"/>
      <c r="DO482" s="16"/>
      <c r="DP482" s="16"/>
      <c r="DQ482" s="16"/>
      <c r="DR482" s="16"/>
    </row>
    <row r="483" spans="1:122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7"/>
      <c r="AD483" s="16"/>
      <c r="AE483" s="16"/>
      <c r="AF483" s="16"/>
      <c r="AG483" s="17"/>
      <c r="AH483" s="24"/>
      <c r="AI483" s="16"/>
      <c r="AJ483" s="16"/>
      <c r="AK483" s="16"/>
      <c r="AL483" s="17"/>
      <c r="AM483" s="16"/>
      <c r="AN483" s="16"/>
      <c r="AO483" s="16"/>
      <c r="AP483" s="17"/>
      <c r="AQ483" s="16"/>
      <c r="AR483" s="24"/>
      <c r="AT483" s="39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73"/>
      <c r="CU483" s="16"/>
      <c r="CV483" s="16"/>
      <c r="CW483" s="16"/>
      <c r="CX483" s="16"/>
      <c r="CY483" s="16"/>
      <c r="CZ483" s="16"/>
      <c r="DA483" s="16"/>
      <c r="DB483" s="16"/>
      <c r="DC483" s="16"/>
      <c r="DD483" s="16"/>
      <c r="DE483" s="16"/>
      <c r="DF483" s="16"/>
      <c r="DG483" s="16"/>
      <c r="DH483" s="16"/>
      <c r="DI483" s="16"/>
      <c r="DJ483" s="16"/>
      <c r="DL483" s="16"/>
      <c r="DM483" s="16"/>
      <c r="DN483" s="16"/>
      <c r="DO483" s="16"/>
      <c r="DP483" s="16"/>
      <c r="DQ483" s="16"/>
      <c r="DR483" s="16"/>
    </row>
    <row r="484" spans="1:122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7"/>
      <c r="AD484" s="16"/>
      <c r="AE484" s="16"/>
      <c r="AF484" s="16"/>
      <c r="AG484" s="17"/>
      <c r="AH484" s="24"/>
      <c r="AI484" s="16"/>
      <c r="AJ484" s="16"/>
      <c r="AK484" s="16"/>
      <c r="AL484" s="17"/>
      <c r="AM484" s="16"/>
      <c r="AN484" s="16"/>
      <c r="AO484" s="16"/>
      <c r="AP484" s="17"/>
      <c r="AQ484" s="16"/>
      <c r="AR484" s="24"/>
      <c r="AT484" s="39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73"/>
      <c r="CU484" s="16"/>
      <c r="CV484" s="16"/>
      <c r="CW484" s="16"/>
      <c r="CX484" s="16"/>
      <c r="CY484" s="16"/>
      <c r="CZ484" s="16"/>
      <c r="DA484" s="16"/>
      <c r="DB484" s="16"/>
      <c r="DC484" s="16"/>
      <c r="DD484" s="16"/>
      <c r="DE484" s="16"/>
      <c r="DF484" s="16"/>
      <c r="DG484" s="16"/>
      <c r="DH484" s="16"/>
      <c r="DI484" s="16"/>
      <c r="DJ484" s="16"/>
      <c r="DL484" s="16"/>
      <c r="DM484" s="16"/>
      <c r="DN484" s="16"/>
      <c r="DO484" s="16"/>
      <c r="DP484" s="16"/>
      <c r="DQ484" s="16"/>
      <c r="DR484" s="16"/>
    </row>
    <row r="485" spans="1:122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7"/>
      <c r="AD485" s="16"/>
      <c r="AE485" s="16"/>
      <c r="AF485" s="16"/>
      <c r="AG485" s="17"/>
      <c r="AH485" s="24"/>
      <c r="AI485" s="16"/>
      <c r="AJ485" s="16"/>
      <c r="AK485" s="16"/>
      <c r="AL485" s="17"/>
      <c r="AM485" s="16"/>
      <c r="AN485" s="16"/>
      <c r="AO485" s="16"/>
      <c r="AP485" s="17"/>
      <c r="AQ485" s="16"/>
      <c r="AR485" s="24"/>
      <c r="AT485" s="39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73"/>
      <c r="CU485" s="16"/>
      <c r="CV485" s="16"/>
      <c r="CW485" s="16"/>
      <c r="CX485" s="16"/>
      <c r="CY485" s="16"/>
      <c r="CZ485" s="16"/>
      <c r="DA485" s="16"/>
      <c r="DB485" s="16"/>
      <c r="DC485" s="16"/>
      <c r="DD485" s="16"/>
      <c r="DE485" s="16"/>
      <c r="DF485" s="16"/>
      <c r="DG485" s="16"/>
      <c r="DH485" s="16"/>
      <c r="DI485" s="16"/>
      <c r="DJ485" s="16"/>
      <c r="DL485" s="16"/>
      <c r="DM485" s="16"/>
      <c r="DN485" s="16"/>
      <c r="DO485" s="16"/>
      <c r="DP485" s="16"/>
      <c r="DQ485" s="16"/>
      <c r="DR485" s="16"/>
    </row>
    <row r="486" spans="1:122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7"/>
      <c r="AD486" s="16"/>
      <c r="AE486" s="16"/>
      <c r="AF486" s="16"/>
      <c r="AG486" s="17"/>
      <c r="AH486" s="24"/>
      <c r="AI486" s="16"/>
      <c r="AJ486" s="16"/>
      <c r="AK486" s="16"/>
      <c r="AL486" s="17"/>
      <c r="AM486" s="16"/>
      <c r="AN486" s="16"/>
      <c r="AO486" s="16"/>
      <c r="AP486" s="17"/>
      <c r="AQ486" s="16"/>
      <c r="AR486" s="24"/>
      <c r="AT486" s="39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73"/>
      <c r="CU486" s="16"/>
      <c r="CV486" s="16"/>
      <c r="CW486" s="16"/>
      <c r="CX486" s="16"/>
      <c r="CY486" s="16"/>
      <c r="CZ486" s="16"/>
      <c r="DA486" s="16"/>
      <c r="DB486" s="16"/>
      <c r="DC486" s="16"/>
      <c r="DD486" s="16"/>
      <c r="DE486" s="16"/>
      <c r="DF486" s="16"/>
      <c r="DG486" s="16"/>
      <c r="DH486" s="16"/>
      <c r="DI486" s="16"/>
      <c r="DJ486" s="16"/>
      <c r="DL486" s="16"/>
      <c r="DM486" s="16"/>
      <c r="DN486" s="16"/>
      <c r="DO486" s="16"/>
      <c r="DP486" s="16"/>
      <c r="DQ486" s="16"/>
      <c r="DR486" s="16"/>
    </row>
    <row r="487" spans="1:122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7"/>
      <c r="AD487" s="16"/>
      <c r="AE487" s="16"/>
      <c r="AF487" s="16"/>
      <c r="AG487" s="17"/>
      <c r="AH487" s="24"/>
      <c r="AI487" s="16"/>
      <c r="AJ487" s="16"/>
      <c r="AK487" s="16"/>
      <c r="AL487" s="17"/>
      <c r="AM487" s="16"/>
      <c r="AN487" s="16"/>
      <c r="AO487" s="16"/>
      <c r="AP487" s="17"/>
      <c r="AQ487" s="16"/>
      <c r="AR487" s="24"/>
      <c r="AT487" s="39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73"/>
      <c r="CU487" s="16"/>
      <c r="CV487" s="16"/>
      <c r="CW487" s="16"/>
      <c r="CX487" s="16"/>
      <c r="CY487" s="16"/>
      <c r="CZ487" s="16"/>
      <c r="DA487" s="16"/>
      <c r="DB487" s="16"/>
      <c r="DC487" s="16"/>
      <c r="DD487" s="16"/>
      <c r="DE487" s="16"/>
      <c r="DF487" s="16"/>
      <c r="DG487" s="16"/>
      <c r="DH487" s="16"/>
      <c r="DI487" s="16"/>
      <c r="DJ487" s="16"/>
      <c r="DL487" s="16"/>
      <c r="DM487" s="16"/>
      <c r="DN487" s="16"/>
      <c r="DO487" s="16"/>
      <c r="DP487" s="16"/>
      <c r="DQ487" s="16"/>
      <c r="DR487" s="16"/>
    </row>
    <row r="488" spans="1:122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7"/>
      <c r="AD488" s="16"/>
      <c r="AE488" s="16"/>
      <c r="AF488" s="16"/>
      <c r="AG488" s="17"/>
      <c r="AH488" s="24"/>
      <c r="AI488" s="16"/>
      <c r="AJ488" s="16"/>
      <c r="AK488" s="16"/>
      <c r="AL488" s="17"/>
      <c r="AM488" s="16"/>
      <c r="AN488" s="16"/>
      <c r="AO488" s="16"/>
      <c r="AP488" s="17"/>
      <c r="AQ488" s="16"/>
      <c r="AR488" s="24"/>
      <c r="AT488" s="39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73"/>
      <c r="CU488" s="16"/>
      <c r="CV488" s="16"/>
      <c r="CW488" s="16"/>
      <c r="CX488" s="16"/>
      <c r="CY488" s="16"/>
      <c r="CZ488" s="16"/>
      <c r="DA488" s="16"/>
      <c r="DB488" s="16"/>
      <c r="DC488" s="16"/>
      <c r="DD488" s="16"/>
      <c r="DE488" s="16"/>
      <c r="DF488" s="16"/>
      <c r="DG488" s="16"/>
      <c r="DH488" s="16"/>
      <c r="DI488" s="16"/>
      <c r="DJ488" s="16"/>
      <c r="DL488" s="16"/>
      <c r="DM488" s="16"/>
      <c r="DN488" s="16"/>
      <c r="DO488" s="16"/>
      <c r="DP488" s="16"/>
      <c r="DQ488" s="16"/>
      <c r="DR488" s="16"/>
    </row>
    <row r="489" spans="1:122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7"/>
      <c r="AD489" s="16"/>
      <c r="AE489" s="16"/>
      <c r="AF489" s="16"/>
      <c r="AG489" s="17"/>
      <c r="AH489" s="24"/>
      <c r="AI489" s="16"/>
      <c r="AJ489" s="16"/>
      <c r="AK489" s="16"/>
      <c r="AL489" s="17"/>
      <c r="AM489" s="16"/>
      <c r="AN489" s="16"/>
      <c r="AO489" s="16"/>
      <c r="AP489" s="17"/>
      <c r="AQ489" s="16"/>
      <c r="AR489" s="24"/>
      <c r="AT489" s="39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73"/>
      <c r="CU489" s="16"/>
      <c r="CV489" s="16"/>
      <c r="CW489" s="16"/>
      <c r="CX489" s="16"/>
      <c r="CY489" s="16"/>
      <c r="CZ489" s="16"/>
      <c r="DA489" s="16"/>
      <c r="DB489" s="16"/>
      <c r="DC489" s="16"/>
      <c r="DD489" s="16"/>
      <c r="DE489" s="16"/>
      <c r="DF489" s="16"/>
      <c r="DG489" s="16"/>
      <c r="DH489" s="16"/>
      <c r="DI489" s="16"/>
      <c r="DJ489" s="16"/>
      <c r="DL489" s="16"/>
      <c r="DM489" s="16"/>
      <c r="DN489" s="16"/>
      <c r="DO489" s="16"/>
      <c r="DP489" s="16"/>
      <c r="DQ489" s="16"/>
      <c r="DR489" s="16"/>
    </row>
    <row r="490" spans="1:122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7"/>
      <c r="AD490" s="16"/>
      <c r="AE490" s="16"/>
      <c r="AF490" s="16"/>
      <c r="AG490" s="17"/>
      <c r="AH490" s="24"/>
      <c r="AI490" s="16"/>
      <c r="AJ490" s="16"/>
      <c r="AK490" s="16"/>
      <c r="AL490" s="17"/>
      <c r="AM490" s="16"/>
      <c r="AN490" s="16"/>
      <c r="AO490" s="16"/>
      <c r="AP490" s="17"/>
      <c r="AQ490" s="16"/>
      <c r="AR490" s="24"/>
      <c r="AT490" s="39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73"/>
      <c r="CU490" s="16"/>
      <c r="CV490" s="16"/>
      <c r="CW490" s="16"/>
      <c r="CX490" s="16"/>
      <c r="CY490" s="16"/>
      <c r="CZ490" s="16"/>
      <c r="DA490" s="16"/>
      <c r="DB490" s="16"/>
      <c r="DC490" s="16"/>
      <c r="DD490" s="16"/>
      <c r="DE490" s="16"/>
      <c r="DF490" s="16"/>
      <c r="DG490" s="16"/>
      <c r="DH490" s="16"/>
      <c r="DI490" s="16"/>
      <c r="DJ490" s="16"/>
      <c r="DL490" s="16"/>
      <c r="DM490" s="16"/>
      <c r="DN490" s="16"/>
      <c r="DO490" s="16"/>
      <c r="DP490" s="16"/>
      <c r="DQ490" s="16"/>
      <c r="DR490" s="16"/>
    </row>
    <row r="491" spans="1:122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7"/>
      <c r="AD491" s="16"/>
      <c r="AE491" s="16"/>
      <c r="AF491" s="16"/>
      <c r="AG491" s="17"/>
      <c r="AH491" s="24"/>
      <c r="AI491" s="16"/>
      <c r="AJ491" s="16"/>
      <c r="AK491" s="16"/>
      <c r="AL491" s="17"/>
      <c r="AM491" s="16"/>
      <c r="AN491" s="16"/>
      <c r="AO491" s="16"/>
      <c r="AP491" s="17"/>
      <c r="AQ491" s="16"/>
      <c r="AR491" s="24"/>
      <c r="AT491" s="39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73"/>
      <c r="CU491" s="16"/>
      <c r="CV491" s="16"/>
      <c r="CW491" s="16"/>
      <c r="CX491" s="16"/>
      <c r="CY491" s="16"/>
      <c r="CZ491" s="16"/>
      <c r="DA491" s="16"/>
      <c r="DB491" s="16"/>
      <c r="DC491" s="16"/>
      <c r="DD491" s="16"/>
      <c r="DE491" s="16"/>
      <c r="DF491" s="16"/>
      <c r="DG491" s="16"/>
      <c r="DH491" s="16"/>
      <c r="DI491" s="16"/>
      <c r="DJ491" s="16"/>
      <c r="DL491" s="16"/>
      <c r="DM491" s="16"/>
      <c r="DN491" s="16"/>
      <c r="DO491" s="16"/>
      <c r="DP491" s="16"/>
      <c r="DQ491" s="16"/>
      <c r="DR491" s="16"/>
    </row>
    <row r="492" spans="1:122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7"/>
      <c r="AD492" s="16"/>
      <c r="AE492" s="16"/>
      <c r="AF492" s="16"/>
      <c r="AG492" s="17"/>
      <c r="AH492" s="24"/>
      <c r="AI492" s="16"/>
      <c r="AJ492" s="16"/>
      <c r="AK492" s="16"/>
      <c r="AL492" s="17"/>
      <c r="AM492" s="16"/>
      <c r="AN492" s="16"/>
      <c r="AO492" s="16"/>
      <c r="AP492" s="17"/>
      <c r="AQ492" s="16"/>
      <c r="AR492" s="24"/>
      <c r="AT492" s="39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73"/>
      <c r="CU492" s="16"/>
      <c r="CV492" s="16"/>
      <c r="CW492" s="16"/>
      <c r="CX492" s="16"/>
      <c r="CY492" s="16"/>
      <c r="CZ492" s="16"/>
      <c r="DA492" s="16"/>
      <c r="DB492" s="16"/>
      <c r="DC492" s="16"/>
      <c r="DD492" s="16"/>
      <c r="DE492" s="16"/>
      <c r="DF492" s="16"/>
      <c r="DG492" s="16"/>
      <c r="DH492" s="16"/>
      <c r="DI492" s="16"/>
      <c r="DJ492" s="16"/>
      <c r="DL492" s="16"/>
      <c r="DM492" s="16"/>
      <c r="DN492" s="16"/>
      <c r="DO492" s="16"/>
      <c r="DP492" s="16"/>
      <c r="DQ492" s="16"/>
      <c r="DR492" s="16"/>
    </row>
    <row r="493" spans="1:122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7"/>
      <c r="AD493" s="16"/>
      <c r="AE493" s="16"/>
      <c r="AF493" s="16"/>
      <c r="AG493" s="17"/>
      <c r="AH493" s="24"/>
      <c r="AI493" s="16"/>
      <c r="AJ493" s="16"/>
      <c r="AK493" s="16"/>
      <c r="AL493" s="17"/>
      <c r="AM493" s="16"/>
      <c r="AN493" s="16"/>
      <c r="AO493" s="16"/>
      <c r="AP493" s="17"/>
      <c r="AQ493" s="16"/>
      <c r="AR493" s="24"/>
      <c r="AT493" s="39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73"/>
      <c r="CU493" s="16"/>
      <c r="CV493" s="16"/>
      <c r="CW493" s="16"/>
      <c r="CX493" s="16"/>
      <c r="CY493" s="16"/>
      <c r="CZ493" s="16"/>
      <c r="DA493" s="16"/>
      <c r="DB493" s="16"/>
      <c r="DC493" s="16"/>
      <c r="DD493" s="16"/>
      <c r="DE493" s="16"/>
      <c r="DF493" s="16"/>
      <c r="DG493" s="16"/>
      <c r="DH493" s="16"/>
      <c r="DI493" s="16"/>
      <c r="DJ493" s="16"/>
      <c r="DL493" s="16"/>
      <c r="DM493" s="16"/>
      <c r="DN493" s="16"/>
      <c r="DO493" s="16"/>
      <c r="DP493" s="16"/>
      <c r="DQ493" s="16"/>
      <c r="DR493" s="16"/>
    </row>
    <row r="494" spans="1:122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7"/>
      <c r="AD494" s="16"/>
      <c r="AE494" s="16"/>
      <c r="AF494" s="16"/>
      <c r="AG494" s="17"/>
      <c r="AH494" s="24"/>
      <c r="AI494" s="16"/>
      <c r="AJ494" s="16"/>
      <c r="AK494" s="16"/>
      <c r="AL494" s="17"/>
      <c r="AM494" s="16"/>
      <c r="AN494" s="16"/>
      <c r="AO494" s="16"/>
      <c r="AP494" s="17"/>
      <c r="AQ494" s="16"/>
      <c r="AR494" s="24"/>
      <c r="AT494" s="39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73"/>
      <c r="CU494" s="16"/>
      <c r="CV494" s="16"/>
      <c r="CW494" s="16"/>
      <c r="CX494" s="16"/>
      <c r="CY494" s="16"/>
      <c r="CZ494" s="16"/>
      <c r="DA494" s="16"/>
      <c r="DB494" s="16"/>
      <c r="DC494" s="16"/>
      <c r="DD494" s="16"/>
      <c r="DE494" s="16"/>
      <c r="DF494" s="16"/>
      <c r="DG494" s="16"/>
      <c r="DH494" s="16"/>
      <c r="DI494" s="16"/>
      <c r="DJ494" s="16"/>
      <c r="DL494" s="16"/>
      <c r="DM494" s="16"/>
      <c r="DN494" s="16"/>
      <c r="DO494" s="16"/>
      <c r="DP494" s="16"/>
      <c r="DQ494" s="16"/>
      <c r="DR494" s="16"/>
    </row>
    <row r="495" spans="1:122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7"/>
      <c r="AD495" s="16"/>
      <c r="AE495" s="16"/>
      <c r="AF495" s="16"/>
      <c r="AG495" s="17"/>
      <c r="AH495" s="24"/>
      <c r="AI495" s="16"/>
      <c r="AJ495" s="16"/>
      <c r="AK495" s="16"/>
      <c r="AL495" s="17"/>
      <c r="AM495" s="16"/>
      <c r="AN495" s="16"/>
      <c r="AO495" s="16"/>
      <c r="AP495" s="17"/>
      <c r="AQ495" s="16"/>
      <c r="AR495" s="24"/>
      <c r="AT495" s="39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73"/>
      <c r="CU495" s="16"/>
      <c r="CV495" s="16"/>
      <c r="CW495" s="16"/>
      <c r="CX495" s="16"/>
      <c r="CY495" s="16"/>
      <c r="CZ495" s="16"/>
      <c r="DA495" s="16"/>
      <c r="DB495" s="16"/>
      <c r="DC495" s="16"/>
      <c r="DD495" s="16"/>
      <c r="DE495" s="16"/>
      <c r="DF495" s="16"/>
      <c r="DG495" s="16"/>
      <c r="DH495" s="16"/>
      <c r="DI495" s="16"/>
      <c r="DJ495" s="16"/>
      <c r="DL495" s="16"/>
      <c r="DM495" s="16"/>
      <c r="DN495" s="16"/>
      <c r="DO495" s="16"/>
      <c r="DP495" s="16"/>
      <c r="DQ495" s="16"/>
      <c r="DR495" s="16"/>
    </row>
    <row r="496" spans="1:122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7"/>
      <c r="AD496" s="16"/>
      <c r="AE496" s="16"/>
      <c r="AF496" s="16"/>
      <c r="AG496" s="17"/>
      <c r="AH496" s="24"/>
      <c r="AI496" s="16"/>
      <c r="AJ496" s="16"/>
      <c r="AK496" s="16"/>
      <c r="AL496" s="17"/>
      <c r="AM496" s="16"/>
      <c r="AN496" s="16"/>
      <c r="AO496" s="16"/>
      <c r="AP496" s="17"/>
      <c r="AQ496" s="16"/>
      <c r="AR496" s="24"/>
      <c r="AT496" s="39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73"/>
      <c r="CU496" s="16"/>
      <c r="CV496" s="16"/>
      <c r="CW496" s="16"/>
      <c r="CX496" s="16"/>
      <c r="CY496" s="16"/>
      <c r="CZ496" s="16"/>
      <c r="DA496" s="16"/>
      <c r="DB496" s="16"/>
      <c r="DC496" s="16"/>
      <c r="DD496" s="16"/>
      <c r="DE496" s="16"/>
      <c r="DF496" s="16"/>
      <c r="DG496" s="16"/>
      <c r="DH496" s="16"/>
      <c r="DI496" s="16"/>
      <c r="DJ496" s="16"/>
      <c r="DL496" s="16"/>
      <c r="DM496" s="16"/>
      <c r="DN496" s="16"/>
      <c r="DO496" s="16"/>
      <c r="DP496" s="16"/>
      <c r="DQ496" s="16"/>
      <c r="DR496" s="16"/>
    </row>
    <row r="497" spans="1:122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7"/>
      <c r="AD497" s="16"/>
      <c r="AE497" s="16"/>
      <c r="AF497" s="16"/>
      <c r="AG497" s="17"/>
      <c r="AH497" s="24"/>
      <c r="AI497" s="16"/>
      <c r="AJ497" s="16"/>
      <c r="AK497" s="16"/>
      <c r="AL497" s="17"/>
      <c r="AM497" s="16"/>
      <c r="AN497" s="16"/>
      <c r="AO497" s="16"/>
      <c r="AP497" s="17"/>
      <c r="AQ497" s="16"/>
      <c r="AR497" s="24"/>
      <c r="AT497" s="39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73"/>
      <c r="CU497" s="16"/>
      <c r="CV497" s="16"/>
      <c r="CW497" s="16"/>
      <c r="CX497" s="16"/>
      <c r="CY497" s="16"/>
      <c r="CZ497" s="16"/>
      <c r="DA497" s="16"/>
      <c r="DB497" s="16"/>
      <c r="DC497" s="16"/>
      <c r="DD497" s="16"/>
      <c r="DE497" s="16"/>
      <c r="DF497" s="16"/>
      <c r="DG497" s="16"/>
      <c r="DH497" s="16"/>
      <c r="DI497" s="16"/>
      <c r="DJ497" s="16"/>
      <c r="DL497" s="16"/>
      <c r="DM497" s="16"/>
      <c r="DN497" s="16"/>
      <c r="DO497" s="16"/>
      <c r="DP497" s="16"/>
      <c r="DQ497" s="16"/>
      <c r="DR497" s="16"/>
    </row>
    <row r="498" spans="1:122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7"/>
      <c r="AD498" s="16"/>
      <c r="AE498" s="16"/>
      <c r="AF498" s="16"/>
      <c r="AG498" s="17"/>
      <c r="AH498" s="24"/>
      <c r="AI498" s="16"/>
      <c r="AJ498" s="16"/>
      <c r="AK498" s="16"/>
      <c r="AL498" s="17"/>
      <c r="AM498" s="16"/>
      <c r="AN498" s="16"/>
      <c r="AO498" s="16"/>
      <c r="AP498" s="17"/>
      <c r="AQ498" s="16"/>
      <c r="AR498" s="24"/>
      <c r="AT498" s="39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73"/>
      <c r="CU498" s="16"/>
      <c r="CV498" s="16"/>
      <c r="CW498" s="16"/>
      <c r="CX498" s="16"/>
      <c r="CY498" s="16"/>
      <c r="CZ498" s="16"/>
      <c r="DA498" s="16"/>
      <c r="DB498" s="16"/>
      <c r="DC498" s="16"/>
      <c r="DD498" s="16"/>
      <c r="DE498" s="16"/>
      <c r="DF498" s="16"/>
      <c r="DG498" s="16"/>
      <c r="DH498" s="16"/>
      <c r="DI498" s="16"/>
      <c r="DJ498" s="16"/>
      <c r="DL498" s="16"/>
      <c r="DM498" s="16"/>
      <c r="DN498" s="16"/>
      <c r="DO498" s="16"/>
      <c r="DP498" s="16"/>
      <c r="DQ498" s="16"/>
      <c r="DR498" s="16"/>
    </row>
    <row r="499" spans="1:122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7"/>
      <c r="AD499" s="16"/>
      <c r="AE499" s="16"/>
      <c r="AF499" s="16"/>
      <c r="AG499" s="17"/>
      <c r="AH499" s="24"/>
      <c r="AI499" s="16"/>
      <c r="AJ499" s="16"/>
      <c r="AK499" s="16"/>
      <c r="AL499" s="17"/>
      <c r="AM499" s="16"/>
      <c r="AN499" s="16"/>
      <c r="AO499" s="16"/>
      <c r="AP499" s="17"/>
      <c r="AQ499" s="16"/>
      <c r="AR499" s="24"/>
      <c r="AT499" s="39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73"/>
      <c r="CU499" s="16"/>
      <c r="CV499" s="16"/>
      <c r="CW499" s="16"/>
      <c r="CX499" s="16"/>
      <c r="CY499" s="16"/>
      <c r="CZ499" s="16"/>
      <c r="DA499" s="16"/>
      <c r="DB499" s="16"/>
      <c r="DC499" s="16"/>
      <c r="DD499" s="16"/>
      <c r="DE499" s="16"/>
      <c r="DF499" s="16"/>
      <c r="DG499" s="16"/>
      <c r="DH499" s="16"/>
      <c r="DI499" s="16"/>
      <c r="DJ499" s="16"/>
      <c r="DL499" s="16"/>
      <c r="DM499" s="16"/>
      <c r="DN499" s="16"/>
      <c r="DO499" s="16"/>
      <c r="DP499" s="16"/>
      <c r="DQ499" s="16"/>
      <c r="DR499" s="16"/>
    </row>
    <row r="500" spans="1:122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7"/>
      <c r="AD500" s="16"/>
      <c r="AE500" s="16"/>
      <c r="AF500" s="16"/>
      <c r="AG500" s="17"/>
      <c r="AH500" s="24"/>
      <c r="AI500" s="16"/>
      <c r="AJ500" s="16"/>
      <c r="AK500" s="16"/>
      <c r="AL500" s="17"/>
      <c r="AM500" s="16"/>
      <c r="AN500" s="16"/>
      <c r="AO500" s="16"/>
      <c r="AP500" s="17"/>
      <c r="AQ500" s="16"/>
      <c r="AR500" s="24"/>
      <c r="AT500" s="39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73"/>
      <c r="CU500" s="16"/>
      <c r="CV500" s="16"/>
      <c r="CW500" s="16"/>
      <c r="CX500" s="16"/>
      <c r="CY500" s="16"/>
      <c r="CZ500" s="16"/>
      <c r="DA500" s="16"/>
      <c r="DB500" s="16"/>
      <c r="DC500" s="16"/>
      <c r="DD500" s="16"/>
      <c r="DE500" s="16"/>
      <c r="DF500" s="16"/>
      <c r="DG500" s="16"/>
      <c r="DH500" s="16"/>
      <c r="DI500" s="16"/>
      <c r="DJ500" s="16"/>
      <c r="DL500" s="16"/>
      <c r="DM500" s="16"/>
      <c r="DN500" s="16"/>
      <c r="DO500" s="16"/>
      <c r="DP500" s="16"/>
      <c r="DQ500" s="16"/>
      <c r="DR500" s="16"/>
    </row>
    <row r="501" spans="1:122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7"/>
      <c r="AD501" s="16"/>
      <c r="AE501" s="16"/>
      <c r="AF501" s="16"/>
      <c r="AG501" s="17"/>
      <c r="AH501" s="24"/>
      <c r="AI501" s="16"/>
      <c r="AJ501" s="16"/>
      <c r="AK501" s="16"/>
      <c r="AL501" s="17"/>
      <c r="AM501" s="16"/>
      <c r="AN501" s="16"/>
      <c r="AO501" s="16"/>
      <c r="AP501" s="17"/>
      <c r="AQ501" s="16"/>
      <c r="AR501" s="24"/>
      <c r="AT501" s="39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73"/>
      <c r="CU501" s="16"/>
      <c r="CV501" s="16"/>
      <c r="CW501" s="16"/>
      <c r="CX501" s="16"/>
      <c r="CY501" s="16"/>
      <c r="CZ501" s="16"/>
      <c r="DA501" s="16"/>
      <c r="DB501" s="16"/>
      <c r="DC501" s="16"/>
      <c r="DD501" s="16"/>
      <c r="DE501" s="16"/>
      <c r="DF501" s="16"/>
      <c r="DG501" s="16"/>
      <c r="DH501" s="16"/>
      <c r="DI501" s="16"/>
      <c r="DJ501" s="16"/>
      <c r="DL501" s="16"/>
      <c r="DM501" s="16"/>
      <c r="DN501" s="16"/>
      <c r="DO501" s="16"/>
      <c r="DP501" s="16"/>
      <c r="DQ501" s="16"/>
      <c r="DR501" s="16"/>
    </row>
    <row r="502" spans="1:122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7"/>
      <c r="AD502" s="16"/>
      <c r="AE502" s="16"/>
      <c r="AF502" s="16"/>
      <c r="AG502" s="17"/>
      <c r="AH502" s="24"/>
      <c r="AI502" s="16"/>
      <c r="AJ502" s="16"/>
      <c r="AK502" s="16"/>
      <c r="AL502" s="17"/>
      <c r="AM502" s="16"/>
      <c r="AN502" s="16"/>
      <c r="AO502" s="16"/>
      <c r="AP502" s="17"/>
      <c r="AQ502" s="16"/>
      <c r="AR502" s="24"/>
      <c r="AT502" s="39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73"/>
      <c r="CU502" s="16"/>
      <c r="CV502" s="16"/>
      <c r="CW502" s="16"/>
      <c r="CX502" s="16"/>
      <c r="CY502" s="16"/>
      <c r="CZ502" s="16"/>
      <c r="DA502" s="16"/>
      <c r="DB502" s="16"/>
      <c r="DC502" s="16"/>
      <c r="DD502" s="16"/>
      <c r="DE502" s="16"/>
      <c r="DF502" s="16"/>
      <c r="DG502" s="16"/>
      <c r="DH502" s="16"/>
      <c r="DI502" s="16"/>
      <c r="DJ502" s="16"/>
      <c r="DL502" s="16"/>
      <c r="DM502" s="16"/>
      <c r="DN502" s="16"/>
      <c r="DO502" s="16"/>
      <c r="DP502" s="16"/>
      <c r="DQ502" s="16"/>
      <c r="DR502" s="16"/>
    </row>
    <row r="503" spans="1:122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7"/>
      <c r="AD503" s="16"/>
      <c r="AE503" s="16"/>
      <c r="AF503" s="16"/>
      <c r="AG503" s="17"/>
      <c r="AH503" s="24"/>
      <c r="AI503" s="16"/>
      <c r="AJ503" s="16"/>
      <c r="AK503" s="16"/>
      <c r="AL503" s="17"/>
      <c r="AM503" s="16"/>
      <c r="AN503" s="16"/>
      <c r="AO503" s="16"/>
      <c r="AP503" s="17"/>
      <c r="AQ503" s="16"/>
      <c r="AR503" s="24"/>
      <c r="AT503" s="39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73"/>
      <c r="CU503" s="16"/>
      <c r="CV503" s="16"/>
      <c r="CW503" s="16"/>
      <c r="CX503" s="16"/>
      <c r="CY503" s="16"/>
      <c r="CZ503" s="16"/>
      <c r="DA503" s="16"/>
      <c r="DB503" s="16"/>
      <c r="DC503" s="16"/>
      <c r="DD503" s="16"/>
      <c r="DE503" s="16"/>
      <c r="DF503" s="16"/>
      <c r="DG503" s="16"/>
      <c r="DH503" s="16"/>
      <c r="DI503" s="16"/>
      <c r="DJ503" s="16"/>
      <c r="DL503" s="16"/>
      <c r="DM503" s="16"/>
      <c r="DN503" s="16"/>
      <c r="DO503" s="16"/>
      <c r="DP503" s="16"/>
      <c r="DQ503" s="16"/>
      <c r="DR503" s="16"/>
    </row>
    <row r="504" spans="1:122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7"/>
      <c r="AD504" s="16"/>
      <c r="AE504" s="16"/>
      <c r="AF504" s="16"/>
      <c r="AG504" s="17"/>
      <c r="AH504" s="24"/>
      <c r="AI504" s="16"/>
      <c r="AJ504" s="16"/>
      <c r="AK504" s="16"/>
      <c r="AL504" s="17"/>
      <c r="AM504" s="16"/>
      <c r="AN504" s="16"/>
      <c r="AO504" s="16"/>
      <c r="AP504" s="17"/>
      <c r="AQ504" s="16"/>
      <c r="AR504" s="24"/>
      <c r="AT504" s="39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73"/>
      <c r="CU504" s="16"/>
      <c r="CV504" s="16"/>
      <c r="CW504" s="16"/>
      <c r="CX504" s="16"/>
      <c r="CY504" s="16"/>
      <c r="CZ504" s="16"/>
      <c r="DA504" s="16"/>
      <c r="DB504" s="16"/>
      <c r="DC504" s="16"/>
      <c r="DD504" s="16"/>
      <c r="DE504" s="16"/>
      <c r="DF504" s="16"/>
      <c r="DG504" s="16"/>
      <c r="DH504" s="16"/>
      <c r="DI504" s="16"/>
      <c r="DJ504" s="16"/>
      <c r="DL504" s="16"/>
      <c r="DM504" s="16"/>
      <c r="DN504" s="16"/>
      <c r="DO504" s="16"/>
      <c r="DP504" s="16"/>
      <c r="DQ504" s="16"/>
      <c r="DR504" s="16"/>
    </row>
    <row r="505" spans="1:122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7"/>
      <c r="AD505" s="16"/>
      <c r="AE505" s="16"/>
      <c r="AF505" s="16"/>
      <c r="AG505" s="17"/>
      <c r="AH505" s="24"/>
      <c r="AI505" s="16"/>
      <c r="AJ505" s="16"/>
      <c r="AK505" s="16"/>
      <c r="AL505" s="17"/>
      <c r="AM505" s="16"/>
      <c r="AN505" s="16"/>
      <c r="AO505" s="16"/>
      <c r="AP505" s="17"/>
      <c r="AQ505" s="16"/>
      <c r="AR505" s="24"/>
      <c r="AT505" s="39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73"/>
      <c r="CU505" s="16"/>
      <c r="CV505" s="16"/>
      <c r="CW505" s="16"/>
      <c r="CX505" s="16"/>
      <c r="CY505" s="16"/>
      <c r="CZ505" s="16"/>
      <c r="DA505" s="16"/>
      <c r="DB505" s="16"/>
      <c r="DC505" s="16"/>
      <c r="DD505" s="16"/>
      <c r="DE505" s="16"/>
      <c r="DF505" s="16"/>
      <c r="DG505" s="16"/>
      <c r="DH505" s="16"/>
      <c r="DI505" s="16"/>
      <c r="DJ505" s="16"/>
      <c r="DL505" s="16"/>
      <c r="DM505" s="16"/>
      <c r="DN505" s="16"/>
      <c r="DO505" s="16"/>
      <c r="DP505" s="16"/>
      <c r="DQ505" s="16"/>
      <c r="DR505" s="16"/>
    </row>
    <row r="506" spans="1:122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7"/>
      <c r="AD506" s="16"/>
      <c r="AE506" s="16"/>
      <c r="AF506" s="16"/>
      <c r="AG506" s="17"/>
      <c r="AH506" s="24"/>
      <c r="AI506" s="16"/>
      <c r="AJ506" s="16"/>
      <c r="AK506" s="16"/>
      <c r="AL506" s="17"/>
      <c r="AM506" s="16"/>
      <c r="AN506" s="16"/>
      <c r="AO506" s="16"/>
      <c r="AP506" s="17"/>
      <c r="AQ506" s="16"/>
      <c r="AR506" s="24"/>
      <c r="AT506" s="39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73"/>
      <c r="CU506" s="16"/>
      <c r="CV506" s="16"/>
      <c r="CW506" s="16"/>
      <c r="CX506" s="16"/>
      <c r="CY506" s="16"/>
      <c r="CZ506" s="16"/>
      <c r="DA506" s="16"/>
      <c r="DB506" s="16"/>
      <c r="DC506" s="16"/>
      <c r="DD506" s="16"/>
      <c r="DE506" s="16"/>
      <c r="DF506" s="16"/>
      <c r="DG506" s="16"/>
      <c r="DH506" s="16"/>
      <c r="DI506" s="16"/>
      <c r="DJ506" s="16"/>
      <c r="DL506" s="16"/>
      <c r="DM506" s="16"/>
      <c r="DN506" s="16"/>
      <c r="DO506" s="16"/>
      <c r="DP506" s="16"/>
      <c r="DQ506" s="16"/>
      <c r="DR506" s="16"/>
    </row>
    <row r="507" spans="1:122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7"/>
      <c r="AD507" s="16"/>
      <c r="AE507" s="16"/>
      <c r="AF507" s="16"/>
      <c r="AG507" s="17"/>
      <c r="AH507" s="24"/>
      <c r="AI507" s="16"/>
      <c r="AJ507" s="16"/>
      <c r="AK507" s="16"/>
      <c r="AL507" s="17"/>
      <c r="AM507" s="16"/>
      <c r="AN507" s="16"/>
      <c r="AO507" s="16"/>
      <c r="AP507" s="17"/>
      <c r="AQ507" s="16"/>
      <c r="AR507" s="24"/>
      <c r="AT507" s="39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73"/>
      <c r="CU507" s="16"/>
      <c r="CV507" s="16"/>
      <c r="CW507" s="16"/>
      <c r="CX507" s="16"/>
      <c r="CY507" s="16"/>
      <c r="CZ507" s="16"/>
      <c r="DA507" s="16"/>
      <c r="DB507" s="16"/>
      <c r="DC507" s="16"/>
      <c r="DD507" s="16"/>
      <c r="DE507" s="16"/>
      <c r="DF507" s="16"/>
      <c r="DG507" s="16"/>
      <c r="DH507" s="16"/>
      <c r="DI507" s="16"/>
      <c r="DJ507" s="16"/>
      <c r="DL507" s="16"/>
      <c r="DM507" s="16"/>
      <c r="DN507" s="16"/>
      <c r="DO507" s="16"/>
      <c r="DP507" s="16"/>
      <c r="DQ507" s="16"/>
      <c r="DR507" s="16"/>
    </row>
    <row r="508" spans="1:122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7"/>
      <c r="AD508" s="16"/>
      <c r="AE508" s="16"/>
      <c r="AF508" s="16"/>
      <c r="AG508" s="17"/>
      <c r="AH508" s="24"/>
      <c r="AI508" s="16"/>
      <c r="AJ508" s="16"/>
      <c r="AK508" s="16"/>
      <c r="AL508" s="17"/>
      <c r="AM508" s="16"/>
      <c r="AN508" s="16"/>
      <c r="AO508" s="16"/>
      <c r="AP508" s="17"/>
      <c r="AQ508" s="16"/>
      <c r="AR508" s="24"/>
      <c r="AT508" s="39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73"/>
      <c r="CU508" s="16"/>
      <c r="CV508" s="16"/>
      <c r="CW508" s="16"/>
      <c r="CX508" s="16"/>
      <c r="CY508" s="16"/>
      <c r="CZ508" s="16"/>
      <c r="DA508" s="16"/>
      <c r="DB508" s="16"/>
      <c r="DC508" s="16"/>
      <c r="DD508" s="16"/>
      <c r="DE508" s="16"/>
      <c r="DF508" s="16"/>
      <c r="DG508" s="16"/>
      <c r="DH508" s="16"/>
      <c r="DI508" s="16"/>
      <c r="DJ508" s="16"/>
      <c r="DL508" s="16"/>
      <c r="DM508" s="16"/>
      <c r="DN508" s="16"/>
      <c r="DO508" s="16"/>
      <c r="DP508" s="16"/>
      <c r="DQ508" s="16"/>
      <c r="DR508" s="16"/>
    </row>
    <row r="509" spans="1:122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7"/>
      <c r="AD509" s="16"/>
      <c r="AE509" s="16"/>
      <c r="AF509" s="16"/>
      <c r="AG509" s="17"/>
      <c r="AH509" s="24"/>
      <c r="AI509" s="16"/>
      <c r="AJ509" s="16"/>
      <c r="AK509" s="16"/>
      <c r="AL509" s="17"/>
      <c r="AM509" s="16"/>
      <c r="AN509" s="16"/>
      <c r="AO509" s="16"/>
      <c r="AP509" s="17"/>
      <c r="AQ509" s="16"/>
      <c r="AR509" s="24"/>
      <c r="AT509" s="39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73"/>
      <c r="CU509" s="16"/>
      <c r="CV509" s="16"/>
      <c r="CW509" s="16"/>
      <c r="CX509" s="16"/>
      <c r="CY509" s="16"/>
      <c r="CZ509" s="16"/>
      <c r="DA509" s="16"/>
      <c r="DB509" s="16"/>
      <c r="DC509" s="16"/>
      <c r="DD509" s="16"/>
      <c r="DE509" s="16"/>
      <c r="DF509" s="16"/>
      <c r="DG509" s="16"/>
      <c r="DH509" s="16"/>
      <c r="DI509" s="16"/>
      <c r="DJ509" s="16"/>
      <c r="DL509" s="16"/>
      <c r="DM509" s="16"/>
      <c r="DN509" s="16"/>
      <c r="DO509" s="16"/>
      <c r="DP509" s="16"/>
      <c r="DQ509" s="16"/>
      <c r="DR509" s="16"/>
    </row>
    <row r="510" spans="1:122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7"/>
      <c r="AD510" s="16"/>
      <c r="AE510" s="16"/>
      <c r="AF510" s="16"/>
      <c r="AG510" s="17"/>
      <c r="AH510" s="24"/>
      <c r="AI510" s="16"/>
      <c r="AJ510" s="16"/>
      <c r="AK510" s="16"/>
      <c r="AL510" s="17"/>
      <c r="AM510" s="16"/>
      <c r="AN510" s="16"/>
      <c r="AO510" s="16"/>
      <c r="AP510" s="17"/>
      <c r="AQ510" s="16"/>
      <c r="AR510" s="24"/>
      <c r="AT510" s="39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73"/>
      <c r="CU510" s="16"/>
      <c r="CV510" s="16"/>
      <c r="CW510" s="16"/>
      <c r="CX510" s="16"/>
      <c r="CY510" s="16"/>
      <c r="CZ510" s="16"/>
      <c r="DA510" s="16"/>
      <c r="DB510" s="16"/>
      <c r="DC510" s="16"/>
      <c r="DD510" s="16"/>
      <c r="DE510" s="16"/>
      <c r="DF510" s="16"/>
      <c r="DG510" s="16"/>
      <c r="DH510" s="16"/>
      <c r="DI510" s="16"/>
      <c r="DJ510" s="16"/>
      <c r="DL510" s="16"/>
      <c r="DM510" s="16"/>
      <c r="DN510" s="16"/>
      <c r="DO510" s="16"/>
      <c r="DP510" s="16"/>
      <c r="DQ510" s="16"/>
      <c r="DR510" s="16"/>
    </row>
    <row r="511" spans="1:122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7"/>
      <c r="AD511" s="16"/>
      <c r="AE511" s="16"/>
      <c r="AF511" s="16"/>
      <c r="AG511" s="17"/>
      <c r="AH511" s="24"/>
      <c r="AI511" s="16"/>
      <c r="AJ511" s="16"/>
      <c r="AK511" s="16"/>
      <c r="AL511" s="17"/>
      <c r="AM511" s="16"/>
      <c r="AN511" s="16"/>
      <c r="AO511" s="16"/>
      <c r="AP511" s="17"/>
      <c r="AQ511" s="16"/>
      <c r="AR511" s="24"/>
      <c r="AT511" s="39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73"/>
      <c r="CU511" s="16"/>
      <c r="CV511" s="16"/>
      <c r="CW511" s="16"/>
      <c r="CX511" s="16"/>
      <c r="CY511" s="16"/>
      <c r="CZ511" s="16"/>
      <c r="DA511" s="16"/>
      <c r="DB511" s="16"/>
      <c r="DC511" s="16"/>
      <c r="DD511" s="16"/>
      <c r="DE511" s="16"/>
      <c r="DF511" s="16"/>
      <c r="DG511" s="16"/>
      <c r="DH511" s="16"/>
      <c r="DI511" s="16"/>
      <c r="DJ511" s="16"/>
      <c r="DL511" s="16"/>
      <c r="DM511" s="16"/>
      <c r="DN511" s="16"/>
      <c r="DO511" s="16"/>
      <c r="DP511" s="16"/>
      <c r="DQ511" s="16"/>
      <c r="DR511" s="16"/>
    </row>
    <row r="512" spans="1:122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7"/>
      <c r="AD512" s="16"/>
      <c r="AE512" s="16"/>
      <c r="AF512" s="16"/>
      <c r="AG512" s="17"/>
      <c r="AH512" s="24"/>
      <c r="AI512" s="16"/>
      <c r="AJ512" s="16"/>
      <c r="AK512" s="16"/>
      <c r="AL512" s="17"/>
      <c r="AM512" s="16"/>
      <c r="AN512" s="16"/>
      <c r="AO512" s="16"/>
      <c r="AP512" s="17"/>
      <c r="AQ512" s="16"/>
      <c r="AR512" s="24"/>
      <c r="AT512" s="39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73"/>
      <c r="CU512" s="16"/>
      <c r="CV512" s="16"/>
      <c r="CW512" s="16"/>
      <c r="CX512" s="16"/>
      <c r="CY512" s="16"/>
      <c r="CZ512" s="16"/>
      <c r="DA512" s="16"/>
      <c r="DB512" s="16"/>
      <c r="DC512" s="16"/>
      <c r="DD512" s="16"/>
      <c r="DE512" s="16"/>
      <c r="DF512" s="16"/>
      <c r="DG512" s="16"/>
      <c r="DH512" s="16"/>
      <c r="DI512" s="16"/>
      <c r="DJ512" s="16"/>
      <c r="DL512" s="16"/>
      <c r="DM512" s="16"/>
      <c r="DN512" s="16"/>
      <c r="DO512" s="16"/>
      <c r="DP512" s="16"/>
      <c r="DQ512" s="16"/>
      <c r="DR512" s="16"/>
    </row>
    <row r="513" spans="1:122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7"/>
      <c r="AD513" s="16"/>
      <c r="AE513" s="16"/>
      <c r="AF513" s="16"/>
      <c r="AG513" s="17"/>
      <c r="AH513" s="24"/>
      <c r="AI513" s="16"/>
      <c r="AJ513" s="16"/>
      <c r="AK513" s="16"/>
      <c r="AL513" s="17"/>
      <c r="AM513" s="16"/>
      <c r="AN513" s="16"/>
      <c r="AO513" s="16"/>
      <c r="AP513" s="17"/>
      <c r="AQ513" s="16"/>
      <c r="AR513" s="24"/>
      <c r="AT513" s="39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73"/>
      <c r="CU513" s="16"/>
      <c r="CV513" s="16"/>
      <c r="CW513" s="16"/>
      <c r="CX513" s="16"/>
      <c r="CY513" s="16"/>
      <c r="CZ513" s="16"/>
      <c r="DA513" s="16"/>
      <c r="DB513" s="16"/>
      <c r="DC513" s="16"/>
      <c r="DD513" s="16"/>
      <c r="DE513" s="16"/>
      <c r="DF513" s="16"/>
      <c r="DG513" s="16"/>
      <c r="DH513" s="16"/>
      <c r="DI513" s="16"/>
      <c r="DJ513" s="16"/>
      <c r="DL513" s="16"/>
      <c r="DM513" s="16"/>
      <c r="DN513" s="16"/>
      <c r="DO513" s="16"/>
      <c r="DP513" s="16"/>
      <c r="DQ513" s="16"/>
      <c r="DR513" s="16"/>
    </row>
    <row r="514" spans="1:122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7"/>
      <c r="AD514" s="16"/>
      <c r="AE514" s="16"/>
      <c r="AF514" s="16"/>
      <c r="AG514" s="17"/>
      <c r="AH514" s="24"/>
      <c r="AI514" s="16"/>
      <c r="AJ514" s="16"/>
      <c r="AK514" s="16"/>
      <c r="AL514" s="17"/>
      <c r="AM514" s="16"/>
      <c r="AN514" s="16"/>
      <c r="AO514" s="16"/>
      <c r="AP514" s="17"/>
      <c r="AQ514" s="16"/>
      <c r="AR514" s="24"/>
      <c r="AT514" s="39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73"/>
      <c r="CU514" s="16"/>
      <c r="CV514" s="16"/>
      <c r="CW514" s="16"/>
      <c r="CX514" s="16"/>
      <c r="CY514" s="16"/>
      <c r="CZ514" s="16"/>
      <c r="DA514" s="16"/>
      <c r="DB514" s="16"/>
      <c r="DC514" s="16"/>
      <c r="DD514" s="16"/>
      <c r="DE514" s="16"/>
      <c r="DF514" s="16"/>
      <c r="DG514" s="16"/>
      <c r="DH514" s="16"/>
      <c r="DI514" s="16"/>
      <c r="DJ514" s="16"/>
      <c r="DL514" s="16"/>
      <c r="DM514" s="16"/>
      <c r="DN514" s="16"/>
      <c r="DO514" s="16"/>
      <c r="DP514" s="16"/>
      <c r="DQ514" s="16"/>
      <c r="DR514" s="16"/>
    </row>
    <row r="515" spans="1:122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7"/>
      <c r="AD515" s="16"/>
      <c r="AE515" s="16"/>
      <c r="AF515" s="16"/>
      <c r="AG515" s="17"/>
      <c r="AH515" s="24"/>
      <c r="AI515" s="16"/>
      <c r="AJ515" s="16"/>
      <c r="AK515" s="16"/>
      <c r="AL515" s="17"/>
      <c r="AM515" s="16"/>
      <c r="AN515" s="16"/>
      <c r="AO515" s="16"/>
      <c r="AP515" s="17"/>
      <c r="AQ515" s="16"/>
      <c r="AR515" s="24"/>
      <c r="AT515" s="39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73"/>
      <c r="CU515" s="16"/>
      <c r="CV515" s="16"/>
      <c r="CW515" s="16"/>
      <c r="CX515" s="16"/>
      <c r="CY515" s="16"/>
      <c r="CZ515" s="16"/>
      <c r="DA515" s="16"/>
      <c r="DB515" s="16"/>
      <c r="DC515" s="16"/>
      <c r="DD515" s="16"/>
      <c r="DE515" s="16"/>
      <c r="DF515" s="16"/>
      <c r="DG515" s="16"/>
      <c r="DH515" s="16"/>
      <c r="DI515" s="16"/>
      <c r="DJ515" s="16"/>
      <c r="DL515" s="16"/>
      <c r="DM515" s="16"/>
      <c r="DN515" s="16"/>
      <c r="DO515" s="16"/>
      <c r="DP515" s="16"/>
      <c r="DQ515" s="16"/>
      <c r="DR515" s="16"/>
    </row>
    <row r="516" spans="1:122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7"/>
      <c r="AD516" s="16"/>
      <c r="AE516" s="16"/>
      <c r="AF516" s="16"/>
      <c r="AG516" s="17"/>
      <c r="AH516" s="24"/>
      <c r="AI516" s="16"/>
      <c r="AJ516" s="16"/>
      <c r="AK516" s="16"/>
      <c r="AL516" s="17"/>
      <c r="AM516" s="16"/>
      <c r="AN516" s="16"/>
      <c r="AO516" s="16"/>
      <c r="AP516" s="17"/>
      <c r="AQ516" s="16"/>
      <c r="AR516" s="24"/>
      <c r="AT516" s="39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73"/>
      <c r="CU516" s="16"/>
      <c r="CV516" s="16"/>
      <c r="CW516" s="16"/>
      <c r="CX516" s="16"/>
      <c r="CY516" s="16"/>
      <c r="CZ516" s="16"/>
      <c r="DA516" s="16"/>
      <c r="DB516" s="16"/>
      <c r="DC516" s="16"/>
      <c r="DD516" s="16"/>
      <c r="DE516" s="16"/>
      <c r="DF516" s="16"/>
      <c r="DG516" s="16"/>
      <c r="DH516" s="16"/>
      <c r="DI516" s="16"/>
      <c r="DJ516" s="16"/>
      <c r="DL516" s="16"/>
      <c r="DM516" s="16"/>
      <c r="DN516" s="16"/>
      <c r="DO516" s="16"/>
      <c r="DP516" s="16"/>
      <c r="DQ516" s="16"/>
      <c r="DR516" s="16"/>
    </row>
    <row r="517" spans="1:122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7"/>
      <c r="AD517" s="16"/>
      <c r="AE517" s="16"/>
      <c r="AF517" s="16"/>
      <c r="AG517" s="17"/>
      <c r="AH517" s="24"/>
      <c r="AI517" s="16"/>
      <c r="AJ517" s="16"/>
      <c r="AK517" s="16"/>
      <c r="AL517" s="17"/>
      <c r="AM517" s="16"/>
      <c r="AN517" s="16"/>
      <c r="AO517" s="16"/>
      <c r="AP517" s="17"/>
      <c r="AQ517" s="16"/>
      <c r="AR517" s="24"/>
      <c r="AT517" s="39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73"/>
      <c r="CU517" s="16"/>
      <c r="CV517" s="16"/>
      <c r="CW517" s="16"/>
      <c r="CX517" s="16"/>
      <c r="CY517" s="16"/>
      <c r="CZ517" s="16"/>
      <c r="DA517" s="16"/>
      <c r="DB517" s="16"/>
      <c r="DC517" s="16"/>
      <c r="DD517" s="16"/>
      <c r="DE517" s="16"/>
      <c r="DF517" s="16"/>
      <c r="DG517" s="16"/>
      <c r="DH517" s="16"/>
      <c r="DI517" s="16"/>
      <c r="DJ517" s="16"/>
      <c r="DL517" s="16"/>
      <c r="DM517" s="16"/>
      <c r="DN517" s="16"/>
      <c r="DO517" s="16"/>
      <c r="DP517" s="16"/>
      <c r="DQ517" s="16"/>
      <c r="DR517" s="16"/>
    </row>
    <row r="518" spans="1:122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7"/>
      <c r="AD518" s="16"/>
      <c r="AE518" s="16"/>
      <c r="AF518" s="16"/>
      <c r="AG518" s="17"/>
      <c r="AH518" s="24"/>
      <c r="AI518" s="16"/>
      <c r="AJ518" s="16"/>
      <c r="AK518" s="16"/>
      <c r="AL518" s="17"/>
      <c r="AM518" s="16"/>
      <c r="AN518" s="16"/>
      <c r="AO518" s="16"/>
      <c r="AP518" s="17"/>
      <c r="AQ518" s="16"/>
      <c r="AR518" s="24"/>
      <c r="AT518" s="39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73"/>
      <c r="CU518" s="16"/>
      <c r="CV518" s="16"/>
      <c r="CW518" s="16"/>
      <c r="CX518" s="16"/>
      <c r="CY518" s="16"/>
      <c r="CZ518" s="16"/>
      <c r="DA518" s="16"/>
      <c r="DB518" s="16"/>
      <c r="DC518" s="16"/>
      <c r="DD518" s="16"/>
      <c r="DE518" s="16"/>
      <c r="DF518" s="16"/>
      <c r="DG518" s="16"/>
      <c r="DH518" s="16"/>
      <c r="DI518" s="16"/>
      <c r="DJ518" s="16"/>
      <c r="DL518" s="16"/>
      <c r="DM518" s="16"/>
      <c r="DN518" s="16"/>
      <c r="DO518" s="16"/>
      <c r="DP518" s="16"/>
      <c r="DQ518" s="16"/>
      <c r="DR518" s="16"/>
    </row>
    <row r="519" spans="1:122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7"/>
      <c r="AD519" s="16"/>
      <c r="AE519" s="16"/>
      <c r="AF519" s="16"/>
      <c r="AG519" s="17"/>
      <c r="AH519" s="24"/>
      <c r="AI519" s="16"/>
      <c r="AJ519" s="16"/>
      <c r="AK519" s="16"/>
      <c r="AL519" s="17"/>
      <c r="AM519" s="16"/>
      <c r="AN519" s="16"/>
      <c r="AO519" s="16"/>
      <c r="AP519" s="17"/>
      <c r="AQ519" s="16"/>
      <c r="AR519" s="24"/>
      <c r="AT519" s="39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73"/>
      <c r="CU519" s="16"/>
      <c r="CV519" s="16"/>
      <c r="CW519" s="16"/>
      <c r="CX519" s="16"/>
      <c r="CY519" s="16"/>
      <c r="CZ519" s="16"/>
      <c r="DA519" s="16"/>
      <c r="DB519" s="16"/>
      <c r="DC519" s="16"/>
      <c r="DD519" s="16"/>
      <c r="DE519" s="16"/>
      <c r="DF519" s="16"/>
      <c r="DG519" s="16"/>
      <c r="DH519" s="16"/>
      <c r="DI519" s="16"/>
      <c r="DJ519" s="16"/>
      <c r="DL519" s="16"/>
      <c r="DM519" s="16"/>
      <c r="DN519" s="16"/>
      <c r="DO519" s="16"/>
      <c r="DP519" s="16"/>
      <c r="DQ519" s="16"/>
      <c r="DR519" s="16"/>
    </row>
    <row r="520" spans="1:122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7"/>
      <c r="AD520" s="16"/>
      <c r="AE520" s="16"/>
      <c r="AF520" s="16"/>
      <c r="AG520" s="17"/>
      <c r="AH520" s="24"/>
      <c r="AI520" s="16"/>
      <c r="AJ520" s="16"/>
      <c r="AK520" s="16"/>
      <c r="AL520" s="17"/>
      <c r="AM520" s="16"/>
      <c r="AN520" s="16"/>
      <c r="AO520" s="16"/>
      <c r="AP520" s="17"/>
      <c r="AQ520" s="16"/>
      <c r="AR520" s="24"/>
      <c r="AT520" s="39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73"/>
      <c r="CU520" s="16"/>
      <c r="CV520" s="16"/>
      <c r="CW520" s="16"/>
      <c r="CX520" s="16"/>
      <c r="CY520" s="16"/>
      <c r="CZ520" s="16"/>
      <c r="DA520" s="16"/>
      <c r="DB520" s="16"/>
      <c r="DC520" s="16"/>
      <c r="DD520" s="16"/>
      <c r="DE520" s="16"/>
      <c r="DF520" s="16"/>
      <c r="DG520" s="16"/>
      <c r="DH520" s="16"/>
      <c r="DI520" s="16"/>
      <c r="DJ520" s="16"/>
      <c r="DL520" s="16"/>
      <c r="DM520" s="16"/>
      <c r="DN520" s="16"/>
      <c r="DO520" s="16"/>
      <c r="DP520" s="16"/>
      <c r="DQ520" s="16"/>
      <c r="DR520" s="16"/>
    </row>
    <row r="521" spans="1:122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7"/>
      <c r="AD521" s="16"/>
      <c r="AE521" s="16"/>
      <c r="AF521" s="16"/>
      <c r="AG521" s="17"/>
      <c r="AH521" s="24"/>
      <c r="AI521" s="16"/>
      <c r="AJ521" s="16"/>
      <c r="AK521" s="16"/>
      <c r="AL521" s="17"/>
      <c r="AM521" s="16"/>
      <c r="AN521" s="16"/>
      <c r="AO521" s="16"/>
      <c r="AP521" s="17"/>
      <c r="AQ521" s="16"/>
      <c r="AR521" s="24"/>
      <c r="AT521" s="39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73"/>
      <c r="CU521" s="16"/>
      <c r="CV521" s="16"/>
      <c r="CW521" s="16"/>
      <c r="CX521" s="16"/>
      <c r="CY521" s="16"/>
      <c r="CZ521" s="16"/>
      <c r="DA521" s="16"/>
      <c r="DB521" s="16"/>
      <c r="DC521" s="16"/>
      <c r="DD521" s="16"/>
      <c r="DE521" s="16"/>
      <c r="DF521" s="16"/>
      <c r="DG521" s="16"/>
      <c r="DH521" s="16"/>
      <c r="DI521" s="16"/>
      <c r="DJ521" s="16"/>
      <c r="DL521" s="16"/>
      <c r="DM521" s="16"/>
      <c r="DN521" s="16"/>
      <c r="DO521" s="16"/>
      <c r="DP521" s="16"/>
      <c r="DQ521" s="16"/>
      <c r="DR521" s="16"/>
    </row>
    <row r="522" spans="1:122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7"/>
      <c r="AD522" s="16"/>
      <c r="AE522" s="16"/>
      <c r="AF522" s="16"/>
      <c r="AG522" s="17"/>
      <c r="AH522" s="24"/>
      <c r="AI522" s="16"/>
      <c r="AJ522" s="16"/>
      <c r="AK522" s="16"/>
      <c r="AL522" s="17"/>
      <c r="AM522" s="16"/>
      <c r="AN522" s="16"/>
      <c r="AO522" s="16"/>
      <c r="AP522" s="17"/>
      <c r="AQ522" s="16"/>
      <c r="AR522" s="24"/>
      <c r="AT522" s="39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73"/>
      <c r="CU522" s="16"/>
      <c r="CV522" s="16"/>
      <c r="CW522" s="16"/>
      <c r="CX522" s="16"/>
      <c r="CY522" s="16"/>
      <c r="CZ522" s="16"/>
      <c r="DA522" s="16"/>
      <c r="DB522" s="16"/>
      <c r="DC522" s="16"/>
      <c r="DD522" s="16"/>
      <c r="DE522" s="16"/>
      <c r="DF522" s="16"/>
      <c r="DG522" s="16"/>
      <c r="DH522" s="16"/>
      <c r="DI522" s="16"/>
      <c r="DJ522" s="16"/>
      <c r="DL522" s="16"/>
      <c r="DM522" s="16"/>
      <c r="DN522" s="16"/>
      <c r="DO522" s="16"/>
      <c r="DP522" s="16"/>
      <c r="DQ522" s="16"/>
      <c r="DR522" s="16"/>
    </row>
    <row r="523" spans="1:122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7"/>
      <c r="AD523" s="16"/>
      <c r="AE523" s="16"/>
      <c r="AF523" s="16"/>
      <c r="AG523" s="17"/>
      <c r="AH523" s="24"/>
      <c r="AI523" s="16"/>
      <c r="AJ523" s="16"/>
      <c r="AK523" s="16"/>
      <c r="AL523" s="17"/>
      <c r="AM523" s="16"/>
      <c r="AN523" s="16"/>
      <c r="AO523" s="16"/>
      <c r="AP523" s="17"/>
      <c r="AQ523" s="16"/>
      <c r="AR523" s="24"/>
      <c r="AT523" s="39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73"/>
      <c r="CU523" s="16"/>
      <c r="CV523" s="16"/>
      <c r="CW523" s="16"/>
      <c r="CX523" s="16"/>
      <c r="CY523" s="16"/>
      <c r="CZ523" s="16"/>
      <c r="DA523" s="16"/>
      <c r="DB523" s="16"/>
      <c r="DC523" s="16"/>
      <c r="DD523" s="16"/>
      <c r="DE523" s="16"/>
      <c r="DF523" s="16"/>
      <c r="DG523" s="16"/>
      <c r="DH523" s="16"/>
      <c r="DI523" s="16"/>
      <c r="DJ523" s="16"/>
      <c r="DL523" s="16"/>
      <c r="DM523" s="16"/>
      <c r="DN523" s="16"/>
      <c r="DO523" s="16"/>
      <c r="DP523" s="16"/>
      <c r="DQ523" s="16"/>
      <c r="DR523" s="16"/>
    </row>
    <row r="524" spans="1:122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7"/>
      <c r="AD524" s="16"/>
      <c r="AE524" s="16"/>
      <c r="AF524" s="16"/>
      <c r="AG524" s="17"/>
      <c r="AH524" s="24"/>
      <c r="AI524" s="16"/>
      <c r="AJ524" s="16"/>
      <c r="AK524" s="16"/>
      <c r="AL524" s="17"/>
      <c r="AM524" s="16"/>
      <c r="AN524" s="16"/>
      <c r="AO524" s="16"/>
      <c r="AP524" s="17"/>
      <c r="AQ524" s="16"/>
      <c r="AR524" s="24"/>
      <c r="AT524" s="39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73"/>
      <c r="CU524" s="16"/>
      <c r="CV524" s="16"/>
      <c r="CW524" s="16"/>
      <c r="CX524" s="16"/>
      <c r="CY524" s="16"/>
      <c r="CZ524" s="16"/>
      <c r="DA524" s="16"/>
      <c r="DB524" s="16"/>
      <c r="DC524" s="16"/>
      <c r="DD524" s="16"/>
      <c r="DE524" s="16"/>
      <c r="DF524" s="16"/>
      <c r="DG524" s="16"/>
      <c r="DH524" s="16"/>
      <c r="DI524" s="16"/>
      <c r="DJ524" s="16"/>
      <c r="DL524" s="16"/>
      <c r="DM524" s="16"/>
      <c r="DN524" s="16"/>
      <c r="DO524" s="16"/>
      <c r="DP524" s="16"/>
      <c r="DQ524" s="16"/>
      <c r="DR524" s="16"/>
    </row>
    <row r="525" spans="1:122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7"/>
      <c r="AD525" s="16"/>
      <c r="AE525" s="16"/>
      <c r="AF525" s="16"/>
      <c r="AG525" s="17"/>
      <c r="AH525" s="24"/>
      <c r="AI525" s="16"/>
      <c r="AJ525" s="16"/>
      <c r="AK525" s="16"/>
      <c r="AL525" s="17"/>
      <c r="AM525" s="16"/>
      <c r="AN525" s="16"/>
      <c r="AO525" s="16"/>
      <c r="AP525" s="17"/>
      <c r="AQ525" s="16"/>
      <c r="AR525" s="24"/>
      <c r="AT525" s="39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73"/>
      <c r="CU525" s="16"/>
      <c r="CV525" s="16"/>
      <c r="CW525" s="16"/>
      <c r="CX525" s="16"/>
      <c r="CY525" s="16"/>
      <c r="CZ525" s="16"/>
      <c r="DA525" s="16"/>
      <c r="DB525" s="16"/>
      <c r="DC525" s="16"/>
      <c r="DD525" s="16"/>
      <c r="DE525" s="16"/>
      <c r="DF525" s="16"/>
      <c r="DG525" s="16"/>
      <c r="DH525" s="16"/>
      <c r="DI525" s="16"/>
      <c r="DJ525" s="16"/>
      <c r="DL525" s="16"/>
      <c r="DM525" s="16"/>
      <c r="DN525" s="16"/>
      <c r="DO525" s="16"/>
      <c r="DP525" s="16"/>
      <c r="DQ525" s="16"/>
      <c r="DR525" s="16"/>
    </row>
    <row r="526" spans="1:122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7"/>
      <c r="AD526" s="16"/>
      <c r="AE526" s="16"/>
      <c r="AF526" s="16"/>
      <c r="AG526" s="17"/>
      <c r="AH526" s="24"/>
      <c r="AI526" s="16"/>
      <c r="AJ526" s="16"/>
      <c r="AK526" s="16"/>
      <c r="AL526" s="17"/>
      <c r="AM526" s="16"/>
      <c r="AN526" s="16"/>
      <c r="AO526" s="16"/>
      <c r="AP526" s="17"/>
      <c r="AQ526" s="16"/>
      <c r="AR526" s="24"/>
      <c r="AT526" s="39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73"/>
      <c r="CU526" s="16"/>
      <c r="CV526" s="16"/>
      <c r="CW526" s="16"/>
      <c r="CX526" s="16"/>
      <c r="CY526" s="16"/>
      <c r="CZ526" s="16"/>
      <c r="DA526" s="16"/>
      <c r="DB526" s="16"/>
      <c r="DC526" s="16"/>
      <c r="DD526" s="16"/>
      <c r="DE526" s="16"/>
      <c r="DF526" s="16"/>
      <c r="DG526" s="16"/>
      <c r="DH526" s="16"/>
      <c r="DI526" s="16"/>
      <c r="DJ526" s="16"/>
      <c r="DL526" s="16"/>
      <c r="DM526" s="16"/>
      <c r="DN526" s="16"/>
      <c r="DO526" s="16"/>
      <c r="DP526" s="16"/>
      <c r="DQ526" s="16"/>
      <c r="DR526" s="16"/>
    </row>
    <row r="527" spans="1:122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7"/>
      <c r="AD527" s="16"/>
      <c r="AE527" s="16"/>
      <c r="AF527" s="16"/>
      <c r="AG527" s="17"/>
      <c r="AH527" s="24"/>
      <c r="AI527" s="16"/>
      <c r="AJ527" s="16"/>
      <c r="AK527" s="16"/>
      <c r="AL527" s="17"/>
      <c r="AM527" s="16"/>
      <c r="AN527" s="16"/>
      <c r="AO527" s="16"/>
      <c r="AP527" s="17"/>
      <c r="AQ527" s="16"/>
      <c r="AR527" s="24"/>
      <c r="AT527" s="39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73"/>
      <c r="CU527" s="16"/>
      <c r="CV527" s="16"/>
      <c r="CW527" s="16"/>
      <c r="CX527" s="16"/>
      <c r="CY527" s="16"/>
      <c r="CZ527" s="16"/>
      <c r="DA527" s="16"/>
      <c r="DB527" s="16"/>
      <c r="DC527" s="16"/>
      <c r="DD527" s="16"/>
      <c r="DE527" s="16"/>
      <c r="DF527" s="16"/>
      <c r="DG527" s="16"/>
      <c r="DH527" s="16"/>
      <c r="DI527" s="16"/>
      <c r="DJ527" s="16"/>
      <c r="DL527" s="16"/>
      <c r="DM527" s="16"/>
      <c r="DN527" s="16"/>
      <c r="DO527" s="16"/>
      <c r="DP527" s="16"/>
      <c r="DQ527" s="16"/>
      <c r="DR527" s="16"/>
    </row>
    <row r="528" spans="1:122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7"/>
      <c r="AD528" s="16"/>
      <c r="AE528" s="16"/>
      <c r="AF528" s="16"/>
      <c r="AG528" s="17"/>
      <c r="AH528" s="24"/>
      <c r="AI528" s="16"/>
      <c r="AJ528" s="16"/>
      <c r="AK528" s="16"/>
      <c r="AL528" s="17"/>
      <c r="AM528" s="16"/>
      <c r="AN528" s="16"/>
      <c r="AO528" s="16"/>
      <c r="AP528" s="17"/>
      <c r="AQ528" s="16"/>
      <c r="AR528" s="24"/>
      <c r="AT528" s="39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73"/>
      <c r="CU528" s="16"/>
      <c r="CV528" s="16"/>
      <c r="CW528" s="16"/>
      <c r="CX528" s="16"/>
      <c r="CY528" s="16"/>
      <c r="CZ528" s="16"/>
      <c r="DA528" s="16"/>
      <c r="DB528" s="16"/>
      <c r="DC528" s="16"/>
      <c r="DD528" s="16"/>
      <c r="DE528" s="16"/>
      <c r="DF528" s="16"/>
      <c r="DG528" s="16"/>
      <c r="DH528" s="16"/>
      <c r="DI528" s="16"/>
      <c r="DJ528" s="16"/>
      <c r="DL528" s="16"/>
      <c r="DM528" s="16"/>
      <c r="DN528" s="16"/>
      <c r="DO528" s="16"/>
      <c r="DP528" s="16"/>
      <c r="DQ528" s="16"/>
      <c r="DR528" s="16"/>
    </row>
    <row r="529" spans="1:122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7"/>
      <c r="AD529" s="16"/>
      <c r="AE529" s="16"/>
      <c r="AF529" s="16"/>
      <c r="AG529" s="17"/>
      <c r="AH529" s="24"/>
      <c r="AI529" s="16"/>
      <c r="AJ529" s="16"/>
      <c r="AK529" s="16"/>
      <c r="AL529" s="17"/>
      <c r="AM529" s="16"/>
      <c r="AN529" s="16"/>
      <c r="AO529" s="16"/>
      <c r="AP529" s="17"/>
      <c r="AQ529" s="16"/>
      <c r="AR529" s="24"/>
      <c r="AT529" s="39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73"/>
      <c r="CU529" s="16"/>
      <c r="CV529" s="16"/>
      <c r="CW529" s="16"/>
      <c r="CX529" s="16"/>
      <c r="CY529" s="16"/>
      <c r="CZ529" s="16"/>
      <c r="DA529" s="16"/>
      <c r="DB529" s="16"/>
      <c r="DC529" s="16"/>
      <c r="DD529" s="16"/>
      <c r="DE529" s="16"/>
      <c r="DF529" s="16"/>
      <c r="DG529" s="16"/>
      <c r="DH529" s="16"/>
      <c r="DI529" s="16"/>
      <c r="DJ529" s="16"/>
      <c r="DL529" s="16"/>
      <c r="DM529" s="16"/>
      <c r="DN529" s="16"/>
      <c r="DO529" s="16"/>
      <c r="DP529" s="16"/>
      <c r="DQ529" s="16"/>
      <c r="DR529" s="16"/>
    </row>
    <row r="530" spans="1:122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7"/>
      <c r="AD530" s="16"/>
      <c r="AE530" s="16"/>
      <c r="AF530" s="16"/>
      <c r="AG530" s="17"/>
      <c r="AH530" s="24"/>
      <c r="AI530" s="16"/>
      <c r="AJ530" s="16"/>
      <c r="AK530" s="16"/>
      <c r="AL530" s="17"/>
      <c r="AM530" s="16"/>
      <c r="AN530" s="16"/>
      <c r="AO530" s="16"/>
      <c r="AP530" s="17"/>
      <c r="AQ530" s="16"/>
      <c r="AR530" s="24"/>
      <c r="AT530" s="39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73"/>
      <c r="CU530" s="16"/>
      <c r="CV530" s="16"/>
      <c r="CW530" s="16"/>
      <c r="CX530" s="16"/>
      <c r="CY530" s="16"/>
      <c r="CZ530" s="16"/>
      <c r="DA530" s="16"/>
      <c r="DB530" s="16"/>
      <c r="DC530" s="16"/>
      <c r="DD530" s="16"/>
      <c r="DE530" s="16"/>
      <c r="DF530" s="16"/>
      <c r="DG530" s="16"/>
      <c r="DH530" s="16"/>
      <c r="DI530" s="16"/>
      <c r="DJ530" s="16"/>
      <c r="DL530" s="16"/>
      <c r="DM530" s="16"/>
      <c r="DN530" s="16"/>
      <c r="DO530" s="16"/>
      <c r="DP530" s="16"/>
      <c r="DQ530" s="16"/>
      <c r="DR530" s="16"/>
    </row>
    <row r="531" spans="1:122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7"/>
      <c r="AD531" s="16"/>
      <c r="AE531" s="16"/>
      <c r="AF531" s="16"/>
      <c r="AG531" s="17"/>
      <c r="AH531" s="24"/>
      <c r="AI531" s="16"/>
      <c r="AJ531" s="16"/>
      <c r="AK531" s="16"/>
      <c r="AL531" s="17"/>
      <c r="AM531" s="16"/>
      <c r="AN531" s="16"/>
      <c r="AO531" s="16"/>
      <c r="AP531" s="17"/>
      <c r="AQ531" s="16"/>
      <c r="AR531" s="24"/>
      <c r="AT531" s="39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73"/>
      <c r="CU531" s="16"/>
      <c r="CV531" s="16"/>
      <c r="CW531" s="16"/>
      <c r="CX531" s="16"/>
      <c r="CY531" s="16"/>
      <c r="CZ531" s="16"/>
      <c r="DA531" s="16"/>
      <c r="DB531" s="16"/>
      <c r="DC531" s="16"/>
      <c r="DD531" s="16"/>
      <c r="DE531" s="16"/>
      <c r="DF531" s="16"/>
      <c r="DG531" s="16"/>
      <c r="DH531" s="16"/>
      <c r="DI531" s="16"/>
      <c r="DJ531" s="16"/>
      <c r="DL531" s="16"/>
      <c r="DM531" s="16"/>
      <c r="DN531" s="16"/>
      <c r="DO531" s="16"/>
      <c r="DP531" s="16"/>
      <c r="DQ531" s="16"/>
      <c r="DR531" s="16"/>
    </row>
    <row r="532" spans="1:122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7"/>
      <c r="AD532" s="16"/>
      <c r="AE532" s="16"/>
      <c r="AF532" s="16"/>
      <c r="AG532" s="17"/>
      <c r="AH532" s="24"/>
      <c r="AI532" s="16"/>
      <c r="AJ532" s="16"/>
      <c r="AK532" s="16"/>
      <c r="AL532" s="17"/>
      <c r="AM532" s="16"/>
      <c r="AN532" s="16"/>
      <c r="AO532" s="16"/>
      <c r="AP532" s="17"/>
      <c r="AQ532" s="16"/>
      <c r="AR532" s="24"/>
      <c r="AT532" s="39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73"/>
      <c r="CU532" s="16"/>
      <c r="CV532" s="16"/>
      <c r="CW532" s="16"/>
      <c r="CX532" s="16"/>
      <c r="CY532" s="16"/>
      <c r="CZ532" s="16"/>
      <c r="DA532" s="16"/>
      <c r="DB532" s="16"/>
      <c r="DC532" s="16"/>
      <c r="DD532" s="16"/>
      <c r="DE532" s="16"/>
      <c r="DF532" s="16"/>
      <c r="DG532" s="16"/>
      <c r="DH532" s="16"/>
      <c r="DI532" s="16"/>
      <c r="DJ532" s="16"/>
      <c r="DL532" s="16"/>
      <c r="DM532" s="16"/>
      <c r="DN532" s="16"/>
      <c r="DO532" s="16"/>
      <c r="DP532" s="16"/>
      <c r="DQ532" s="16"/>
      <c r="DR532" s="16"/>
    </row>
    <row r="533" spans="1:122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7"/>
      <c r="AD533" s="16"/>
      <c r="AE533" s="16"/>
      <c r="AF533" s="16"/>
      <c r="AG533" s="17"/>
      <c r="AH533" s="24"/>
      <c r="AI533" s="16"/>
      <c r="AJ533" s="16"/>
      <c r="AK533" s="16"/>
      <c r="AL533" s="17"/>
      <c r="AM533" s="16"/>
      <c r="AN533" s="16"/>
      <c r="AO533" s="16"/>
      <c r="AP533" s="17"/>
      <c r="AQ533" s="16"/>
      <c r="AR533" s="24"/>
      <c r="AT533" s="39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73"/>
      <c r="CU533" s="16"/>
      <c r="CV533" s="16"/>
      <c r="CW533" s="16"/>
      <c r="CX533" s="16"/>
      <c r="CY533" s="16"/>
      <c r="CZ533" s="16"/>
      <c r="DA533" s="16"/>
      <c r="DB533" s="16"/>
      <c r="DC533" s="16"/>
      <c r="DD533" s="16"/>
      <c r="DE533" s="16"/>
      <c r="DF533" s="16"/>
      <c r="DG533" s="16"/>
      <c r="DH533" s="16"/>
      <c r="DI533" s="16"/>
      <c r="DJ533" s="16"/>
      <c r="DL533" s="16"/>
      <c r="DM533" s="16"/>
      <c r="DN533" s="16"/>
      <c r="DO533" s="16"/>
      <c r="DP533" s="16"/>
      <c r="DQ533" s="16"/>
      <c r="DR533" s="16"/>
    </row>
    <row r="534" spans="1:122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7"/>
      <c r="AD534" s="16"/>
      <c r="AE534" s="16"/>
      <c r="AF534" s="16"/>
      <c r="AG534" s="17"/>
      <c r="AH534" s="24"/>
      <c r="AI534" s="16"/>
      <c r="AJ534" s="16"/>
      <c r="AK534" s="16"/>
      <c r="AL534" s="17"/>
      <c r="AM534" s="16"/>
      <c r="AN534" s="16"/>
      <c r="AO534" s="16"/>
      <c r="AP534" s="17"/>
      <c r="AQ534" s="16"/>
      <c r="AR534" s="24"/>
      <c r="AT534" s="39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73"/>
      <c r="CU534" s="16"/>
      <c r="CV534" s="16"/>
      <c r="CW534" s="16"/>
      <c r="CX534" s="16"/>
      <c r="CY534" s="16"/>
      <c r="CZ534" s="16"/>
      <c r="DA534" s="16"/>
      <c r="DB534" s="16"/>
      <c r="DC534" s="16"/>
      <c r="DD534" s="16"/>
      <c r="DE534" s="16"/>
      <c r="DF534" s="16"/>
      <c r="DG534" s="16"/>
      <c r="DH534" s="16"/>
      <c r="DI534" s="16"/>
      <c r="DJ534" s="16"/>
      <c r="DL534" s="16"/>
      <c r="DM534" s="16"/>
      <c r="DN534" s="16"/>
      <c r="DO534" s="16"/>
      <c r="DP534" s="16"/>
      <c r="DQ534" s="16"/>
      <c r="DR534" s="16"/>
    </row>
    <row r="535" spans="1:122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7"/>
      <c r="AD535" s="16"/>
      <c r="AE535" s="16"/>
      <c r="AF535" s="16"/>
      <c r="AG535" s="17"/>
      <c r="AH535" s="24"/>
      <c r="AI535" s="16"/>
      <c r="AJ535" s="16"/>
      <c r="AK535" s="16"/>
      <c r="AL535" s="17"/>
      <c r="AM535" s="16"/>
      <c r="AN535" s="16"/>
      <c r="AO535" s="16"/>
      <c r="AP535" s="17"/>
      <c r="AQ535" s="16"/>
      <c r="AR535" s="24"/>
      <c r="AT535" s="39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73"/>
      <c r="CU535" s="16"/>
      <c r="CV535" s="16"/>
      <c r="CW535" s="16"/>
      <c r="CX535" s="16"/>
      <c r="CY535" s="16"/>
      <c r="CZ535" s="16"/>
      <c r="DA535" s="16"/>
      <c r="DB535" s="16"/>
      <c r="DC535" s="16"/>
      <c r="DD535" s="16"/>
      <c r="DE535" s="16"/>
      <c r="DF535" s="16"/>
      <c r="DG535" s="16"/>
      <c r="DH535" s="16"/>
      <c r="DI535" s="16"/>
      <c r="DJ535" s="16"/>
      <c r="DL535" s="16"/>
      <c r="DM535" s="16"/>
      <c r="DN535" s="16"/>
      <c r="DO535" s="16"/>
      <c r="DP535" s="16"/>
      <c r="DQ535" s="16"/>
      <c r="DR535" s="16"/>
    </row>
    <row r="536" spans="1:122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7"/>
      <c r="AD536" s="16"/>
      <c r="AE536" s="16"/>
      <c r="AF536" s="16"/>
      <c r="AG536" s="17"/>
      <c r="AH536" s="24"/>
      <c r="AI536" s="16"/>
      <c r="AJ536" s="16"/>
      <c r="AK536" s="16"/>
      <c r="AL536" s="17"/>
      <c r="AM536" s="16"/>
      <c r="AN536" s="16"/>
      <c r="AO536" s="16"/>
      <c r="AP536" s="17"/>
      <c r="AQ536" s="16"/>
      <c r="AR536" s="24"/>
      <c r="AT536" s="39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73"/>
      <c r="CU536" s="16"/>
      <c r="CV536" s="16"/>
      <c r="CW536" s="16"/>
      <c r="CX536" s="16"/>
      <c r="CY536" s="16"/>
      <c r="CZ536" s="16"/>
      <c r="DA536" s="16"/>
      <c r="DB536" s="16"/>
      <c r="DC536" s="16"/>
      <c r="DD536" s="16"/>
      <c r="DE536" s="16"/>
      <c r="DF536" s="16"/>
      <c r="DG536" s="16"/>
      <c r="DH536" s="16"/>
      <c r="DI536" s="16"/>
      <c r="DJ536" s="16"/>
      <c r="DL536" s="16"/>
      <c r="DM536" s="16"/>
      <c r="DN536" s="16"/>
      <c r="DO536" s="16"/>
      <c r="DP536" s="16"/>
      <c r="DQ536" s="16"/>
      <c r="DR536" s="16"/>
    </row>
    <row r="537" spans="1:122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7"/>
      <c r="AD537" s="16"/>
      <c r="AE537" s="16"/>
      <c r="AF537" s="16"/>
      <c r="AG537" s="17"/>
      <c r="AH537" s="24"/>
      <c r="AI537" s="16"/>
      <c r="AJ537" s="16"/>
      <c r="AK537" s="16"/>
      <c r="AL537" s="17"/>
      <c r="AM537" s="16"/>
      <c r="AN537" s="16"/>
      <c r="AO537" s="16"/>
      <c r="AP537" s="17"/>
      <c r="AQ537" s="16"/>
      <c r="AR537" s="24"/>
      <c r="AT537" s="39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73"/>
      <c r="CU537" s="16"/>
      <c r="CV537" s="16"/>
      <c r="CW537" s="16"/>
      <c r="CX537" s="16"/>
      <c r="CY537" s="16"/>
      <c r="CZ537" s="16"/>
      <c r="DA537" s="16"/>
      <c r="DB537" s="16"/>
      <c r="DC537" s="16"/>
      <c r="DD537" s="16"/>
      <c r="DE537" s="16"/>
      <c r="DF537" s="16"/>
      <c r="DG537" s="16"/>
      <c r="DH537" s="16"/>
      <c r="DI537" s="16"/>
      <c r="DJ537" s="16"/>
      <c r="DL537" s="16"/>
      <c r="DM537" s="16"/>
      <c r="DN537" s="16"/>
      <c r="DO537" s="16"/>
      <c r="DP537" s="16"/>
      <c r="DQ537" s="16"/>
      <c r="DR537" s="16"/>
    </row>
    <row r="538" spans="1:122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7"/>
      <c r="AD538" s="16"/>
      <c r="AE538" s="16"/>
      <c r="AF538" s="16"/>
      <c r="AG538" s="17"/>
      <c r="AH538" s="24"/>
      <c r="AI538" s="16"/>
      <c r="AJ538" s="16"/>
      <c r="AK538" s="16"/>
      <c r="AL538" s="17"/>
      <c r="AM538" s="16"/>
      <c r="AN538" s="16"/>
      <c r="AO538" s="16"/>
      <c r="AP538" s="17"/>
      <c r="AQ538" s="16"/>
      <c r="AR538" s="24"/>
      <c r="AT538" s="39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73"/>
      <c r="CU538" s="16"/>
      <c r="CV538" s="16"/>
      <c r="CW538" s="16"/>
      <c r="CX538" s="16"/>
      <c r="CY538" s="16"/>
      <c r="CZ538" s="16"/>
      <c r="DA538" s="16"/>
      <c r="DB538" s="16"/>
      <c r="DC538" s="16"/>
      <c r="DD538" s="16"/>
      <c r="DE538" s="16"/>
      <c r="DF538" s="16"/>
      <c r="DG538" s="16"/>
      <c r="DH538" s="16"/>
      <c r="DI538" s="16"/>
      <c r="DJ538" s="16"/>
      <c r="DL538" s="16"/>
      <c r="DM538" s="16"/>
      <c r="DN538" s="16"/>
      <c r="DO538" s="16"/>
      <c r="DP538" s="16"/>
      <c r="DQ538" s="16"/>
      <c r="DR538" s="16"/>
    </row>
    <row r="539" spans="1:122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7"/>
      <c r="AD539" s="16"/>
      <c r="AE539" s="16"/>
      <c r="AF539" s="16"/>
      <c r="AG539" s="17"/>
      <c r="AH539" s="24"/>
      <c r="AI539" s="16"/>
      <c r="AJ539" s="16"/>
      <c r="AK539" s="16"/>
      <c r="AL539" s="17"/>
      <c r="AM539" s="16"/>
      <c r="AN539" s="16"/>
      <c r="AO539" s="16"/>
      <c r="AP539" s="17"/>
      <c r="AQ539" s="16"/>
      <c r="AR539" s="24"/>
      <c r="AT539" s="39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73"/>
      <c r="CU539" s="16"/>
      <c r="CV539" s="16"/>
      <c r="CW539" s="16"/>
      <c r="CX539" s="16"/>
      <c r="CY539" s="16"/>
      <c r="CZ539" s="16"/>
      <c r="DA539" s="16"/>
      <c r="DB539" s="16"/>
      <c r="DC539" s="16"/>
      <c r="DD539" s="16"/>
      <c r="DE539" s="16"/>
      <c r="DF539" s="16"/>
      <c r="DG539" s="16"/>
      <c r="DH539" s="16"/>
      <c r="DI539" s="16"/>
      <c r="DJ539" s="16"/>
      <c r="DL539" s="16"/>
      <c r="DM539" s="16"/>
      <c r="DN539" s="16"/>
      <c r="DO539" s="16"/>
      <c r="DP539" s="16"/>
      <c r="DQ539" s="16"/>
      <c r="DR539" s="16"/>
    </row>
    <row r="540" spans="1:122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7"/>
      <c r="AD540" s="16"/>
      <c r="AE540" s="16"/>
      <c r="AF540" s="16"/>
      <c r="AG540" s="17"/>
      <c r="AH540" s="24"/>
      <c r="AI540" s="16"/>
      <c r="AJ540" s="16"/>
      <c r="AK540" s="16"/>
      <c r="AL540" s="17"/>
      <c r="AM540" s="16"/>
      <c r="AN540" s="16"/>
      <c r="AO540" s="16"/>
      <c r="AP540" s="17"/>
      <c r="AQ540" s="16"/>
      <c r="AR540" s="24"/>
      <c r="AT540" s="39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73"/>
      <c r="CU540" s="16"/>
      <c r="CV540" s="16"/>
      <c r="CW540" s="16"/>
      <c r="CX540" s="16"/>
      <c r="CY540" s="16"/>
      <c r="CZ540" s="16"/>
      <c r="DA540" s="16"/>
      <c r="DB540" s="16"/>
      <c r="DC540" s="16"/>
      <c r="DD540" s="16"/>
      <c r="DE540" s="16"/>
      <c r="DF540" s="16"/>
      <c r="DG540" s="16"/>
      <c r="DH540" s="16"/>
      <c r="DI540" s="16"/>
      <c r="DJ540" s="16"/>
      <c r="DL540" s="16"/>
      <c r="DM540" s="16"/>
      <c r="DN540" s="16"/>
      <c r="DO540" s="16"/>
      <c r="DP540" s="16"/>
      <c r="DQ540" s="16"/>
      <c r="DR540" s="16"/>
    </row>
    <row r="541" spans="1:122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7"/>
      <c r="AD541" s="16"/>
      <c r="AE541" s="16"/>
      <c r="AF541" s="16"/>
      <c r="AG541" s="17"/>
      <c r="AH541" s="24"/>
      <c r="AI541" s="16"/>
      <c r="AJ541" s="16"/>
      <c r="AK541" s="16"/>
      <c r="AL541" s="17"/>
      <c r="AM541" s="16"/>
      <c r="AN541" s="16"/>
      <c r="AO541" s="16"/>
      <c r="AP541" s="17"/>
      <c r="AQ541" s="16"/>
      <c r="AR541" s="24"/>
      <c r="AT541" s="39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73"/>
      <c r="CU541" s="16"/>
      <c r="CV541" s="16"/>
      <c r="CW541" s="16"/>
      <c r="CX541" s="16"/>
      <c r="CY541" s="16"/>
      <c r="CZ541" s="16"/>
      <c r="DA541" s="16"/>
      <c r="DB541" s="16"/>
      <c r="DC541" s="16"/>
      <c r="DD541" s="16"/>
      <c r="DE541" s="16"/>
      <c r="DF541" s="16"/>
      <c r="DG541" s="16"/>
      <c r="DH541" s="16"/>
      <c r="DI541" s="16"/>
      <c r="DJ541" s="16"/>
      <c r="DL541" s="16"/>
      <c r="DM541" s="16"/>
      <c r="DN541" s="16"/>
      <c r="DO541" s="16"/>
      <c r="DP541" s="16"/>
      <c r="DQ541" s="16"/>
      <c r="DR541" s="16"/>
    </row>
    <row r="542" spans="1:122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7"/>
      <c r="AD542" s="16"/>
      <c r="AE542" s="16"/>
      <c r="AF542" s="16"/>
      <c r="AG542" s="17"/>
      <c r="AH542" s="24"/>
      <c r="AI542" s="16"/>
      <c r="AJ542" s="16"/>
      <c r="AK542" s="16"/>
      <c r="AL542" s="17"/>
      <c r="AM542" s="16"/>
      <c r="AN542" s="16"/>
      <c r="AO542" s="16"/>
      <c r="AP542" s="17"/>
      <c r="AQ542" s="16"/>
      <c r="AR542" s="24"/>
      <c r="AT542" s="39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73"/>
      <c r="CU542" s="16"/>
      <c r="CV542" s="16"/>
      <c r="CW542" s="16"/>
      <c r="CX542" s="16"/>
      <c r="CY542" s="16"/>
      <c r="CZ542" s="16"/>
      <c r="DA542" s="16"/>
      <c r="DB542" s="16"/>
      <c r="DC542" s="16"/>
      <c r="DD542" s="16"/>
      <c r="DE542" s="16"/>
      <c r="DF542" s="16"/>
      <c r="DG542" s="16"/>
      <c r="DH542" s="16"/>
      <c r="DI542" s="16"/>
      <c r="DJ542" s="16"/>
      <c r="DL542" s="16"/>
      <c r="DM542" s="16"/>
      <c r="DN542" s="16"/>
      <c r="DO542" s="16"/>
      <c r="DP542" s="16"/>
      <c r="DQ542" s="16"/>
      <c r="DR542" s="16"/>
    </row>
    <row r="543" spans="1:122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7"/>
      <c r="AD543" s="16"/>
      <c r="AE543" s="16"/>
      <c r="AF543" s="16"/>
      <c r="AG543" s="17"/>
      <c r="AH543" s="24"/>
      <c r="AI543" s="16"/>
      <c r="AJ543" s="16"/>
      <c r="AK543" s="16"/>
      <c r="AL543" s="17"/>
      <c r="AM543" s="16"/>
      <c r="AN543" s="16"/>
      <c r="AO543" s="16"/>
      <c r="AP543" s="17"/>
      <c r="AQ543" s="16"/>
      <c r="AR543" s="24"/>
      <c r="AT543" s="39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73"/>
      <c r="CU543" s="16"/>
      <c r="CV543" s="16"/>
      <c r="CW543" s="16"/>
      <c r="CX543" s="16"/>
      <c r="CY543" s="16"/>
      <c r="CZ543" s="16"/>
      <c r="DA543" s="16"/>
      <c r="DB543" s="16"/>
      <c r="DC543" s="16"/>
      <c r="DD543" s="16"/>
      <c r="DE543" s="16"/>
      <c r="DF543" s="16"/>
      <c r="DG543" s="16"/>
      <c r="DH543" s="16"/>
      <c r="DI543" s="16"/>
      <c r="DJ543" s="16"/>
      <c r="DL543" s="16"/>
      <c r="DM543" s="16"/>
      <c r="DN543" s="16"/>
      <c r="DO543" s="16"/>
      <c r="DP543" s="16"/>
      <c r="DQ543" s="16"/>
      <c r="DR543" s="16"/>
    </row>
    <row r="544" spans="1:122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7"/>
      <c r="AD544" s="16"/>
      <c r="AE544" s="16"/>
      <c r="AF544" s="16"/>
      <c r="AG544" s="17"/>
      <c r="AH544" s="24"/>
      <c r="AI544" s="16"/>
      <c r="AJ544" s="16"/>
      <c r="AK544" s="16"/>
      <c r="AL544" s="17"/>
      <c r="AM544" s="16"/>
      <c r="AN544" s="16"/>
      <c r="AO544" s="16"/>
      <c r="AP544" s="17"/>
      <c r="AQ544" s="16"/>
      <c r="AR544" s="24"/>
      <c r="AT544" s="39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73"/>
      <c r="CU544" s="16"/>
      <c r="CV544" s="16"/>
      <c r="CW544" s="16"/>
      <c r="CX544" s="16"/>
      <c r="CY544" s="16"/>
      <c r="CZ544" s="16"/>
      <c r="DA544" s="16"/>
      <c r="DB544" s="16"/>
      <c r="DC544" s="16"/>
      <c r="DD544" s="16"/>
      <c r="DE544" s="16"/>
      <c r="DF544" s="16"/>
      <c r="DG544" s="16"/>
      <c r="DH544" s="16"/>
      <c r="DI544" s="16"/>
      <c r="DJ544" s="16"/>
      <c r="DL544" s="16"/>
      <c r="DM544" s="16"/>
      <c r="DN544" s="16"/>
      <c r="DO544" s="16"/>
      <c r="DP544" s="16"/>
      <c r="DQ544" s="16"/>
      <c r="DR544" s="16"/>
    </row>
    <row r="545" spans="1:122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7"/>
      <c r="AD545" s="16"/>
      <c r="AE545" s="16"/>
      <c r="AF545" s="16"/>
      <c r="AG545" s="17"/>
      <c r="AH545" s="24"/>
      <c r="AI545" s="16"/>
      <c r="AJ545" s="16"/>
      <c r="AK545" s="16"/>
      <c r="AL545" s="17"/>
      <c r="AM545" s="16"/>
      <c r="AN545" s="16"/>
      <c r="AO545" s="16"/>
      <c r="AP545" s="17"/>
      <c r="AQ545" s="16"/>
      <c r="AR545" s="24"/>
      <c r="AT545" s="39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73"/>
      <c r="CU545" s="16"/>
      <c r="CV545" s="16"/>
      <c r="CW545" s="16"/>
      <c r="CX545" s="16"/>
      <c r="CY545" s="16"/>
      <c r="CZ545" s="16"/>
      <c r="DA545" s="16"/>
      <c r="DB545" s="16"/>
      <c r="DC545" s="16"/>
      <c r="DD545" s="16"/>
      <c r="DE545" s="16"/>
      <c r="DF545" s="16"/>
      <c r="DG545" s="16"/>
      <c r="DH545" s="16"/>
      <c r="DI545" s="16"/>
      <c r="DJ545" s="16"/>
      <c r="DL545" s="16"/>
      <c r="DM545" s="16"/>
      <c r="DN545" s="16"/>
      <c r="DO545" s="16"/>
      <c r="DP545" s="16"/>
      <c r="DQ545" s="16"/>
      <c r="DR545" s="16"/>
    </row>
    <row r="546" spans="1:122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7"/>
      <c r="AD546" s="16"/>
      <c r="AE546" s="16"/>
      <c r="AF546" s="16"/>
      <c r="AG546" s="17"/>
      <c r="AH546" s="24"/>
      <c r="AI546" s="16"/>
      <c r="AJ546" s="16"/>
      <c r="AK546" s="16"/>
      <c r="AL546" s="17"/>
      <c r="AM546" s="16"/>
      <c r="AN546" s="16"/>
      <c r="AO546" s="16"/>
      <c r="AP546" s="17"/>
      <c r="AQ546" s="16"/>
      <c r="AR546" s="24"/>
      <c r="AT546" s="39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73"/>
      <c r="CU546" s="16"/>
      <c r="CV546" s="16"/>
      <c r="CW546" s="16"/>
      <c r="CX546" s="16"/>
      <c r="CY546" s="16"/>
      <c r="CZ546" s="16"/>
      <c r="DA546" s="16"/>
      <c r="DB546" s="16"/>
      <c r="DC546" s="16"/>
      <c r="DD546" s="16"/>
      <c r="DE546" s="16"/>
      <c r="DF546" s="16"/>
      <c r="DG546" s="16"/>
      <c r="DH546" s="16"/>
      <c r="DI546" s="16"/>
      <c r="DJ546" s="16"/>
      <c r="DL546" s="16"/>
      <c r="DM546" s="16"/>
      <c r="DN546" s="16"/>
      <c r="DO546" s="16"/>
      <c r="DP546" s="16"/>
      <c r="DQ546" s="16"/>
      <c r="DR546" s="16"/>
    </row>
    <row r="547" spans="1:122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7"/>
      <c r="AD547" s="16"/>
      <c r="AE547" s="16"/>
      <c r="AF547" s="16"/>
      <c r="AG547" s="17"/>
      <c r="AH547" s="24"/>
      <c r="AI547" s="16"/>
      <c r="AJ547" s="16"/>
      <c r="AK547" s="16"/>
      <c r="AL547" s="17"/>
      <c r="AM547" s="16"/>
      <c r="AN547" s="16"/>
      <c r="AO547" s="16"/>
      <c r="AP547" s="17"/>
      <c r="AQ547" s="16"/>
      <c r="AR547" s="24"/>
      <c r="AT547" s="39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73"/>
      <c r="CU547" s="16"/>
      <c r="CV547" s="16"/>
      <c r="CW547" s="16"/>
      <c r="CX547" s="16"/>
      <c r="CY547" s="16"/>
      <c r="CZ547" s="16"/>
      <c r="DA547" s="16"/>
      <c r="DB547" s="16"/>
      <c r="DC547" s="16"/>
      <c r="DD547" s="16"/>
      <c r="DE547" s="16"/>
      <c r="DF547" s="16"/>
      <c r="DG547" s="16"/>
      <c r="DH547" s="16"/>
      <c r="DI547" s="16"/>
      <c r="DJ547" s="16"/>
      <c r="DL547" s="16"/>
      <c r="DM547" s="16"/>
      <c r="DN547" s="16"/>
      <c r="DO547" s="16"/>
      <c r="DP547" s="16"/>
      <c r="DQ547" s="16"/>
      <c r="DR547" s="16"/>
    </row>
    <row r="548" spans="1:122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7"/>
      <c r="AD548" s="16"/>
      <c r="AE548" s="16"/>
      <c r="AF548" s="16"/>
      <c r="AG548" s="17"/>
      <c r="AH548" s="24"/>
      <c r="AI548" s="16"/>
      <c r="AJ548" s="16"/>
      <c r="AK548" s="16"/>
      <c r="AL548" s="17"/>
      <c r="AM548" s="16"/>
      <c r="AN548" s="16"/>
      <c r="AO548" s="16"/>
      <c r="AP548" s="17"/>
      <c r="AQ548" s="16"/>
      <c r="AR548" s="24"/>
      <c r="AT548" s="39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73"/>
      <c r="CU548" s="16"/>
      <c r="CV548" s="16"/>
      <c r="CW548" s="16"/>
      <c r="CX548" s="16"/>
      <c r="CY548" s="16"/>
      <c r="CZ548" s="16"/>
      <c r="DA548" s="16"/>
      <c r="DB548" s="16"/>
      <c r="DC548" s="16"/>
      <c r="DD548" s="16"/>
      <c r="DE548" s="16"/>
      <c r="DF548" s="16"/>
      <c r="DG548" s="16"/>
      <c r="DH548" s="16"/>
      <c r="DI548" s="16"/>
      <c r="DJ548" s="16"/>
      <c r="DL548" s="16"/>
      <c r="DM548" s="16"/>
      <c r="DN548" s="16"/>
      <c r="DO548" s="16"/>
      <c r="DP548" s="16"/>
      <c r="DQ548" s="16"/>
      <c r="DR548" s="16"/>
    </row>
    <row r="549" spans="1:122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7"/>
      <c r="AD549" s="16"/>
      <c r="AE549" s="16"/>
      <c r="AF549" s="16"/>
      <c r="AG549" s="17"/>
      <c r="AH549" s="24"/>
      <c r="AI549" s="16"/>
      <c r="AJ549" s="16"/>
      <c r="AK549" s="16"/>
      <c r="AL549" s="17"/>
      <c r="AM549" s="16"/>
      <c r="AN549" s="16"/>
      <c r="AO549" s="16"/>
      <c r="AP549" s="17"/>
      <c r="AQ549" s="16"/>
      <c r="AR549" s="24"/>
      <c r="AT549" s="39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73"/>
      <c r="CU549" s="16"/>
      <c r="CV549" s="16"/>
      <c r="CW549" s="16"/>
      <c r="CX549" s="16"/>
      <c r="CY549" s="16"/>
      <c r="CZ549" s="16"/>
      <c r="DA549" s="16"/>
      <c r="DB549" s="16"/>
      <c r="DC549" s="16"/>
      <c r="DD549" s="16"/>
      <c r="DE549" s="16"/>
      <c r="DF549" s="16"/>
      <c r="DG549" s="16"/>
      <c r="DH549" s="16"/>
      <c r="DI549" s="16"/>
      <c r="DJ549" s="16"/>
      <c r="DL549" s="16"/>
      <c r="DM549" s="16"/>
      <c r="DN549" s="16"/>
      <c r="DO549" s="16"/>
      <c r="DP549" s="16"/>
      <c r="DQ549" s="16"/>
      <c r="DR549" s="16"/>
    </row>
    <row r="550" spans="1:122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7"/>
      <c r="AD550" s="16"/>
      <c r="AE550" s="16"/>
      <c r="AF550" s="16"/>
      <c r="AG550" s="17"/>
      <c r="AH550" s="24"/>
      <c r="AI550" s="16"/>
      <c r="AJ550" s="16"/>
      <c r="AK550" s="16"/>
      <c r="AL550" s="17"/>
      <c r="AM550" s="16"/>
      <c r="AN550" s="16"/>
      <c r="AO550" s="16"/>
      <c r="AP550" s="17"/>
      <c r="AQ550" s="16"/>
      <c r="AR550" s="24"/>
      <c r="AT550" s="39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73"/>
      <c r="CU550" s="16"/>
      <c r="CV550" s="16"/>
      <c r="CW550" s="16"/>
      <c r="CX550" s="16"/>
      <c r="CY550" s="16"/>
      <c r="CZ550" s="16"/>
      <c r="DA550" s="16"/>
      <c r="DB550" s="16"/>
      <c r="DC550" s="16"/>
      <c r="DD550" s="16"/>
      <c r="DE550" s="16"/>
      <c r="DF550" s="16"/>
      <c r="DG550" s="16"/>
      <c r="DH550" s="16"/>
      <c r="DI550" s="16"/>
      <c r="DJ550" s="16"/>
      <c r="DL550" s="16"/>
      <c r="DM550" s="16"/>
      <c r="DN550" s="16"/>
      <c r="DO550" s="16"/>
      <c r="DP550" s="16"/>
      <c r="DQ550" s="16"/>
      <c r="DR550" s="16"/>
    </row>
    <row r="551" spans="1:122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7"/>
      <c r="AD551" s="16"/>
      <c r="AE551" s="16"/>
      <c r="AF551" s="16"/>
      <c r="AG551" s="17"/>
      <c r="AH551" s="24"/>
      <c r="AI551" s="16"/>
      <c r="AJ551" s="16"/>
      <c r="AK551" s="16"/>
      <c r="AL551" s="17"/>
      <c r="AM551" s="16"/>
      <c r="AN551" s="16"/>
      <c r="AO551" s="16"/>
      <c r="AP551" s="17"/>
      <c r="AQ551" s="16"/>
      <c r="AR551" s="24"/>
      <c r="AT551" s="39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73"/>
      <c r="CU551" s="16"/>
      <c r="CV551" s="16"/>
      <c r="CW551" s="16"/>
      <c r="CX551" s="16"/>
      <c r="CY551" s="16"/>
      <c r="CZ551" s="16"/>
      <c r="DA551" s="16"/>
      <c r="DB551" s="16"/>
      <c r="DC551" s="16"/>
      <c r="DD551" s="16"/>
      <c r="DE551" s="16"/>
      <c r="DF551" s="16"/>
      <c r="DG551" s="16"/>
      <c r="DH551" s="16"/>
      <c r="DI551" s="16"/>
      <c r="DJ551" s="16"/>
      <c r="DL551" s="16"/>
      <c r="DM551" s="16"/>
      <c r="DN551" s="16"/>
      <c r="DO551" s="16"/>
      <c r="DP551" s="16"/>
      <c r="DQ551" s="16"/>
      <c r="DR551" s="16"/>
    </row>
    <row r="552" spans="1:122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7"/>
      <c r="AD552" s="16"/>
      <c r="AE552" s="16"/>
      <c r="AF552" s="16"/>
      <c r="AG552" s="17"/>
      <c r="AH552" s="24"/>
      <c r="AI552" s="16"/>
      <c r="AJ552" s="16"/>
      <c r="AK552" s="16"/>
      <c r="AL552" s="17"/>
      <c r="AM552" s="16"/>
      <c r="AN552" s="16"/>
      <c r="AO552" s="16"/>
      <c r="AP552" s="17"/>
      <c r="AQ552" s="16"/>
      <c r="AR552" s="24"/>
      <c r="AT552" s="39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73"/>
      <c r="CU552" s="16"/>
      <c r="CV552" s="16"/>
      <c r="CW552" s="16"/>
      <c r="CX552" s="16"/>
      <c r="CY552" s="16"/>
      <c r="CZ552" s="16"/>
      <c r="DA552" s="16"/>
      <c r="DB552" s="16"/>
      <c r="DC552" s="16"/>
      <c r="DD552" s="16"/>
      <c r="DE552" s="16"/>
      <c r="DF552" s="16"/>
      <c r="DG552" s="16"/>
      <c r="DH552" s="16"/>
      <c r="DI552" s="16"/>
      <c r="DJ552" s="16"/>
      <c r="DL552" s="16"/>
      <c r="DM552" s="16"/>
      <c r="DN552" s="16"/>
      <c r="DO552" s="16"/>
      <c r="DP552" s="16"/>
      <c r="DQ552" s="16"/>
      <c r="DR552" s="16"/>
    </row>
    <row r="553" spans="1:122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7"/>
      <c r="AD553" s="16"/>
      <c r="AE553" s="16"/>
      <c r="AF553" s="16"/>
      <c r="AG553" s="17"/>
      <c r="AH553" s="24"/>
      <c r="AI553" s="16"/>
      <c r="AJ553" s="16"/>
      <c r="AK553" s="16"/>
      <c r="AL553" s="17"/>
      <c r="AM553" s="16"/>
      <c r="AN553" s="16"/>
      <c r="AO553" s="16"/>
      <c r="AP553" s="17"/>
      <c r="AQ553" s="16"/>
      <c r="AR553" s="24"/>
      <c r="AT553" s="39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73"/>
      <c r="CU553" s="16"/>
      <c r="CV553" s="16"/>
      <c r="CW553" s="16"/>
      <c r="CX553" s="16"/>
      <c r="CY553" s="16"/>
      <c r="CZ553" s="16"/>
      <c r="DA553" s="16"/>
      <c r="DB553" s="16"/>
      <c r="DC553" s="16"/>
      <c r="DD553" s="16"/>
      <c r="DE553" s="16"/>
      <c r="DF553" s="16"/>
      <c r="DG553" s="16"/>
      <c r="DH553" s="16"/>
      <c r="DI553" s="16"/>
      <c r="DJ553" s="16"/>
      <c r="DL553" s="16"/>
      <c r="DM553" s="16"/>
      <c r="DN553" s="16"/>
      <c r="DO553" s="16"/>
      <c r="DP553" s="16"/>
      <c r="DQ553" s="16"/>
      <c r="DR553" s="16"/>
    </row>
    <row r="554" spans="1:122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7"/>
      <c r="AD554" s="16"/>
      <c r="AE554" s="16"/>
      <c r="AF554" s="16"/>
      <c r="AG554" s="17"/>
      <c r="AH554" s="24"/>
      <c r="AI554" s="16"/>
      <c r="AJ554" s="16"/>
      <c r="AK554" s="16"/>
      <c r="AL554" s="17"/>
      <c r="AM554" s="16"/>
      <c r="AN554" s="16"/>
      <c r="AO554" s="16"/>
      <c r="AP554" s="17"/>
      <c r="AQ554" s="16"/>
      <c r="AR554" s="24"/>
      <c r="AT554" s="39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73"/>
      <c r="CU554" s="16"/>
      <c r="CV554" s="16"/>
      <c r="CW554" s="16"/>
      <c r="CX554" s="16"/>
      <c r="CY554" s="16"/>
      <c r="CZ554" s="16"/>
      <c r="DA554" s="16"/>
      <c r="DB554" s="16"/>
      <c r="DC554" s="16"/>
      <c r="DD554" s="16"/>
      <c r="DE554" s="16"/>
      <c r="DF554" s="16"/>
      <c r="DG554" s="16"/>
      <c r="DH554" s="16"/>
      <c r="DI554" s="16"/>
      <c r="DJ554" s="16"/>
      <c r="DL554" s="16"/>
      <c r="DM554" s="16"/>
      <c r="DN554" s="16"/>
      <c r="DO554" s="16"/>
      <c r="DP554" s="16"/>
      <c r="DQ554" s="16"/>
      <c r="DR554" s="16"/>
    </row>
    <row r="555" spans="1:122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7"/>
      <c r="AD555" s="16"/>
      <c r="AE555" s="16"/>
      <c r="AF555" s="16"/>
      <c r="AG555" s="17"/>
      <c r="AH555" s="24"/>
      <c r="AI555" s="16"/>
      <c r="AJ555" s="16"/>
      <c r="AK555" s="16"/>
      <c r="AL555" s="17"/>
      <c r="AM555" s="16"/>
      <c r="AN555" s="16"/>
      <c r="AO555" s="16"/>
      <c r="AP555" s="17"/>
      <c r="AQ555" s="16"/>
      <c r="AR555" s="24"/>
      <c r="AT555" s="39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73"/>
      <c r="CU555" s="16"/>
      <c r="CV555" s="16"/>
      <c r="CW555" s="16"/>
      <c r="CX555" s="16"/>
      <c r="CY555" s="16"/>
      <c r="CZ555" s="16"/>
      <c r="DA555" s="16"/>
      <c r="DB555" s="16"/>
      <c r="DC555" s="16"/>
      <c r="DD555" s="16"/>
      <c r="DE555" s="16"/>
      <c r="DF555" s="16"/>
      <c r="DG555" s="16"/>
      <c r="DH555" s="16"/>
      <c r="DI555" s="16"/>
      <c r="DJ555" s="16"/>
      <c r="DL555" s="16"/>
      <c r="DM555" s="16"/>
      <c r="DN555" s="16"/>
      <c r="DO555" s="16"/>
      <c r="DP555" s="16"/>
      <c r="DQ555" s="16"/>
      <c r="DR555" s="16"/>
    </row>
    <row r="556" spans="1:122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7"/>
      <c r="AD556" s="16"/>
      <c r="AE556" s="16"/>
      <c r="AF556" s="16"/>
      <c r="AG556" s="17"/>
      <c r="AH556" s="24"/>
      <c r="AI556" s="16"/>
      <c r="AJ556" s="16"/>
      <c r="AK556" s="16"/>
      <c r="AL556" s="17"/>
      <c r="AM556" s="16"/>
      <c r="AN556" s="16"/>
      <c r="AO556" s="16"/>
      <c r="AP556" s="17"/>
      <c r="AQ556" s="16"/>
      <c r="AR556" s="24"/>
      <c r="AT556" s="39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73"/>
      <c r="CU556" s="16"/>
      <c r="CV556" s="16"/>
      <c r="CW556" s="16"/>
      <c r="CX556" s="16"/>
      <c r="CY556" s="16"/>
      <c r="CZ556" s="16"/>
      <c r="DA556" s="16"/>
      <c r="DB556" s="16"/>
      <c r="DC556" s="16"/>
      <c r="DD556" s="16"/>
      <c r="DE556" s="16"/>
      <c r="DF556" s="16"/>
      <c r="DG556" s="16"/>
      <c r="DH556" s="16"/>
      <c r="DI556" s="16"/>
      <c r="DJ556" s="16"/>
      <c r="DL556" s="16"/>
      <c r="DM556" s="16"/>
      <c r="DN556" s="16"/>
      <c r="DO556" s="16"/>
      <c r="DP556" s="16"/>
      <c r="DQ556" s="16"/>
      <c r="DR556" s="16"/>
    </row>
    <row r="557" spans="1:122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7"/>
      <c r="AD557" s="16"/>
      <c r="AE557" s="16"/>
      <c r="AF557" s="16"/>
      <c r="AG557" s="17"/>
      <c r="AH557" s="24"/>
      <c r="AI557" s="16"/>
      <c r="AJ557" s="16"/>
      <c r="AK557" s="16"/>
      <c r="AL557" s="17"/>
      <c r="AM557" s="16"/>
      <c r="AN557" s="16"/>
      <c r="AO557" s="16"/>
      <c r="AP557" s="17"/>
      <c r="AQ557" s="16"/>
      <c r="AR557" s="24"/>
      <c r="AT557" s="39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73"/>
      <c r="CU557" s="16"/>
      <c r="CV557" s="16"/>
      <c r="CW557" s="16"/>
      <c r="CX557" s="16"/>
      <c r="CY557" s="16"/>
      <c r="CZ557" s="16"/>
      <c r="DA557" s="16"/>
      <c r="DB557" s="16"/>
      <c r="DC557" s="16"/>
      <c r="DD557" s="16"/>
      <c r="DE557" s="16"/>
      <c r="DF557" s="16"/>
      <c r="DG557" s="16"/>
      <c r="DH557" s="16"/>
      <c r="DI557" s="16"/>
      <c r="DJ557" s="16"/>
      <c r="DL557" s="16"/>
      <c r="DM557" s="16"/>
      <c r="DN557" s="16"/>
      <c r="DO557" s="16"/>
      <c r="DP557" s="16"/>
      <c r="DQ557" s="16"/>
      <c r="DR557" s="16"/>
    </row>
    <row r="558" spans="1:122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7"/>
      <c r="AD558" s="16"/>
      <c r="AE558" s="16"/>
      <c r="AF558" s="16"/>
      <c r="AG558" s="17"/>
      <c r="AH558" s="24"/>
      <c r="AI558" s="16"/>
      <c r="AJ558" s="16"/>
      <c r="AK558" s="16"/>
      <c r="AL558" s="17"/>
      <c r="AM558" s="16"/>
      <c r="AN558" s="16"/>
      <c r="AO558" s="16"/>
      <c r="AP558" s="17"/>
      <c r="AQ558" s="16"/>
      <c r="AR558" s="24"/>
      <c r="AT558" s="39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73"/>
      <c r="CU558" s="16"/>
      <c r="CV558" s="16"/>
      <c r="CW558" s="16"/>
      <c r="CX558" s="16"/>
      <c r="CY558" s="16"/>
      <c r="CZ558" s="16"/>
      <c r="DA558" s="16"/>
      <c r="DB558" s="16"/>
      <c r="DC558" s="16"/>
      <c r="DD558" s="16"/>
      <c r="DE558" s="16"/>
      <c r="DF558" s="16"/>
      <c r="DG558" s="16"/>
      <c r="DH558" s="16"/>
      <c r="DI558" s="16"/>
      <c r="DJ558" s="16"/>
      <c r="DL558" s="16"/>
      <c r="DM558" s="16"/>
      <c r="DN558" s="16"/>
      <c r="DO558" s="16"/>
      <c r="DP558" s="16"/>
      <c r="DQ558" s="16"/>
      <c r="DR558" s="16"/>
    </row>
    <row r="559" spans="1:122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7"/>
      <c r="AD559" s="16"/>
      <c r="AE559" s="16"/>
      <c r="AF559" s="16"/>
      <c r="AG559" s="17"/>
      <c r="AH559" s="24"/>
      <c r="AI559" s="16"/>
      <c r="AJ559" s="16"/>
      <c r="AK559" s="16"/>
      <c r="AL559" s="17"/>
      <c r="AM559" s="16"/>
      <c r="AN559" s="16"/>
      <c r="AO559" s="16"/>
      <c r="AP559" s="17"/>
      <c r="AQ559" s="16"/>
      <c r="AR559" s="24"/>
      <c r="AT559" s="39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73"/>
      <c r="CU559" s="16"/>
      <c r="CV559" s="16"/>
      <c r="CW559" s="16"/>
      <c r="CX559" s="16"/>
      <c r="CY559" s="16"/>
      <c r="CZ559" s="16"/>
      <c r="DA559" s="16"/>
      <c r="DB559" s="16"/>
      <c r="DC559" s="16"/>
      <c r="DD559" s="16"/>
      <c r="DE559" s="16"/>
      <c r="DF559" s="16"/>
      <c r="DG559" s="16"/>
      <c r="DH559" s="16"/>
      <c r="DI559" s="16"/>
      <c r="DJ559" s="16"/>
      <c r="DL559" s="16"/>
      <c r="DM559" s="16"/>
      <c r="DN559" s="16"/>
      <c r="DO559" s="16"/>
      <c r="DP559" s="16"/>
      <c r="DQ559" s="16"/>
      <c r="DR559" s="16"/>
    </row>
    <row r="560" spans="1:122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7"/>
      <c r="AD560" s="16"/>
      <c r="AE560" s="16"/>
      <c r="AF560" s="16"/>
      <c r="AG560" s="17"/>
      <c r="AH560" s="24"/>
      <c r="AI560" s="16"/>
      <c r="AJ560" s="16"/>
      <c r="AK560" s="16"/>
      <c r="AL560" s="17"/>
      <c r="AM560" s="16"/>
      <c r="AN560" s="16"/>
      <c r="AO560" s="16"/>
      <c r="AP560" s="17"/>
      <c r="AQ560" s="16"/>
      <c r="AR560" s="24"/>
      <c r="AT560" s="39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73"/>
      <c r="CU560" s="16"/>
      <c r="CV560" s="16"/>
      <c r="CW560" s="16"/>
      <c r="CX560" s="16"/>
      <c r="CY560" s="16"/>
      <c r="CZ560" s="16"/>
      <c r="DA560" s="16"/>
      <c r="DB560" s="16"/>
      <c r="DC560" s="16"/>
      <c r="DD560" s="16"/>
      <c r="DE560" s="16"/>
      <c r="DF560" s="16"/>
      <c r="DG560" s="16"/>
      <c r="DH560" s="16"/>
      <c r="DI560" s="16"/>
      <c r="DJ560" s="16"/>
      <c r="DL560" s="16"/>
      <c r="DM560" s="16"/>
      <c r="DN560" s="16"/>
      <c r="DO560" s="16"/>
      <c r="DP560" s="16"/>
      <c r="DQ560" s="16"/>
      <c r="DR560" s="16"/>
    </row>
    <row r="561" spans="1:122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7"/>
      <c r="AD561" s="16"/>
      <c r="AE561" s="16"/>
      <c r="AF561" s="16"/>
      <c r="AG561" s="17"/>
      <c r="AH561" s="24"/>
      <c r="AI561" s="16"/>
      <c r="AJ561" s="16"/>
      <c r="AK561" s="16"/>
      <c r="AL561" s="17"/>
      <c r="AM561" s="16"/>
      <c r="AN561" s="16"/>
      <c r="AO561" s="16"/>
      <c r="AP561" s="17"/>
      <c r="AQ561" s="16"/>
      <c r="AR561" s="24"/>
      <c r="AT561" s="39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73"/>
      <c r="CU561" s="16"/>
      <c r="CV561" s="16"/>
      <c r="CW561" s="16"/>
      <c r="CX561" s="16"/>
      <c r="CY561" s="16"/>
      <c r="CZ561" s="16"/>
      <c r="DA561" s="16"/>
      <c r="DB561" s="16"/>
      <c r="DC561" s="16"/>
      <c r="DD561" s="16"/>
      <c r="DE561" s="16"/>
      <c r="DF561" s="16"/>
      <c r="DG561" s="16"/>
      <c r="DH561" s="16"/>
      <c r="DI561" s="16"/>
      <c r="DJ561" s="16"/>
      <c r="DL561" s="16"/>
      <c r="DM561" s="16"/>
      <c r="DN561" s="16"/>
      <c r="DO561" s="16"/>
      <c r="DP561" s="16"/>
      <c r="DQ561" s="16"/>
      <c r="DR561" s="16"/>
    </row>
    <row r="562" spans="1:122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7"/>
      <c r="AD562" s="16"/>
      <c r="AE562" s="16"/>
      <c r="AF562" s="16"/>
      <c r="AG562" s="17"/>
      <c r="AH562" s="24"/>
      <c r="AI562" s="16"/>
      <c r="AJ562" s="16"/>
      <c r="AK562" s="16"/>
      <c r="AL562" s="17"/>
      <c r="AM562" s="16"/>
      <c r="AN562" s="16"/>
      <c r="AO562" s="16"/>
      <c r="AP562" s="17"/>
      <c r="AQ562" s="16"/>
      <c r="AR562" s="24"/>
      <c r="AT562" s="39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73"/>
      <c r="CU562" s="16"/>
      <c r="CV562" s="16"/>
      <c r="CW562" s="16"/>
      <c r="CX562" s="16"/>
      <c r="CY562" s="16"/>
      <c r="CZ562" s="16"/>
      <c r="DA562" s="16"/>
      <c r="DB562" s="16"/>
      <c r="DC562" s="16"/>
      <c r="DD562" s="16"/>
      <c r="DE562" s="16"/>
      <c r="DF562" s="16"/>
      <c r="DG562" s="16"/>
      <c r="DH562" s="16"/>
      <c r="DI562" s="16"/>
      <c r="DJ562" s="16"/>
      <c r="DL562" s="16"/>
      <c r="DM562" s="16"/>
      <c r="DN562" s="16"/>
      <c r="DO562" s="16"/>
      <c r="DP562" s="16"/>
      <c r="DQ562" s="16"/>
      <c r="DR562" s="16"/>
    </row>
    <row r="563" spans="1:122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7"/>
      <c r="AD563" s="16"/>
      <c r="AE563" s="16"/>
      <c r="AF563" s="16"/>
      <c r="AG563" s="17"/>
      <c r="AH563" s="24"/>
      <c r="AI563" s="16"/>
      <c r="AJ563" s="16"/>
      <c r="AK563" s="16"/>
      <c r="AL563" s="17"/>
      <c r="AM563" s="16"/>
      <c r="AN563" s="16"/>
      <c r="AO563" s="16"/>
      <c r="AP563" s="17"/>
      <c r="AQ563" s="16"/>
      <c r="AR563" s="24"/>
      <c r="AT563" s="39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73"/>
      <c r="CU563" s="16"/>
      <c r="CV563" s="16"/>
      <c r="CW563" s="16"/>
      <c r="CX563" s="16"/>
      <c r="CY563" s="16"/>
      <c r="CZ563" s="16"/>
      <c r="DA563" s="16"/>
      <c r="DB563" s="16"/>
      <c r="DC563" s="16"/>
      <c r="DD563" s="16"/>
      <c r="DE563" s="16"/>
      <c r="DF563" s="16"/>
      <c r="DG563" s="16"/>
      <c r="DH563" s="16"/>
      <c r="DI563" s="16"/>
      <c r="DJ563" s="16"/>
      <c r="DL563" s="16"/>
      <c r="DM563" s="16"/>
      <c r="DN563" s="16"/>
      <c r="DO563" s="16"/>
      <c r="DP563" s="16"/>
      <c r="DQ563" s="16"/>
      <c r="DR563" s="16"/>
    </row>
    <row r="564" spans="1:122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7"/>
      <c r="AD564" s="16"/>
      <c r="AE564" s="16"/>
      <c r="AF564" s="16"/>
      <c r="AG564" s="17"/>
      <c r="AH564" s="24"/>
      <c r="AI564" s="16"/>
      <c r="AJ564" s="16"/>
      <c r="AK564" s="16"/>
      <c r="AL564" s="17"/>
      <c r="AM564" s="16"/>
      <c r="AN564" s="16"/>
      <c r="AO564" s="16"/>
      <c r="AP564" s="17"/>
      <c r="AQ564" s="16"/>
      <c r="AR564" s="24"/>
      <c r="AT564" s="39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73"/>
      <c r="CU564" s="16"/>
      <c r="CV564" s="16"/>
      <c r="CW564" s="16"/>
      <c r="CX564" s="16"/>
      <c r="CY564" s="16"/>
      <c r="CZ564" s="16"/>
      <c r="DA564" s="16"/>
      <c r="DB564" s="16"/>
      <c r="DC564" s="16"/>
      <c r="DD564" s="16"/>
      <c r="DE564" s="16"/>
      <c r="DF564" s="16"/>
      <c r="DG564" s="16"/>
      <c r="DH564" s="16"/>
      <c r="DI564" s="16"/>
      <c r="DJ564" s="16"/>
      <c r="DL564" s="16"/>
      <c r="DM564" s="16"/>
      <c r="DN564" s="16"/>
      <c r="DO564" s="16"/>
      <c r="DP564" s="16"/>
      <c r="DQ564" s="16"/>
      <c r="DR564" s="16"/>
    </row>
    <row r="565" spans="1:122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7"/>
      <c r="AD565" s="16"/>
      <c r="AE565" s="16"/>
      <c r="AF565" s="16"/>
      <c r="AG565" s="17"/>
      <c r="AH565" s="24"/>
      <c r="AI565" s="16"/>
      <c r="AJ565" s="16"/>
      <c r="AK565" s="16"/>
      <c r="AL565" s="17"/>
      <c r="AM565" s="16"/>
      <c r="AN565" s="16"/>
      <c r="AO565" s="16"/>
      <c r="AP565" s="17"/>
      <c r="AQ565" s="16"/>
      <c r="AR565" s="24"/>
      <c r="AT565" s="39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73"/>
      <c r="CU565" s="16"/>
      <c r="CV565" s="16"/>
      <c r="CW565" s="16"/>
      <c r="CX565" s="16"/>
      <c r="CY565" s="16"/>
      <c r="CZ565" s="16"/>
      <c r="DA565" s="16"/>
      <c r="DB565" s="16"/>
      <c r="DC565" s="16"/>
      <c r="DD565" s="16"/>
      <c r="DE565" s="16"/>
      <c r="DF565" s="16"/>
      <c r="DG565" s="16"/>
      <c r="DH565" s="16"/>
      <c r="DI565" s="16"/>
      <c r="DJ565" s="16"/>
      <c r="DL565" s="16"/>
      <c r="DM565" s="16"/>
      <c r="DN565" s="16"/>
      <c r="DO565" s="16"/>
      <c r="DP565" s="16"/>
      <c r="DQ565" s="16"/>
      <c r="DR565" s="16"/>
    </row>
    <row r="566" spans="1:122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7"/>
      <c r="AD566" s="16"/>
      <c r="AE566" s="16"/>
      <c r="AF566" s="16"/>
      <c r="AG566" s="17"/>
      <c r="AH566" s="24"/>
      <c r="AI566" s="16"/>
      <c r="AJ566" s="16"/>
      <c r="AK566" s="16"/>
      <c r="AL566" s="17"/>
      <c r="AM566" s="16"/>
      <c r="AN566" s="16"/>
      <c r="AO566" s="16"/>
      <c r="AP566" s="17"/>
      <c r="AQ566" s="16"/>
      <c r="AR566" s="24"/>
      <c r="AT566" s="39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73"/>
      <c r="CU566" s="16"/>
      <c r="CV566" s="16"/>
      <c r="CW566" s="16"/>
      <c r="CX566" s="16"/>
      <c r="CY566" s="16"/>
      <c r="CZ566" s="16"/>
      <c r="DA566" s="16"/>
      <c r="DB566" s="16"/>
      <c r="DC566" s="16"/>
      <c r="DD566" s="16"/>
      <c r="DE566" s="16"/>
      <c r="DF566" s="16"/>
      <c r="DG566" s="16"/>
      <c r="DH566" s="16"/>
      <c r="DI566" s="16"/>
      <c r="DJ566" s="16"/>
      <c r="DL566" s="16"/>
      <c r="DM566" s="16"/>
      <c r="DN566" s="16"/>
      <c r="DO566" s="16"/>
      <c r="DP566" s="16"/>
      <c r="DQ566" s="16"/>
      <c r="DR566" s="16"/>
    </row>
    <row r="567" spans="1:122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7"/>
      <c r="AD567" s="16"/>
      <c r="AE567" s="16"/>
      <c r="AF567" s="16"/>
      <c r="AG567" s="17"/>
      <c r="AH567" s="24"/>
      <c r="AI567" s="16"/>
      <c r="AJ567" s="16"/>
      <c r="AK567" s="16"/>
      <c r="AL567" s="17"/>
      <c r="AM567" s="16"/>
      <c r="AN567" s="16"/>
      <c r="AO567" s="16"/>
      <c r="AP567" s="17"/>
      <c r="AQ567" s="16"/>
      <c r="AR567" s="24"/>
      <c r="AT567" s="39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73"/>
      <c r="CU567" s="16"/>
      <c r="CV567" s="16"/>
      <c r="CW567" s="16"/>
      <c r="CX567" s="16"/>
      <c r="CY567" s="16"/>
      <c r="CZ567" s="16"/>
      <c r="DA567" s="16"/>
      <c r="DB567" s="16"/>
      <c r="DC567" s="16"/>
      <c r="DD567" s="16"/>
      <c r="DE567" s="16"/>
      <c r="DF567" s="16"/>
      <c r="DG567" s="16"/>
      <c r="DH567" s="16"/>
      <c r="DI567" s="16"/>
      <c r="DJ567" s="16"/>
      <c r="DL567" s="16"/>
      <c r="DM567" s="16"/>
      <c r="DN567" s="16"/>
      <c r="DO567" s="16"/>
      <c r="DP567" s="16"/>
      <c r="DQ567" s="16"/>
      <c r="DR567" s="16"/>
    </row>
    <row r="568" spans="1:122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7"/>
      <c r="AD568" s="16"/>
      <c r="AE568" s="16"/>
      <c r="AF568" s="16"/>
      <c r="AG568" s="17"/>
      <c r="AH568" s="24"/>
      <c r="AI568" s="16"/>
      <c r="AJ568" s="16"/>
      <c r="AK568" s="16"/>
      <c r="AL568" s="17"/>
      <c r="AM568" s="16"/>
      <c r="AN568" s="16"/>
      <c r="AO568" s="16"/>
      <c r="AP568" s="17"/>
      <c r="AQ568" s="16"/>
      <c r="AR568" s="24"/>
      <c r="AT568" s="39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73"/>
      <c r="CU568" s="16"/>
      <c r="CV568" s="16"/>
      <c r="CW568" s="16"/>
      <c r="CX568" s="16"/>
      <c r="CY568" s="16"/>
      <c r="CZ568" s="16"/>
      <c r="DA568" s="16"/>
      <c r="DB568" s="16"/>
      <c r="DC568" s="16"/>
      <c r="DD568" s="16"/>
      <c r="DE568" s="16"/>
      <c r="DF568" s="16"/>
      <c r="DG568" s="16"/>
      <c r="DH568" s="16"/>
      <c r="DI568" s="16"/>
      <c r="DJ568" s="16"/>
      <c r="DL568" s="16"/>
      <c r="DM568" s="16"/>
      <c r="DN568" s="16"/>
      <c r="DO568" s="16"/>
      <c r="DP568" s="16"/>
      <c r="DQ568" s="16"/>
      <c r="DR568" s="16"/>
    </row>
    <row r="569" spans="1:122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7"/>
      <c r="AD569" s="16"/>
      <c r="AE569" s="16"/>
      <c r="AF569" s="16"/>
      <c r="AG569" s="17"/>
      <c r="AH569" s="24"/>
      <c r="AI569" s="16"/>
      <c r="AJ569" s="16"/>
      <c r="AK569" s="16"/>
      <c r="AL569" s="17"/>
      <c r="AM569" s="16"/>
      <c r="AN569" s="16"/>
      <c r="AO569" s="16"/>
      <c r="AP569" s="17"/>
      <c r="AQ569" s="16"/>
      <c r="AR569" s="24"/>
      <c r="AT569" s="39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73"/>
      <c r="CU569" s="16"/>
      <c r="CV569" s="16"/>
      <c r="CW569" s="16"/>
      <c r="CX569" s="16"/>
      <c r="CY569" s="16"/>
      <c r="CZ569" s="16"/>
      <c r="DA569" s="16"/>
      <c r="DB569" s="16"/>
      <c r="DC569" s="16"/>
      <c r="DD569" s="16"/>
      <c r="DE569" s="16"/>
      <c r="DF569" s="16"/>
      <c r="DG569" s="16"/>
      <c r="DH569" s="16"/>
      <c r="DI569" s="16"/>
      <c r="DJ569" s="16"/>
      <c r="DL569" s="16"/>
      <c r="DM569" s="16"/>
      <c r="DN569" s="16"/>
      <c r="DO569" s="16"/>
      <c r="DP569" s="16"/>
      <c r="DQ569" s="16"/>
      <c r="DR569" s="16"/>
    </row>
    <row r="570" spans="1:122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7"/>
      <c r="AD570" s="16"/>
      <c r="AE570" s="16"/>
      <c r="AF570" s="16"/>
      <c r="AG570" s="17"/>
      <c r="AH570" s="24"/>
      <c r="AI570" s="16"/>
      <c r="AJ570" s="16"/>
      <c r="AK570" s="16"/>
      <c r="AL570" s="17"/>
      <c r="AM570" s="16"/>
      <c r="AN570" s="16"/>
      <c r="AO570" s="16"/>
      <c r="AP570" s="17"/>
      <c r="AQ570" s="16"/>
      <c r="AR570" s="24"/>
      <c r="AT570" s="39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73"/>
      <c r="CU570" s="16"/>
      <c r="CV570" s="16"/>
      <c r="CW570" s="16"/>
      <c r="CX570" s="16"/>
      <c r="CY570" s="16"/>
      <c r="CZ570" s="16"/>
      <c r="DA570" s="16"/>
      <c r="DB570" s="16"/>
      <c r="DC570" s="16"/>
      <c r="DD570" s="16"/>
      <c r="DE570" s="16"/>
      <c r="DF570" s="16"/>
      <c r="DG570" s="16"/>
      <c r="DH570" s="16"/>
      <c r="DI570" s="16"/>
      <c r="DJ570" s="16"/>
      <c r="DL570" s="16"/>
      <c r="DM570" s="16"/>
      <c r="DN570" s="16"/>
      <c r="DO570" s="16"/>
      <c r="DP570" s="16"/>
      <c r="DQ570" s="16"/>
      <c r="DR570" s="16"/>
    </row>
    <row r="571" spans="1:122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7"/>
      <c r="AD571" s="16"/>
      <c r="AE571" s="16"/>
      <c r="AF571" s="16"/>
      <c r="AG571" s="17"/>
      <c r="AH571" s="24"/>
      <c r="AI571" s="16"/>
      <c r="AJ571" s="16"/>
      <c r="AK571" s="16"/>
      <c r="AL571" s="17"/>
      <c r="AM571" s="16"/>
      <c r="AN571" s="16"/>
      <c r="AO571" s="16"/>
      <c r="AP571" s="17"/>
      <c r="AQ571" s="16"/>
      <c r="AR571" s="24"/>
      <c r="AT571" s="39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73"/>
      <c r="CU571" s="16"/>
      <c r="CV571" s="16"/>
      <c r="CW571" s="16"/>
      <c r="CX571" s="16"/>
      <c r="CY571" s="16"/>
      <c r="CZ571" s="16"/>
      <c r="DA571" s="16"/>
      <c r="DB571" s="16"/>
      <c r="DC571" s="16"/>
      <c r="DD571" s="16"/>
      <c r="DE571" s="16"/>
      <c r="DF571" s="16"/>
      <c r="DG571" s="16"/>
      <c r="DH571" s="16"/>
      <c r="DI571" s="16"/>
      <c r="DJ571" s="16"/>
      <c r="DL571" s="16"/>
      <c r="DM571" s="16"/>
      <c r="DN571" s="16"/>
      <c r="DO571" s="16"/>
      <c r="DP571" s="16"/>
      <c r="DQ571" s="16"/>
      <c r="DR571" s="16"/>
    </row>
    <row r="572" spans="1:122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7"/>
      <c r="AD572" s="16"/>
      <c r="AE572" s="16"/>
      <c r="AF572" s="16"/>
      <c r="AG572" s="17"/>
      <c r="AH572" s="24"/>
      <c r="AI572" s="16"/>
      <c r="AJ572" s="16"/>
      <c r="AK572" s="16"/>
      <c r="AL572" s="17"/>
      <c r="AM572" s="16"/>
      <c r="AN572" s="16"/>
      <c r="AO572" s="16"/>
      <c r="AP572" s="17"/>
      <c r="AQ572" s="16"/>
      <c r="AR572" s="24"/>
      <c r="AT572" s="39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73"/>
      <c r="CU572" s="16"/>
      <c r="CV572" s="16"/>
      <c r="CW572" s="16"/>
      <c r="CX572" s="16"/>
      <c r="CY572" s="16"/>
      <c r="CZ572" s="16"/>
      <c r="DA572" s="16"/>
      <c r="DB572" s="16"/>
      <c r="DC572" s="16"/>
      <c r="DD572" s="16"/>
      <c r="DE572" s="16"/>
      <c r="DF572" s="16"/>
      <c r="DG572" s="16"/>
      <c r="DH572" s="16"/>
      <c r="DI572" s="16"/>
      <c r="DJ572" s="16"/>
      <c r="DL572" s="16"/>
      <c r="DM572" s="16"/>
      <c r="DN572" s="16"/>
      <c r="DO572" s="16"/>
      <c r="DP572" s="16"/>
      <c r="DQ572" s="16"/>
      <c r="DR572" s="16"/>
    </row>
    <row r="573" spans="1:122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7"/>
      <c r="AD573" s="16"/>
      <c r="AE573" s="16"/>
      <c r="AF573" s="16"/>
      <c r="AG573" s="17"/>
      <c r="AH573" s="24"/>
      <c r="AI573" s="16"/>
      <c r="AJ573" s="16"/>
      <c r="AK573" s="16"/>
      <c r="AL573" s="17"/>
      <c r="AM573" s="16"/>
      <c r="AN573" s="16"/>
      <c r="AO573" s="16"/>
      <c r="AP573" s="17"/>
      <c r="AQ573" s="16"/>
      <c r="AR573" s="24"/>
      <c r="AT573" s="39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73"/>
      <c r="CU573" s="16"/>
      <c r="CV573" s="16"/>
      <c r="CW573" s="16"/>
      <c r="CX573" s="16"/>
      <c r="CY573" s="16"/>
      <c r="CZ573" s="16"/>
      <c r="DA573" s="16"/>
      <c r="DB573" s="16"/>
      <c r="DC573" s="16"/>
      <c r="DD573" s="16"/>
      <c r="DE573" s="16"/>
      <c r="DF573" s="16"/>
      <c r="DG573" s="16"/>
      <c r="DH573" s="16"/>
      <c r="DI573" s="16"/>
      <c r="DJ573" s="16"/>
      <c r="DL573" s="16"/>
      <c r="DM573" s="16"/>
      <c r="DN573" s="16"/>
      <c r="DO573" s="16"/>
      <c r="DP573" s="16"/>
      <c r="DQ573" s="16"/>
      <c r="DR573" s="16"/>
    </row>
    <row r="574" spans="1:122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7"/>
      <c r="AD574" s="16"/>
      <c r="AE574" s="16"/>
      <c r="AF574" s="16"/>
      <c r="AG574" s="17"/>
      <c r="AH574" s="24"/>
      <c r="AI574" s="16"/>
      <c r="AJ574" s="16"/>
      <c r="AK574" s="16"/>
      <c r="AL574" s="17"/>
      <c r="AM574" s="16"/>
      <c r="AN574" s="16"/>
      <c r="AO574" s="16"/>
      <c r="AP574" s="17"/>
      <c r="AQ574" s="16"/>
      <c r="AR574" s="24"/>
      <c r="AT574" s="39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73"/>
      <c r="CU574" s="16"/>
      <c r="CV574" s="16"/>
      <c r="CW574" s="16"/>
      <c r="CX574" s="16"/>
      <c r="CY574" s="16"/>
      <c r="CZ574" s="16"/>
      <c r="DA574" s="16"/>
      <c r="DB574" s="16"/>
      <c r="DC574" s="16"/>
      <c r="DD574" s="16"/>
      <c r="DE574" s="16"/>
      <c r="DF574" s="16"/>
      <c r="DG574" s="16"/>
      <c r="DH574" s="16"/>
      <c r="DI574" s="16"/>
      <c r="DJ574" s="16"/>
      <c r="DL574" s="16"/>
      <c r="DM574" s="16"/>
      <c r="DN574" s="16"/>
      <c r="DO574" s="16"/>
      <c r="DP574" s="16"/>
      <c r="DQ574" s="16"/>
      <c r="DR574" s="16"/>
    </row>
    <row r="575" spans="1:122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7"/>
      <c r="AD575" s="16"/>
      <c r="AE575" s="16"/>
      <c r="AF575" s="16"/>
      <c r="AG575" s="17"/>
      <c r="AH575" s="24"/>
      <c r="AI575" s="16"/>
      <c r="AJ575" s="16"/>
      <c r="AK575" s="16"/>
      <c r="AL575" s="17"/>
      <c r="AM575" s="16"/>
      <c r="AN575" s="16"/>
      <c r="AO575" s="16"/>
      <c r="AP575" s="17"/>
      <c r="AQ575" s="16"/>
      <c r="AR575" s="24"/>
      <c r="AT575" s="39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73"/>
      <c r="CU575" s="16"/>
      <c r="CV575" s="16"/>
      <c r="CW575" s="16"/>
      <c r="CX575" s="16"/>
      <c r="CY575" s="16"/>
      <c r="CZ575" s="16"/>
      <c r="DA575" s="16"/>
      <c r="DB575" s="16"/>
      <c r="DC575" s="16"/>
      <c r="DD575" s="16"/>
      <c r="DE575" s="16"/>
      <c r="DF575" s="16"/>
      <c r="DG575" s="16"/>
      <c r="DH575" s="16"/>
      <c r="DI575" s="16"/>
      <c r="DJ575" s="16"/>
      <c r="DL575" s="16"/>
      <c r="DM575" s="16"/>
      <c r="DN575" s="16"/>
      <c r="DO575" s="16"/>
      <c r="DP575" s="16"/>
      <c r="DQ575" s="16"/>
      <c r="DR575" s="16"/>
    </row>
    <row r="576" spans="1:122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7"/>
      <c r="AD576" s="16"/>
      <c r="AE576" s="16"/>
      <c r="AF576" s="16"/>
      <c r="AG576" s="17"/>
      <c r="AH576" s="24"/>
      <c r="AI576" s="16"/>
      <c r="AJ576" s="16"/>
      <c r="AK576" s="16"/>
      <c r="AL576" s="17"/>
      <c r="AM576" s="16"/>
      <c r="AN576" s="16"/>
      <c r="AO576" s="16"/>
      <c r="AP576" s="17"/>
      <c r="AQ576" s="16"/>
      <c r="AR576" s="24"/>
      <c r="AT576" s="39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73"/>
      <c r="CU576" s="16"/>
      <c r="CV576" s="16"/>
      <c r="CW576" s="16"/>
      <c r="CX576" s="16"/>
      <c r="CY576" s="16"/>
      <c r="CZ576" s="16"/>
      <c r="DA576" s="16"/>
      <c r="DB576" s="16"/>
      <c r="DC576" s="16"/>
      <c r="DD576" s="16"/>
      <c r="DE576" s="16"/>
      <c r="DF576" s="16"/>
      <c r="DG576" s="16"/>
      <c r="DH576" s="16"/>
      <c r="DI576" s="16"/>
      <c r="DJ576" s="16"/>
      <c r="DL576" s="16"/>
      <c r="DM576" s="16"/>
      <c r="DN576" s="16"/>
      <c r="DO576" s="16"/>
      <c r="DP576" s="16"/>
      <c r="DQ576" s="16"/>
      <c r="DR576" s="16"/>
    </row>
    <row r="577" spans="1:122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7"/>
      <c r="AD577" s="16"/>
      <c r="AE577" s="16"/>
      <c r="AF577" s="16"/>
      <c r="AG577" s="17"/>
      <c r="AH577" s="24"/>
      <c r="AI577" s="16"/>
      <c r="AJ577" s="16"/>
      <c r="AK577" s="16"/>
      <c r="AL577" s="17"/>
      <c r="AM577" s="16"/>
      <c r="AN577" s="16"/>
      <c r="AO577" s="16"/>
      <c r="AP577" s="17"/>
      <c r="AQ577" s="16"/>
      <c r="AR577" s="24"/>
      <c r="AT577" s="39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73"/>
      <c r="CU577" s="16"/>
      <c r="CV577" s="16"/>
      <c r="CW577" s="16"/>
      <c r="CX577" s="16"/>
      <c r="CY577" s="16"/>
      <c r="CZ577" s="16"/>
      <c r="DA577" s="16"/>
      <c r="DB577" s="16"/>
      <c r="DC577" s="16"/>
      <c r="DD577" s="16"/>
      <c r="DE577" s="16"/>
      <c r="DF577" s="16"/>
      <c r="DG577" s="16"/>
      <c r="DH577" s="16"/>
      <c r="DI577" s="16"/>
      <c r="DJ577" s="16"/>
      <c r="DL577" s="16"/>
      <c r="DM577" s="16"/>
      <c r="DN577" s="16"/>
      <c r="DO577" s="16"/>
      <c r="DP577" s="16"/>
      <c r="DQ577" s="16"/>
      <c r="DR577" s="16"/>
    </row>
    <row r="578" spans="1:122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7"/>
      <c r="AD578" s="16"/>
      <c r="AE578" s="16"/>
      <c r="AF578" s="16"/>
      <c r="AG578" s="17"/>
      <c r="AH578" s="24"/>
      <c r="AI578" s="16"/>
      <c r="AJ578" s="16"/>
      <c r="AK578" s="16"/>
      <c r="AL578" s="17"/>
      <c r="AM578" s="16"/>
      <c r="AN578" s="16"/>
      <c r="AO578" s="16"/>
      <c r="AP578" s="17"/>
      <c r="AQ578" s="16"/>
      <c r="AR578" s="24"/>
      <c r="AT578" s="39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73"/>
      <c r="CU578" s="16"/>
      <c r="CV578" s="16"/>
      <c r="CW578" s="16"/>
      <c r="CX578" s="16"/>
      <c r="CY578" s="16"/>
      <c r="CZ578" s="16"/>
      <c r="DA578" s="16"/>
      <c r="DB578" s="16"/>
      <c r="DC578" s="16"/>
      <c r="DD578" s="16"/>
      <c r="DE578" s="16"/>
      <c r="DF578" s="16"/>
      <c r="DG578" s="16"/>
      <c r="DH578" s="16"/>
      <c r="DI578" s="16"/>
      <c r="DJ578" s="16"/>
      <c r="DL578" s="16"/>
      <c r="DM578" s="16"/>
      <c r="DN578" s="16"/>
      <c r="DO578" s="16"/>
      <c r="DP578" s="16"/>
      <c r="DQ578" s="16"/>
      <c r="DR578" s="16"/>
    </row>
    <row r="579" spans="1:122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7"/>
      <c r="AD579" s="16"/>
      <c r="AE579" s="16"/>
      <c r="AF579" s="16"/>
      <c r="AG579" s="17"/>
      <c r="AH579" s="24"/>
      <c r="AI579" s="16"/>
      <c r="AJ579" s="16"/>
      <c r="AK579" s="16"/>
      <c r="AL579" s="17"/>
      <c r="AM579" s="16"/>
      <c r="AN579" s="16"/>
      <c r="AO579" s="16"/>
      <c r="AP579" s="17"/>
      <c r="AQ579" s="16"/>
      <c r="AR579" s="24"/>
      <c r="AT579" s="39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73"/>
      <c r="CU579" s="16"/>
      <c r="CV579" s="16"/>
      <c r="CW579" s="16"/>
      <c r="CX579" s="16"/>
      <c r="CY579" s="16"/>
      <c r="CZ579" s="16"/>
      <c r="DA579" s="16"/>
      <c r="DB579" s="16"/>
      <c r="DC579" s="16"/>
      <c r="DD579" s="16"/>
      <c r="DE579" s="16"/>
      <c r="DF579" s="16"/>
      <c r="DG579" s="16"/>
      <c r="DH579" s="16"/>
      <c r="DI579" s="16"/>
      <c r="DJ579" s="16"/>
      <c r="DL579" s="16"/>
      <c r="DM579" s="16"/>
      <c r="DN579" s="16"/>
      <c r="DO579" s="16"/>
      <c r="DP579" s="16"/>
      <c r="DQ579" s="16"/>
      <c r="DR579" s="16"/>
    </row>
    <row r="580" spans="1:122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7"/>
      <c r="AD580" s="16"/>
      <c r="AE580" s="16"/>
      <c r="AF580" s="16"/>
      <c r="AG580" s="17"/>
      <c r="AH580" s="24"/>
      <c r="AI580" s="16"/>
      <c r="AJ580" s="16"/>
      <c r="AK580" s="16"/>
      <c r="AL580" s="17"/>
      <c r="AM580" s="16"/>
      <c r="AN580" s="16"/>
      <c r="AO580" s="16"/>
      <c r="AP580" s="17"/>
      <c r="AQ580" s="16"/>
      <c r="AR580" s="24"/>
      <c r="AT580" s="39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73"/>
      <c r="CU580" s="16"/>
      <c r="CV580" s="16"/>
      <c r="CW580" s="16"/>
      <c r="CX580" s="16"/>
      <c r="CY580" s="16"/>
      <c r="CZ580" s="16"/>
      <c r="DA580" s="16"/>
      <c r="DB580" s="16"/>
      <c r="DC580" s="16"/>
      <c r="DD580" s="16"/>
      <c r="DE580" s="16"/>
      <c r="DF580" s="16"/>
      <c r="DG580" s="16"/>
      <c r="DH580" s="16"/>
      <c r="DI580" s="16"/>
      <c r="DJ580" s="16"/>
      <c r="DL580" s="16"/>
      <c r="DM580" s="16"/>
      <c r="DN580" s="16"/>
      <c r="DO580" s="16"/>
      <c r="DP580" s="16"/>
      <c r="DQ580" s="16"/>
      <c r="DR580" s="16"/>
    </row>
    <row r="581" spans="1:122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7"/>
      <c r="AD581" s="16"/>
      <c r="AE581" s="16"/>
      <c r="AF581" s="16"/>
      <c r="AG581" s="17"/>
      <c r="AH581" s="24"/>
      <c r="AI581" s="16"/>
      <c r="AJ581" s="16"/>
      <c r="AK581" s="16"/>
      <c r="AL581" s="17"/>
      <c r="AM581" s="16"/>
      <c r="AN581" s="16"/>
      <c r="AO581" s="16"/>
      <c r="AP581" s="17"/>
      <c r="AQ581" s="16"/>
      <c r="AR581" s="24"/>
      <c r="AT581" s="39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73"/>
      <c r="CU581" s="16"/>
      <c r="CV581" s="16"/>
      <c r="CW581" s="16"/>
      <c r="CX581" s="16"/>
      <c r="CY581" s="16"/>
      <c r="CZ581" s="16"/>
      <c r="DA581" s="16"/>
      <c r="DB581" s="16"/>
      <c r="DC581" s="16"/>
      <c r="DD581" s="16"/>
      <c r="DE581" s="16"/>
      <c r="DF581" s="16"/>
      <c r="DG581" s="16"/>
      <c r="DH581" s="16"/>
      <c r="DI581" s="16"/>
      <c r="DJ581" s="16"/>
      <c r="DL581" s="16"/>
      <c r="DM581" s="16"/>
      <c r="DN581" s="16"/>
      <c r="DO581" s="16"/>
      <c r="DP581" s="16"/>
      <c r="DQ581" s="16"/>
      <c r="DR581" s="16"/>
    </row>
    <row r="582" spans="1:122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7"/>
      <c r="AD582" s="16"/>
      <c r="AE582" s="16"/>
      <c r="AF582" s="16"/>
      <c r="AG582" s="17"/>
      <c r="AH582" s="24"/>
      <c r="AI582" s="16"/>
      <c r="AJ582" s="16"/>
      <c r="AK582" s="16"/>
      <c r="AL582" s="17"/>
      <c r="AM582" s="16"/>
      <c r="AN582" s="16"/>
      <c r="AO582" s="16"/>
      <c r="AP582" s="17"/>
      <c r="AQ582" s="16"/>
      <c r="AR582" s="24"/>
      <c r="AT582" s="39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73"/>
      <c r="CU582" s="16"/>
      <c r="CV582" s="16"/>
      <c r="CW582" s="16"/>
      <c r="CX582" s="16"/>
      <c r="CY582" s="16"/>
      <c r="CZ582" s="16"/>
      <c r="DA582" s="16"/>
      <c r="DB582" s="16"/>
      <c r="DC582" s="16"/>
      <c r="DD582" s="16"/>
      <c r="DE582" s="16"/>
      <c r="DF582" s="16"/>
      <c r="DG582" s="16"/>
      <c r="DH582" s="16"/>
      <c r="DI582" s="16"/>
      <c r="DJ582" s="16"/>
      <c r="DL582" s="16"/>
      <c r="DM582" s="16"/>
      <c r="DN582" s="16"/>
      <c r="DO582" s="16"/>
      <c r="DP582" s="16"/>
      <c r="DQ582" s="16"/>
      <c r="DR582" s="16"/>
    </row>
    <row r="583" spans="1:122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7"/>
      <c r="AD583" s="16"/>
      <c r="AE583" s="16"/>
      <c r="AF583" s="16"/>
      <c r="AG583" s="17"/>
      <c r="AH583" s="24"/>
      <c r="AI583" s="16"/>
      <c r="AJ583" s="16"/>
      <c r="AK583" s="16"/>
      <c r="AL583" s="17"/>
      <c r="AM583" s="16"/>
      <c r="AN583" s="16"/>
      <c r="AO583" s="16"/>
      <c r="AP583" s="17"/>
      <c r="AQ583" s="16"/>
      <c r="AR583" s="24"/>
      <c r="AT583" s="39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73"/>
      <c r="CU583" s="16"/>
      <c r="CV583" s="16"/>
      <c r="CW583" s="16"/>
      <c r="CX583" s="16"/>
      <c r="CY583" s="16"/>
      <c r="CZ583" s="16"/>
      <c r="DA583" s="16"/>
      <c r="DB583" s="16"/>
      <c r="DC583" s="16"/>
      <c r="DD583" s="16"/>
      <c r="DE583" s="16"/>
      <c r="DF583" s="16"/>
      <c r="DG583" s="16"/>
      <c r="DH583" s="16"/>
      <c r="DI583" s="16"/>
      <c r="DJ583" s="16"/>
      <c r="DL583" s="16"/>
      <c r="DM583" s="16"/>
      <c r="DN583" s="16"/>
      <c r="DO583" s="16"/>
      <c r="DP583" s="16"/>
      <c r="DQ583" s="16"/>
      <c r="DR583" s="16"/>
    </row>
    <row r="584" spans="1:122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7"/>
      <c r="AD584" s="16"/>
      <c r="AE584" s="16"/>
      <c r="AF584" s="16"/>
      <c r="AG584" s="17"/>
      <c r="AH584" s="24"/>
      <c r="AI584" s="16"/>
      <c r="AJ584" s="16"/>
      <c r="AK584" s="16"/>
      <c r="AL584" s="17"/>
      <c r="AM584" s="16"/>
      <c r="AN584" s="16"/>
      <c r="AO584" s="16"/>
      <c r="AP584" s="17"/>
      <c r="AQ584" s="16"/>
      <c r="AR584" s="24"/>
      <c r="AT584" s="39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73"/>
      <c r="CU584" s="16"/>
      <c r="CV584" s="16"/>
      <c r="CW584" s="16"/>
      <c r="CX584" s="16"/>
      <c r="CY584" s="16"/>
      <c r="CZ584" s="16"/>
      <c r="DA584" s="16"/>
      <c r="DB584" s="16"/>
      <c r="DC584" s="16"/>
      <c r="DD584" s="16"/>
      <c r="DE584" s="16"/>
      <c r="DF584" s="16"/>
      <c r="DG584" s="16"/>
      <c r="DH584" s="16"/>
      <c r="DI584" s="16"/>
      <c r="DJ584" s="16"/>
      <c r="DL584" s="16"/>
      <c r="DM584" s="16"/>
      <c r="DN584" s="16"/>
      <c r="DO584" s="16"/>
      <c r="DP584" s="16"/>
      <c r="DQ584" s="16"/>
      <c r="DR584" s="16"/>
    </row>
    <row r="585" spans="1:122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7"/>
      <c r="AD585" s="16"/>
      <c r="AE585" s="16"/>
      <c r="AF585" s="16"/>
      <c r="AG585" s="17"/>
      <c r="AH585" s="24"/>
      <c r="AI585" s="16"/>
      <c r="AJ585" s="16"/>
      <c r="AK585" s="16"/>
      <c r="AL585" s="17"/>
      <c r="AM585" s="16"/>
      <c r="AN585" s="16"/>
      <c r="AO585" s="16"/>
      <c r="AP585" s="17"/>
      <c r="AQ585" s="16"/>
      <c r="AR585" s="24"/>
      <c r="AT585" s="39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73"/>
      <c r="CU585" s="16"/>
      <c r="CV585" s="16"/>
      <c r="CW585" s="16"/>
      <c r="CX585" s="16"/>
      <c r="CY585" s="16"/>
      <c r="CZ585" s="16"/>
      <c r="DA585" s="16"/>
      <c r="DB585" s="16"/>
      <c r="DC585" s="16"/>
      <c r="DD585" s="16"/>
      <c r="DE585" s="16"/>
      <c r="DF585" s="16"/>
      <c r="DG585" s="16"/>
      <c r="DH585" s="16"/>
      <c r="DI585" s="16"/>
      <c r="DJ585" s="16"/>
      <c r="DL585" s="16"/>
      <c r="DM585" s="16"/>
      <c r="DN585" s="16"/>
      <c r="DO585" s="16"/>
      <c r="DP585" s="16"/>
      <c r="DQ585" s="16"/>
      <c r="DR585" s="16"/>
    </row>
    <row r="586" spans="1:122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7"/>
      <c r="AD586" s="16"/>
      <c r="AE586" s="16"/>
      <c r="AF586" s="16"/>
      <c r="AG586" s="17"/>
      <c r="AH586" s="24"/>
      <c r="AI586" s="16"/>
      <c r="AJ586" s="16"/>
      <c r="AK586" s="16"/>
      <c r="AL586" s="17"/>
      <c r="AM586" s="16"/>
      <c r="AN586" s="16"/>
      <c r="AO586" s="16"/>
      <c r="AP586" s="17"/>
      <c r="AQ586" s="16"/>
      <c r="AR586" s="24"/>
      <c r="AT586" s="39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73"/>
      <c r="CU586" s="16"/>
      <c r="CV586" s="16"/>
      <c r="CW586" s="16"/>
      <c r="CX586" s="16"/>
      <c r="CY586" s="16"/>
      <c r="CZ586" s="16"/>
      <c r="DA586" s="16"/>
      <c r="DB586" s="16"/>
      <c r="DC586" s="16"/>
      <c r="DD586" s="16"/>
      <c r="DE586" s="16"/>
      <c r="DF586" s="16"/>
      <c r="DG586" s="16"/>
      <c r="DH586" s="16"/>
      <c r="DI586" s="16"/>
      <c r="DJ586" s="16"/>
      <c r="DL586" s="16"/>
      <c r="DM586" s="16"/>
      <c r="DN586" s="16"/>
      <c r="DO586" s="16"/>
      <c r="DP586" s="16"/>
      <c r="DQ586" s="16"/>
      <c r="DR586" s="16"/>
    </row>
    <row r="587" spans="1:122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7"/>
      <c r="AD587" s="16"/>
      <c r="AE587" s="16"/>
      <c r="AF587" s="16"/>
      <c r="AG587" s="17"/>
      <c r="AH587" s="24"/>
      <c r="AI587" s="16"/>
      <c r="AJ587" s="16"/>
      <c r="AK587" s="16"/>
      <c r="AL587" s="17"/>
      <c r="AM587" s="16"/>
      <c r="AN587" s="16"/>
      <c r="AO587" s="16"/>
      <c r="AP587" s="17"/>
      <c r="AQ587" s="16"/>
      <c r="AR587" s="24"/>
      <c r="AT587" s="39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73"/>
      <c r="CU587" s="16"/>
      <c r="CV587" s="16"/>
      <c r="CW587" s="16"/>
      <c r="CX587" s="16"/>
      <c r="CY587" s="16"/>
      <c r="CZ587" s="16"/>
      <c r="DA587" s="16"/>
      <c r="DB587" s="16"/>
      <c r="DC587" s="16"/>
      <c r="DD587" s="16"/>
      <c r="DE587" s="16"/>
      <c r="DF587" s="16"/>
      <c r="DG587" s="16"/>
      <c r="DH587" s="16"/>
      <c r="DI587" s="16"/>
      <c r="DJ587" s="16"/>
      <c r="DL587" s="16"/>
      <c r="DM587" s="16"/>
      <c r="DN587" s="16"/>
      <c r="DO587" s="16"/>
      <c r="DP587" s="16"/>
      <c r="DQ587" s="16"/>
      <c r="DR587" s="16"/>
    </row>
    <row r="588" spans="1:122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7"/>
      <c r="AD588" s="16"/>
      <c r="AE588" s="16"/>
      <c r="AF588" s="16"/>
      <c r="AG588" s="17"/>
      <c r="AH588" s="24"/>
      <c r="AI588" s="16"/>
      <c r="AJ588" s="16"/>
      <c r="AK588" s="16"/>
      <c r="AL588" s="17"/>
      <c r="AM588" s="16"/>
      <c r="AN588" s="16"/>
      <c r="AO588" s="16"/>
      <c r="AP588" s="17"/>
      <c r="AQ588" s="16"/>
      <c r="AR588" s="24"/>
      <c r="AT588" s="39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73"/>
      <c r="CU588" s="16"/>
      <c r="CV588" s="16"/>
      <c r="CW588" s="16"/>
      <c r="CX588" s="16"/>
      <c r="CY588" s="16"/>
      <c r="CZ588" s="16"/>
      <c r="DA588" s="16"/>
      <c r="DB588" s="16"/>
      <c r="DC588" s="16"/>
      <c r="DD588" s="16"/>
      <c r="DE588" s="16"/>
      <c r="DF588" s="16"/>
      <c r="DG588" s="16"/>
      <c r="DH588" s="16"/>
      <c r="DI588" s="16"/>
      <c r="DJ588" s="16"/>
      <c r="DL588" s="16"/>
      <c r="DM588" s="16"/>
      <c r="DN588" s="16"/>
      <c r="DO588" s="16"/>
      <c r="DP588" s="16"/>
      <c r="DQ588" s="16"/>
      <c r="DR588" s="16"/>
    </row>
    <row r="589" spans="1:122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7"/>
      <c r="AD589" s="16"/>
      <c r="AE589" s="16"/>
      <c r="AF589" s="16"/>
      <c r="AG589" s="17"/>
      <c r="AH589" s="24"/>
      <c r="AI589" s="16"/>
      <c r="AJ589" s="16"/>
      <c r="AK589" s="16"/>
      <c r="AL589" s="17"/>
      <c r="AM589" s="16"/>
      <c r="AN589" s="16"/>
      <c r="AO589" s="16"/>
      <c r="AP589" s="17"/>
      <c r="AQ589" s="16"/>
      <c r="AR589" s="24"/>
      <c r="AT589" s="39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73"/>
      <c r="CU589" s="16"/>
      <c r="CV589" s="16"/>
      <c r="CW589" s="16"/>
      <c r="CX589" s="16"/>
      <c r="CY589" s="16"/>
      <c r="CZ589" s="16"/>
      <c r="DA589" s="16"/>
      <c r="DB589" s="16"/>
      <c r="DC589" s="16"/>
      <c r="DD589" s="16"/>
      <c r="DE589" s="16"/>
      <c r="DF589" s="16"/>
      <c r="DG589" s="16"/>
      <c r="DH589" s="16"/>
      <c r="DI589" s="16"/>
      <c r="DJ589" s="16"/>
      <c r="DL589" s="16"/>
      <c r="DM589" s="16"/>
      <c r="DN589" s="16"/>
      <c r="DO589" s="16"/>
      <c r="DP589" s="16"/>
      <c r="DQ589" s="16"/>
      <c r="DR589" s="16"/>
    </row>
    <row r="590" spans="1:122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7"/>
      <c r="AD590" s="16"/>
      <c r="AE590" s="16"/>
      <c r="AF590" s="16"/>
      <c r="AG590" s="17"/>
      <c r="AH590" s="24"/>
      <c r="AI590" s="16"/>
      <c r="AJ590" s="16"/>
      <c r="AK590" s="16"/>
      <c r="AL590" s="17"/>
      <c r="AM590" s="16"/>
      <c r="AN590" s="16"/>
      <c r="AO590" s="16"/>
      <c r="AP590" s="17"/>
      <c r="AQ590" s="16"/>
      <c r="AR590" s="24"/>
      <c r="AT590" s="39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73"/>
      <c r="CU590" s="16"/>
      <c r="CV590" s="16"/>
      <c r="CW590" s="16"/>
      <c r="CX590" s="16"/>
      <c r="CY590" s="16"/>
      <c r="CZ590" s="16"/>
      <c r="DA590" s="16"/>
      <c r="DB590" s="16"/>
      <c r="DC590" s="16"/>
      <c r="DD590" s="16"/>
      <c r="DE590" s="16"/>
      <c r="DF590" s="16"/>
      <c r="DG590" s="16"/>
      <c r="DH590" s="16"/>
      <c r="DI590" s="16"/>
      <c r="DJ590" s="16"/>
      <c r="DL590" s="16"/>
      <c r="DM590" s="16"/>
      <c r="DN590" s="16"/>
      <c r="DO590" s="16"/>
      <c r="DP590" s="16"/>
      <c r="DQ590" s="16"/>
      <c r="DR590" s="16"/>
    </row>
    <row r="591" spans="1:122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7"/>
      <c r="AD591" s="16"/>
      <c r="AE591" s="16"/>
      <c r="AF591" s="16"/>
      <c r="AG591" s="17"/>
      <c r="AH591" s="24"/>
      <c r="AI591" s="16"/>
      <c r="AJ591" s="16"/>
      <c r="AK591" s="16"/>
      <c r="AL591" s="17"/>
      <c r="AM591" s="16"/>
      <c r="AN591" s="16"/>
      <c r="AO591" s="16"/>
      <c r="AP591" s="17"/>
      <c r="AQ591" s="16"/>
      <c r="AR591" s="24"/>
      <c r="AT591" s="39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73"/>
      <c r="CU591" s="16"/>
      <c r="CV591" s="16"/>
      <c r="CW591" s="16"/>
      <c r="CX591" s="16"/>
      <c r="CY591" s="16"/>
      <c r="CZ591" s="16"/>
      <c r="DA591" s="16"/>
      <c r="DB591" s="16"/>
      <c r="DC591" s="16"/>
      <c r="DD591" s="16"/>
      <c r="DE591" s="16"/>
      <c r="DF591" s="16"/>
      <c r="DG591" s="16"/>
      <c r="DH591" s="16"/>
      <c r="DI591" s="16"/>
      <c r="DJ591" s="16"/>
      <c r="DL591" s="16"/>
      <c r="DM591" s="16"/>
      <c r="DN591" s="16"/>
      <c r="DO591" s="16"/>
      <c r="DP591" s="16"/>
      <c r="DQ591" s="16"/>
      <c r="DR591" s="16"/>
    </row>
    <row r="592" spans="1:122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7"/>
      <c r="AD592" s="16"/>
      <c r="AE592" s="16"/>
      <c r="AF592" s="16"/>
      <c r="AG592" s="17"/>
      <c r="AH592" s="24"/>
      <c r="AI592" s="16"/>
      <c r="AJ592" s="16"/>
      <c r="AK592" s="16"/>
      <c r="AL592" s="17"/>
      <c r="AM592" s="16"/>
      <c r="AN592" s="16"/>
      <c r="AO592" s="16"/>
      <c r="AP592" s="17"/>
      <c r="AQ592" s="16"/>
      <c r="AR592" s="24"/>
      <c r="AT592" s="39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73"/>
      <c r="CU592" s="16"/>
      <c r="CV592" s="16"/>
      <c r="CW592" s="16"/>
      <c r="CX592" s="16"/>
      <c r="CY592" s="16"/>
      <c r="CZ592" s="16"/>
      <c r="DA592" s="16"/>
      <c r="DB592" s="16"/>
      <c r="DC592" s="16"/>
      <c r="DD592" s="16"/>
      <c r="DE592" s="16"/>
      <c r="DF592" s="16"/>
      <c r="DG592" s="16"/>
      <c r="DH592" s="16"/>
      <c r="DI592" s="16"/>
      <c r="DJ592" s="16"/>
      <c r="DL592" s="16"/>
      <c r="DM592" s="16"/>
      <c r="DN592" s="16"/>
      <c r="DO592" s="16"/>
      <c r="DP592" s="16"/>
      <c r="DQ592" s="16"/>
      <c r="DR592" s="16"/>
    </row>
    <row r="593" spans="1:122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7"/>
      <c r="AD593" s="16"/>
      <c r="AE593" s="16"/>
      <c r="AF593" s="16"/>
      <c r="AG593" s="17"/>
      <c r="AH593" s="24"/>
      <c r="AI593" s="16"/>
      <c r="AJ593" s="16"/>
      <c r="AK593" s="16"/>
      <c r="AL593" s="17"/>
      <c r="AM593" s="16"/>
      <c r="AN593" s="16"/>
      <c r="AO593" s="16"/>
      <c r="AP593" s="17"/>
      <c r="AQ593" s="16"/>
      <c r="AR593" s="24"/>
      <c r="AT593" s="39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73"/>
      <c r="CU593" s="16"/>
      <c r="CV593" s="16"/>
      <c r="CW593" s="16"/>
      <c r="CX593" s="16"/>
      <c r="CY593" s="16"/>
      <c r="CZ593" s="16"/>
      <c r="DA593" s="16"/>
      <c r="DB593" s="16"/>
      <c r="DC593" s="16"/>
      <c r="DD593" s="16"/>
      <c r="DE593" s="16"/>
      <c r="DF593" s="16"/>
      <c r="DG593" s="16"/>
      <c r="DH593" s="16"/>
      <c r="DI593" s="16"/>
      <c r="DJ593" s="16"/>
      <c r="DL593" s="16"/>
      <c r="DM593" s="16"/>
      <c r="DN593" s="16"/>
      <c r="DO593" s="16"/>
      <c r="DP593" s="16"/>
      <c r="DQ593" s="16"/>
      <c r="DR593" s="16"/>
    </row>
    <row r="594" spans="1:122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7"/>
      <c r="AD594" s="16"/>
      <c r="AE594" s="16"/>
      <c r="AF594" s="16"/>
      <c r="AG594" s="17"/>
      <c r="AH594" s="24"/>
      <c r="AI594" s="16"/>
      <c r="AJ594" s="16"/>
      <c r="AK594" s="16"/>
      <c r="AL594" s="17"/>
      <c r="AM594" s="16"/>
      <c r="AN594" s="16"/>
      <c r="AO594" s="16"/>
      <c r="AP594" s="17"/>
      <c r="AQ594" s="16"/>
      <c r="AR594" s="24"/>
      <c r="AT594" s="39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73"/>
      <c r="CU594" s="16"/>
      <c r="CV594" s="16"/>
      <c r="CW594" s="16"/>
      <c r="CX594" s="16"/>
      <c r="CY594" s="16"/>
      <c r="CZ594" s="16"/>
      <c r="DA594" s="16"/>
      <c r="DB594" s="16"/>
      <c r="DC594" s="16"/>
      <c r="DD594" s="16"/>
      <c r="DE594" s="16"/>
      <c r="DF594" s="16"/>
      <c r="DG594" s="16"/>
      <c r="DH594" s="16"/>
      <c r="DI594" s="16"/>
      <c r="DJ594" s="16"/>
      <c r="DL594" s="16"/>
      <c r="DM594" s="16"/>
      <c r="DN594" s="16"/>
      <c r="DO594" s="16"/>
      <c r="DP594" s="16"/>
      <c r="DQ594" s="16"/>
      <c r="DR594" s="16"/>
    </row>
    <row r="595" spans="1:122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7"/>
      <c r="AD595" s="16"/>
      <c r="AE595" s="16"/>
      <c r="AF595" s="16"/>
      <c r="AG595" s="17"/>
      <c r="AH595" s="24"/>
      <c r="AI595" s="16"/>
      <c r="AJ595" s="16"/>
      <c r="AK595" s="16"/>
      <c r="AL595" s="17"/>
      <c r="AM595" s="16"/>
      <c r="AN595" s="16"/>
      <c r="AO595" s="16"/>
      <c r="AP595" s="17"/>
      <c r="AQ595" s="16"/>
      <c r="AR595" s="24"/>
      <c r="AT595" s="39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73"/>
      <c r="CU595" s="16"/>
      <c r="CV595" s="16"/>
      <c r="CW595" s="16"/>
      <c r="CX595" s="16"/>
      <c r="CY595" s="16"/>
      <c r="CZ595" s="16"/>
      <c r="DA595" s="16"/>
      <c r="DB595" s="16"/>
      <c r="DC595" s="16"/>
      <c r="DD595" s="16"/>
      <c r="DE595" s="16"/>
      <c r="DF595" s="16"/>
      <c r="DG595" s="16"/>
      <c r="DH595" s="16"/>
      <c r="DI595" s="16"/>
      <c r="DJ595" s="16"/>
      <c r="DL595" s="16"/>
      <c r="DM595" s="16"/>
      <c r="DN595" s="16"/>
      <c r="DO595" s="16"/>
      <c r="DP595" s="16"/>
      <c r="DQ595" s="16"/>
      <c r="DR595" s="16"/>
    </row>
    <row r="596" spans="1:122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7"/>
      <c r="AD596" s="16"/>
      <c r="AE596" s="16"/>
      <c r="AF596" s="16"/>
      <c r="AG596" s="17"/>
      <c r="AH596" s="24"/>
      <c r="AI596" s="16"/>
      <c r="AJ596" s="16"/>
      <c r="AK596" s="16"/>
      <c r="AL596" s="17"/>
      <c r="AM596" s="16"/>
      <c r="AN596" s="16"/>
      <c r="AO596" s="16"/>
      <c r="AP596" s="17"/>
      <c r="AQ596" s="16"/>
      <c r="AR596" s="24"/>
      <c r="AT596" s="39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73"/>
      <c r="CU596" s="16"/>
      <c r="CV596" s="16"/>
      <c r="CW596" s="16"/>
      <c r="CX596" s="16"/>
      <c r="CY596" s="16"/>
      <c r="CZ596" s="16"/>
      <c r="DA596" s="16"/>
      <c r="DB596" s="16"/>
      <c r="DC596" s="16"/>
      <c r="DD596" s="16"/>
      <c r="DE596" s="16"/>
      <c r="DF596" s="16"/>
      <c r="DG596" s="16"/>
      <c r="DH596" s="16"/>
      <c r="DI596" s="16"/>
      <c r="DJ596" s="16"/>
      <c r="DL596" s="16"/>
      <c r="DM596" s="16"/>
      <c r="DN596" s="16"/>
      <c r="DO596" s="16"/>
      <c r="DP596" s="16"/>
      <c r="DQ596" s="16"/>
      <c r="DR596" s="16"/>
    </row>
    <row r="597" spans="1:122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7"/>
      <c r="AD597" s="16"/>
      <c r="AE597" s="16"/>
      <c r="AF597" s="16"/>
      <c r="AG597" s="17"/>
      <c r="AH597" s="24"/>
      <c r="AI597" s="16"/>
      <c r="AJ597" s="16"/>
      <c r="AK597" s="16"/>
      <c r="AL597" s="17"/>
      <c r="AM597" s="16"/>
      <c r="AN597" s="16"/>
      <c r="AO597" s="16"/>
      <c r="AP597" s="17"/>
      <c r="AQ597" s="16"/>
      <c r="AR597" s="24"/>
      <c r="AT597" s="39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73"/>
      <c r="CU597" s="16"/>
      <c r="CV597" s="16"/>
      <c r="CW597" s="16"/>
      <c r="CX597" s="16"/>
      <c r="CY597" s="16"/>
      <c r="CZ597" s="16"/>
      <c r="DA597" s="16"/>
      <c r="DB597" s="16"/>
      <c r="DC597" s="16"/>
      <c r="DD597" s="16"/>
      <c r="DE597" s="16"/>
      <c r="DF597" s="16"/>
      <c r="DG597" s="16"/>
      <c r="DH597" s="16"/>
      <c r="DI597" s="16"/>
      <c r="DJ597" s="16"/>
      <c r="DL597" s="16"/>
      <c r="DM597" s="16"/>
      <c r="DN597" s="16"/>
      <c r="DO597" s="16"/>
      <c r="DP597" s="16"/>
      <c r="DQ597" s="16"/>
      <c r="DR597" s="16"/>
    </row>
    <row r="598" spans="1:122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7"/>
      <c r="AD598" s="16"/>
      <c r="AE598" s="16"/>
      <c r="AF598" s="16"/>
      <c r="AG598" s="17"/>
      <c r="AH598" s="24"/>
      <c r="AI598" s="16"/>
      <c r="AJ598" s="16"/>
      <c r="AK598" s="16"/>
      <c r="AL598" s="17"/>
      <c r="AM598" s="16"/>
      <c r="AN598" s="16"/>
      <c r="AO598" s="16"/>
      <c r="AP598" s="17"/>
      <c r="AQ598" s="16"/>
      <c r="AR598" s="24"/>
      <c r="AT598" s="39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73"/>
      <c r="CU598" s="16"/>
      <c r="CV598" s="16"/>
      <c r="CW598" s="16"/>
      <c r="CX598" s="16"/>
      <c r="CY598" s="16"/>
      <c r="CZ598" s="16"/>
      <c r="DA598" s="16"/>
      <c r="DB598" s="16"/>
      <c r="DC598" s="16"/>
      <c r="DD598" s="16"/>
      <c r="DE598" s="16"/>
      <c r="DF598" s="16"/>
      <c r="DG598" s="16"/>
      <c r="DH598" s="16"/>
      <c r="DI598" s="16"/>
      <c r="DJ598" s="16"/>
      <c r="DL598" s="16"/>
      <c r="DM598" s="16"/>
      <c r="DN598" s="16"/>
      <c r="DO598" s="16"/>
      <c r="DP598" s="16"/>
      <c r="DQ598" s="16"/>
      <c r="DR598" s="16"/>
    </row>
    <row r="599" spans="1:122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7"/>
      <c r="AD599" s="16"/>
      <c r="AE599" s="16"/>
      <c r="AF599" s="16"/>
      <c r="AG599" s="17"/>
      <c r="AH599" s="24"/>
      <c r="AI599" s="16"/>
      <c r="AJ599" s="16"/>
      <c r="AK599" s="16"/>
      <c r="AL599" s="17"/>
      <c r="AM599" s="16"/>
      <c r="AN599" s="16"/>
      <c r="AO599" s="16"/>
      <c r="AP599" s="17"/>
      <c r="AQ599" s="16"/>
      <c r="AR599" s="24"/>
      <c r="AT599" s="39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73"/>
      <c r="CU599" s="16"/>
      <c r="CV599" s="16"/>
      <c r="CW599" s="16"/>
      <c r="CX599" s="16"/>
      <c r="CY599" s="16"/>
      <c r="CZ599" s="16"/>
      <c r="DA599" s="16"/>
      <c r="DB599" s="16"/>
      <c r="DC599" s="16"/>
      <c r="DD599" s="16"/>
      <c r="DE599" s="16"/>
      <c r="DF599" s="16"/>
      <c r="DG599" s="16"/>
      <c r="DH599" s="16"/>
      <c r="DI599" s="16"/>
      <c r="DJ599" s="16"/>
      <c r="DL599" s="16"/>
      <c r="DM599" s="16"/>
      <c r="DN599" s="16"/>
      <c r="DO599" s="16"/>
      <c r="DP599" s="16"/>
      <c r="DQ599" s="16"/>
      <c r="DR599" s="16"/>
    </row>
    <row r="600" spans="1:122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7"/>
      <c r="AD600" s="16"/>
      <c r="AE600" s="16"/>
      <c r="AF600" s="16"/>
      <c r="AG600" s="17"/>
      <c r="AH600" s="24"/>
      <c r="AI600" s="16"/>
      <c r="AJ600" s="16"/>
      <c r="AK600" s="16"/>
      <c r="AL600" s="17"/>
      <c r="AM600" s="16"/>
      <c r="AN600" s="16"/>
      <c r="AO600" s="16"/>
      <c r="AP600" s="17"/>
      <c r="AQ600" s="16"/>
      <c r="AR600" s="24"/>
      <c r="AT600" s="39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73"/>
      <c r="CU600" s="16"/>
      <c r="CV600" s="16"/>
      <c r="CW600" s="16"/>
      <c r="CX600" s="16"/>
      <c r="CY600" s="16"/>
      <c r="CZ600" s="16"/>
      <c r="DA600" s="16"/>
      <c r="DB600" s="16"/>
      <c r="DC600" s="16"/>
      <c r="DD600" s="16"/>
      <c r="DE600" s="16"/>
      <c r="DF600" s="16"/>
      <c r="DG600" s="16"/>
      <c r="DH600" s="16"/>
      <c r="DI600" s="16"/>
      <c r="DJ600" s="16"/>
      <c r="DL600" s="16"/>
      <c r="DM600" s="16"/>
      <c r="DN600" s="16"/>
      <c r="DO600" s="16"/>
      <c r="DP600" s="16"/>
      <c r="DQ600" s="16"/>
      <c r="DR600" s="16"/>
    </row>
    <row r="601" spans="1:122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7"/>
      <c r="AD601" s="16"/>
      <c r="AE601" s="16"/>
      <c r="AF601" s="16"/>
      <c r="AG601" s="17"/>
      <c r="AH601" s="24"/>
      <c r="AI601" s="16"/>
      <c r="AJ601" s="16"/>
      <c r="AK601" s="16"/>
      <c r="AL601" s="17"/>
      <c r="AM601" s="16"/>
      <c r="AN601" s="16"/>
      <c r="AO601" s="16"/>
      <c r="AP601" s="17"/>
      <c r="AQ601" s="16"/>
      <c r="AR601" s="24"/>
      <c r="AT601" s="39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73"/>
      <c r="CU601" s="16"/>
      <c r="CV601" s="16"/>
      <c r="CW601" s="16"/>
      <c r="CX601" s="16"/>
      <c r="CY601" s="16"/>
      <c r="CZ601" s="16"/>
      <c r="DA601" s="16"/>
      <c r="DB601" s="16"/>
      <c r="DC601" s="16"/>
      <c r="DD601" s="16"/>
      <c r="DE601" s="16"/>
      <c r="DF601" s="16"/>
      <c r="DG601" s="16"/>
      <c r="DH601" s="16"/>
      <c r="DI601" s="16"/>
      <c r="DJ601" s="16"/>
      <c r="DL601" s="16"/>
      <c r="DM601" s="16"/>
      <c r="DN601" s="16"/>
      <c r="DO601" s="16"/>
      <c r="DP601" s="16"/>
      <c r="DQ601" s="16"/>
      <c r="DR601" s="16"/>
    </row>
    <row r="602" spans="1:122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7"/>
      <c r="AD602" s="16"/>
      <c r="AE602" s="16"/>
      <c r="AF602" s="16"/>
      <c r="AG602" s="17"/>
      <c r="AH602" s="24"/>
      <c r="AI602" s="16"/>
      <c r="AJ602" s="16"/>
      <c r="AK602" s="16"/>
      <c r="AL602" s="17"/>
      <c r="AM602" s="16"/>
      <c r="AN602" s="16"/>
      <c r="AO602" s="16"/>
      <c r="AP602" s="17"/>
      <c r="AQ602" s="16"/>
      <c r="AR602" s="24"/>
      <c r="AT602" s="39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73"/>
      <c r="CU602" s="16"/>
      <c r="CV602" s="16"/>
      <c r="CW602" s="16"/>
      <c r="CX602" s="16"/>
      <c r="CY602" s="16"/>
      <c r="CZ602" s="16"/>
      <c r="DA602" s="16"/>
      <c r="DB602" s="16"/>
      <c r="DC602" s="16"/>
      <c r="DD602" s="16"/>
      <c r="DE602" s="16"/>
      <c r="DF602" s="16"/>
      <c r="DG602" s="16"/>
      <c r="DH602" s="16"/>
      <c r="DI602" s="16"/>
      <c r="DJ602" s="16"/>
      <c r="DL602" s="16"/>
      <c r="DM602" s="16"/>
      <c r="DN602" s="16"/>
      <c r="DO602" s="16"/>
      <c r="DP602" s="16"/>
      <c r="DQ602" s="16"/>
      <c r="DR602" s="16"/>
    </row>
    <row r="603" spans="1:122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7"/>
      <c r="AD603" s="16"/>
      <c r="AE603" s="16"/>
      <c r="AF603" s="16"/>
      <c r="AG603" s="17"/>
      <c r="AH603" s="24"/>
      <c r="AI603" s="16"/>
      <c r="AJ603" s="16"/>
      <c r="AK603" s="16"/>
      <c r="AL603" s="17"/>
      <c r="AM603" s="16"/>
      <c r="AN603" s="16"/>
      <c r="AO603" s="16"/>
      <c r="AP603" s="17"/>
      <c r="AQ603" s="16"/>
      <c r="AR603" s="24"/>
      <c r="AT603" s="39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73"/>
      <c r="CU603" s="16"/>
      <c r="CV603" s="16"/>
      <c r="CW603" s="16"/>
      <c r="CX603" s="16"/>
      <c r="CY603" s="16"/>
      <c r="CZ603" s="16"/>
      <c r="DA603" s="16"/>
      <c r="DB603" s="16"/>
      <c r="DC603" s="16"/>
      <c r="DD603" s="16"/>
      <c r="DE603" s="16"/>
      <c r="DF603" s="16"/>
      <c r="DG603" s="16"/>
      <c r="DH603" s="16"/>
      <c r="DI603" s="16"/>
      <c r="DJ603" s="16"/>
      <c r="DL603" s="16"/>
      <c r="DM603" s="16"/>
      <c r="DN603" s="16"/>
      <c r="DO603" s="16"/>
      <c r="DP603" s="16"/>
      <c r="DQ603" s="16"/>
      <c r="DR603" s="16"/>
    </row>
    <row r="604" spans="1:122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7"/>
      <c r="AD604" s="16"/>
      <c r="AE604" s="16"/>
      <c r="AF604" s="16"/>
      <c r="AG604" s="17"/>
      <c r="AH604" s="24"/>
      <c r="AI604" s="16"/>
      <c r="AJ604" s="16"/>
      <c r="AK604" s="16"/>
      <c r="AL604" s="17"/>
      <c r="AM604" s="16"/>
      <c r="AN604" s="16"/>
      <c r="AO604" s="16"/>
      <c r="AP604" s="17"/>
      <c r="AQ604" s="16"/>
      <c r="AR604" s="24"/>
      <c r="AT604" s="39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73"/>
      <c r="CU604" s="16"/>
      <c r="CV604" s="16"/>
      <c r="CW604" s="16"/>
      <c r="CX604" s="16"/>
      <c r="CY604" s="16"/>
      <c r="CZ604" s="16"/>
      <c r="DA604" s="16"/>
      <c r="DB604" s="16"/>
      <c r="DC604" s="16"/>
      <c r="DD604" s="16"/>
      <c r="DE604" s="16"/>
      <c r="DF604" s="16"/>
      <c r="DG604" s="16"/>
      <c r="DH604" s="16"/>
      <c r="DI604" s="16"/>
      <c r="DJ604" s="16"/>
      <c r="DL604" s="16"/>
      <c r="DM604" s="16"/>
      <c r="DN604" s="16"/>
      <c r="DO604" s="16"/>
      <c r="DP604" s="16"/>
      <c r="DQ604" s="16"/>
      <c r="DR604" s="16"/>
    </row>
    <row r="605" spans="1:122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7"/>
      <c r="AD605" s="16"/>
      <c r="AE605" s="16"/>
      <c r="AF605" s="16"/>
      <c r="AG605" s="17"/>
      <c r="AH605" s="24"/>
      <c r="AI605" s="16"/>
      <c r="AJ605" s="16"/>
      <c r="AK605" s="16"/>
      <c r="AL605" s="17"/>
      <c r="AM605" s="16"/>
      <c r="AN605" s="16"/>
      <c r="AO605" s="16"/>
      <c r="AP605" s="17"/>
      <c r="AQ605" s="16"/>
      <c r="AR605" s="24"/>
      <c r="AT605" s="39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73"/>
      <c r="CU605" s="16"/>
      <c r="CV605" s="16"/>
      <c r="CW605" s="16"/>
      <c r="CX605" s="16"/>
      <c r="CY605" s="16"/>
      <c r="CZ605" s="16"/>
      <c r="DA605" s="16"/>
      <c r="DB605" s="16"/>
      <c r="DC605" s="16"/>
      <c r="DD605" s="16"/>
      <c r="DE605" s="16"/>
      <c r="DF605" s="16"/>
      <c r="DG605" s="16"/>
      <c r="DH605" s="16"/>
      <c r="DI605" s="16"/>
      <c r="DJ605" s="16"/>
      <c r="DL605" s="16"/>
      <c r="DM605" s="16"/>
      <c r="DN605" s="16"/>
      <c r="DO605" s="16"/>
      <c r="DP605" s="16"/>
      <c r="DQ605" s="16"/>
      <c r="DR605" s="16"/>
    </row>
    <row r="606" spans="1:122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7"/>
      <c r="AD606" s="16"/>
      <c r="AE606" s="16"/>
      <c r="AF606" s="16"/>
      <c r="AG606" s="17"/>
      <c r="AH606" s="24"/>
      <c r="AI606" s="16"/>
      <c r="AJ606" s="16"/>
      <c r="AK606" s="16"/>
      <c r="AL606" s="17"/>
      <c r="AM606" s="16"/>
      <c r="AN606" s="16"/>
      <c r="AO606" s="16"/>
      <c r="AP606" s="17"/>
      <c r="AQ606" s="16"/>
      <c r="AR606" s="24"/>
      <c r="AT606" s="39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73"/>
      <c r="CU606" s="16"/>
      <c r="CV606" s="16"/>
      <c r="CW606" s="16"/>
      <c r="CX606" s="16"/>
      <c r="CY606" s="16"/>
      <c r="CZ606" s="16"/>
      <c r="DA606" s="16"/>
      <c r="DB606" s="16"/>
      <c r="DC606" s="16"/>
      <c r="DD606" s="16"/>
      <c r="DE606" s="16"/>
      <c r="DF606" s="16"/>
      <c r="DG606" s="16"/>
      <c r="DH606" s="16"/>
      <c r="DI606" s="16"/>
      <c r="DJ606" s="16"/>
      <c r="DL606" s="16"/>
      <c r="DM606" s="16"/>
      <c r="DN606" s="16"/>
      <c r="DO606" s="16"/>
      <c r="DP606" s="16"/>
      <c r="DQ606" s="16"/>
      <c r="DR606" s="16"/>
    </row>
    <row r="607" spans="1:122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7"/>
      <c r="AD607" s="16"/>
      <c r="AE607" s="16"/>
      <c r="AF607" s="16"/>
      <c r="AG607" s="17"/>
      <c r="AH607" s="24"/>
      <c r="AI607" s="16"/>
      <c r="AJ607" s="16"/>
      <c r="AK607" s="16"/>
      <c r="AL607" s="17"/>
      <c r="AM607" s="16"/>
      <c r="AN607" s="16"/>
      <c r="AO607" s="16"/>
      <c r="AP607" s="17"/>
      <c r="AQ607" s="16"/>
      <c r="AR607" s="24"/>
      <c r="AT607" s="39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73"/>
      <c r="CU607" s="16"/>
      <c r="CV607" s="16"/>
      <c r="CW607" s="16"/>
      <c r="CX607" s="16"/>
      <c r="CY607" s="16"/>
      <c r="CZ607" s="16"/>
      <c r="DA607" s="16"/>
      <c r="DB607" s="16"/>
      <c r="DC607" s="16"/>
      <c r="DD607" s="16"/>
      <c r="DE607" s="16"/>
      <c r="DF607" s="16"/>
      <c r="DG607" s="16"/>
      <c r="DH607" s="16"/>
      <c r="DI607" s="16"/>
      <c r="DJ607" s="16"/>
      <c r="DL607" s="16"/>
      <c r="DM607" s="16"/>
      <c r="DN607" s="16"/>
      <c r="DO607" s="16"/>
      <c r="DP607" s="16"/>
      <c r="DQ607" s="16"/>
      <c r="DR607" s="16"/>
    </row>
    <row r="608" spans="1:122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7"/>
      <c r="AD608" s="16"/>
      <c r="AE608" s="16"/>
      <c r="AF608" s="16"/>
      <c r="AG608" s="17"/>
      <c r="AH608" s="24"/>
      <c r="AI608" s="16"/>
      <c r="AJ608" s="16"/>
      <c r="AK608" s="16"/>
      <c r="AL608" s="17"/>
      <c r="AM608" s="16"/>
      <c r="AN608" s="16"/>
      <c r="AO608" s="16"/>
      <c r="AP608" s="17"/>
      <c r="AQ608" s="16"/>
      <c r="AR608" s="24"/>
      <c r="AT608" s="39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73"/>
      <c r="CU608" s="16"/>
      <c r="CV608" s="16"/>
      <c r="CW608" s="16"/>
      <c r="CX608" s="16"/>
      <c r="CY608" s="16"/>
      <c r="CZ608" s="16"/>
      <c r="DA608" s="16"/>
      <c r="DB608" s="16"/>
      <c r="DC608" s="16"/>
      <c r="DD608" s="16"/>
      <c r="DE608" s="16"/>
      <c r="DF608" s="16"/>
      <c r="DG608" s="16"/>
      <c r="DH608" s="16"/>
      <c r="DI608" s="16"/>
      <c r="DJ608" s="16"/>
      <c r="DL608" s="16"/>
      <c r="DM608" s="16"/>
      <c r="DN608" s="16"/>
      <c r="DO608" s="16"/>
      <c r="DP608" s="16"/>
      <c r="DQ608" s="16"/>
      <c r="DR608" s="16"/>
    </row>
    <row r="609" spans="1:122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7"/>
      <c r="AD609" s="16"/>
      <c r="AE609" s="16"/>
      <c r="AF609" s="16"/>
      <c r="AG609" s="17"/>
      <c r="AH609" s="24"/>
      <c r="AI609" s="16"/>
      <c r="AJ609" s="16"/>
      <c r="AK609" s="16"/>
      <c r="AL609" s="17"/>
      <c r="AM609" s="16"/>
      <c r="AN609" s="16"/>
      <c r="AO609" s="16"/>
      <c r="AP609" s="17"/>
      <c r="AQ609" s="16"/>
      <c r="AR609" s="24"/>
      <c r="AT609" s="39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73"/>
      <c r="CU609" s="16"/>
      <c r="CV609" s="16"/>
      <c r="CW609" s="16"/>
      <c r="CX609" s="16"/>
      <c r="CY609" s="16"/>
      <c r="CZ609" s="16"/>
      <c r="DA609" s="16"/>
      <c r="DB609" s="16"/>
      <c r="DC609" s="16"/>
      <c r="DD609" s="16"/>
      <c r="DE609" s="16"/>
      <c r="DF609" s="16"/>
      <c r="DG609" s="16"/>
      <c r="DH609" s="16"/>
      <c r="DI609" s="16"/>
      <c r="DJ609" s="16"/>
      <c r="DL609" s="16"/>
      <c r="DM609" s="16"/>
      <c r="DN609" s="16"/>
      <c r="DO609" s="16"/>
      <c r="DP609" s="16"/>
      <c r="DQ609" s="16"/>
      <c r="DR609" s="16"/>
    </row>
    <row r="610" spans="1:122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7"/>
      <c r="AD610" s="16"/>
      <c r="AE610" s="16"/>
      <c r="AF610" s="16"/>
      <c r="AG610" s="17"/>
      <c r="AH610" s="24"/>
      <c r="AI610" s="16"/>
      <c r="AJ610" s="16"/>
      <c r="AK610" s="16"/>
      <c r="AL610" s="17"/>
      <c r="AM610" s="16"/>
      <c r="AN610" s="16"/>
      <c r="AO610" s="16"/>
      <c r="AP610" s="17"/>
      <c r="AQ610" s="16"/>
      <c r="AR610" s="24"/>
      <c r="AT610" s="39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73"/>
      <c r="CU610" s="16"/>
      <c r="CV610" s="16"/>
      <c r="CW610" s="16"/>
      <c r="CX610" s="16"/>
      <c r="CY610" s="16"/>
      <c r="CZ610" s="16"/>
      <c r="DA610" s="16"/>
      <c r="DB610" s="16"/>
      <c r="DC610" s="16"/>
      <c r="DD610" s="16"/>
      <c r="DE610" s="16"/>
      <c r="DF610" s="16"/>
      <c r="DG610" s="16"/>
      <c r="DH610" s="16"/>
      <c r="DI610" s="16"/>
      <c r="DJ610" s="16"/>
      <c r="DL610" s="16"/>
      <c r="DM610" s="16"/>
      <c r="DN610" s="16"/>
      <c r="DO610" s="16"/>
      <c r="DP610" s="16"/>
      <c r="DQ610" s="16"/>
      <c r="DR610" s="16"/>
    </row>
    <row r="611" spans="1:122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7"/>
      <c r="AD611" s="16"/>
      <c r="AE611" s="16"/>
      <c r="AF611" s="16"/>
      <c r="AG611" s="17"/>
      <c r="AH611" s="24"/>
      <c r="AI611" s="16"/>
      <c r="AJ611" s="16"/>
      <c r="AK611" s="16"/>
      <c r="AL611" s="17"/>
      <c r="AM611" s="16"/>
      <c r="AN611" s="16"/>
      <c r="AO611" s="16"/>
      <c r="AP611" s="17"/>
      <c r="AQ611" s="16"/>
      <c r="AR611" s="24"/>
      <c r="AT611" s="39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73"/>
      <c r="CU611" s="16"/>
      <c r="CV611" s="16"/>
      <c r="CW611" s="16"/>
      <c r="CX611" s="16"/>
      <c r="CY611" s="16"/>
      <c r="CZ611" s="16"/>
      <c r="DA611" s="16"/>
      <c r="DB611" s="16"/>
      <c r="DC611" s="16"/>
      <c r="DD611" s="16"/>
      <c r="DE611" s="16"/>
      <c r="DF611" s="16"/>
      <c r="DG611" s="16"/>
      <c r="DH611" s="16"/>
      <c r="DI611" s="16"/>
      <c r="DJ611" s="16"/>
      <c r="DL611" s="16"/>
      <c r="DM611" s="16"/>
      <c r="DN611" s="16"/>
      <c r="DO611" s="16"/>
      <c r="DP611" s="16"/>
      <c r="DQ611" s="16"/>
      <c r="DR611" s="16"/>
    </row>
    <row r="612" spans="1:122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7"/>
      <c r="AD612" s="16"/>
      <c r="AE612" s="16"/>
      <c r="AF612" s="16"/>
      <c r="AG612" s="17"/>
      <c r="AH612" s="24"/>
      <c r="AI612" s="16"/>
      <c r="AJ612" s="16"/>
      <c r="AK612" s="16"/>
      <c r="AL612" s="17"/>
      <c r="AM612" s="16"/>
      <c r="AN612" s="16"/>
      <c r="AO612" s="16"/>
      <c r="AP612" s="17"/>
      <c r="AQ612" s="16"/>
      <c r="AR612" s="24"/>
      <c r="AT612" s="39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73"/>
      <c r="CU612" s="16"/>
      <c r="CV612" s="16"/>
      <c r="CW612" s="16"/>
      <c r="CX612" s="16"/>
      <c r="CY612" s="16"/>
      <c r="CZ612" s="16"/>
      <c r="DA612" s="16"/>
      <c r="DB612" s="16"/>
      <c r="DC612" s="16"/>
      <c r="DD612" s="16"/>
      <c r="DE612" s="16"/>
      <c r="DF612" s="16"/>
      <c r="DG612" s="16"/>
      <c r="DH612" s="16"/>
      <c r="DI612" s="16"/>
      <c r="DJ612" s="16"/>
      <c r="DL612" s="16"/>
      <c r="DM612" s="16"/>
      <c r="DN612" s="16"/>
      <c r="DO612" s="16"/>
      <c r="DP612" s="16"/>
      <c r="DQ612" s="16"/>
      <c r="DR612" s="16"/>
    </row>
    <row r="613" spans="1:122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7"/>
      <c r="AD613" s="16"/>
      <c r="AE613" s="16"/>
      <c r="AF613" s="16"/>
      <c r="AG613" s="17"/>
      <c r="AH613" s="24"/>
      <c r="AI613" s="16"/>
      <c r="AJ613" s="16"/>
      <c r="AK613" s="16"/>
      <c r="AL613" s="17"/>
      <c r="AM613" s="16"/>
      <c r="AN613" s="16"/>
      <c r="AO613" s="16"/>
      <c r="AP613" s="17"/>
      <c r="AQ613" s="16"/>
      <c r="AR613" s="24"/>
      <c r="AT613" s="39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73"/>
      <c r="CU613" s="16"/>
      <c r="CV613" s="16"/>
      <c r="CW613" s="16"/>
      <c r="CX613" s="16"/>
      <c r="CY613" s="16"/>
      <c r="CZ613" s="16"/>
      <c r="DA613" s="16"/>
      <c r="DB613" s="16"/>
      <c r="DC613" s="16"/>
      <c r="DD613" s="16"/>
      <c r="DE613" s="16"/>
      <c r="DF613" s="16"/>
      <c r="DG613" s="16"/>
      <c r="DH613" s="16"/>
      <c r="DI613" s="16"/>
      <c r="DJ613" s="16"/>
      <c r="DL613" s="16"/>
      <c r="DM613" s="16"/>
      <c r="DN613" s="16"/>
      <c r="DO613" s="16"/>
      <c r="DP613" s="16"/>
      <c r="DQ613" s="16"/>
      <c r="DR613" s="16"/>
    </row>
    <row r="614" spans="1:122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7"/>
      <c r="AD614" s="16"/>
      <c r="AE614" s="16"/>
      <c r="AF614" s="16"/>
      <c r="AG614" s="17"/>
      <c r="AH614" s="24"/>
      <c r="AI614" s="16"/>
      <c r="AJ614" s="16"/>
      <c r="AK614" s="16"/>
      <c r="AL614" s="17"/>
      <c r="AM614" s="16"/>
      <c r="AN614" s="16"/>
      <c r="AO614" s="16"/>
      <c r="AP614" s="17"/>
      <c r="AQ614" s="16"/>
      <c r="AR614" s="24"/>
      <c r="AT614" s="39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73"/>
      <c r="CU614" s="16"/>
      <c r="CV614" s="16"/>
      <c r="CW614" s="16"/>
      <c r="CX614" s="16"/>
      <c r="CY614" s="16"/>
      <c r="CZ614" s="16"/>
      <c r="DA614" s="16"/>
      <c r="DB614" s="16"/>
      <c r="DC614" s="16"/>
      <c r="DD614" s="16"/>
      <c r="DE614" s="16"/>
      <c r="DF614" s="16"/>
      <c r="DG614" s="16"/>
      <c r="DH614" s="16"/>
      <c r="DI614" s="16"/>
      <c r="DJ614" s="16"/>
      <c r="DL614" s="16"/>
      <c r="DM614" s="16"/>
      <c r="DN614" s="16"/>
      <c r="DO614" s="16"/>
      <c r="DP614" s="16"/>
      <c r="DQ614" s="16"/>
      <c r="DR614" s="16"/>
    </row>
    <row r="615" spans="1:122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7"/>
      <c r="AD615" s="16"/>
      <c r="AE615" s="16"/>
      <c r="AF615" s="16"/>
      <c r="AG615" s="17"/>
      <c r="AH615" s="24"/>
      <c r="AI615" s="16"/>
      <c r="AJ615" s="16"/>
      <c r="AK615" s="16"/>
      <c r="AL615" s="17"/>
      <c r="AM615" s="16"/>
      <c r="AN615" s="16"/>
      <c r="AO615" s="16"/>
      <c r="AP615" s="17"/>
      <c r="AQ615" s="16"/>
      <c r="AR615" s="24"/>
      <c r="AT615" s="39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73"/>
      <c r="CU615" s="16"/>
      <c r="CV615" s="16"/>
      <c r="CW615" s="16"/>
      <c r="CX615" s="16"/>
      <c r="CY615" s="16"/>
      <c r="CZ615" s="16"/>
      <c r="DA615" s="16"/>
      <c r="DB615" s="16"/>
      <c r="DC615" s="16"/>
      <c r="DD615" s="16"/>
      <c r="DE615" s="16"/>
      <c r="DF615" s="16"/>
      <c r="DG615" s="16"/>
      <c r="DH615" s="16"/>
      <c r="DI615" s="16"/>
      <c r="DJ615" s="16"/>
      <c r="DL615" s="16"/>
      <c r="DM615" s="16"/>
      <c r="DN615" s="16"/>
      <c r="DO615" s="16"/>
      <c r="DP615" s="16"/>
      <c r="DQ615" s="16"/>
      <c r="DR615" s="16"/>
    </row>
    <row r="616" spans="1:122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7"/>
      <c r="AD616" s="16"/>
      <c r="AE616" s="16"/>
      <c r="AF616" s="16"/>
      <c r="AG616" s="17"/>
      <c r="AH616" s="24"/>
      <c r="AI616" s="16"/>
      <c r="AJ616" s="16"/>
      <c r="AK616" s="16"/>
      <c r="AL616" s="17"/>
      <c r="AM616" s="16"/>
      <c r="AN616" s="16"/>
      <c r="AO616" s="16"/>
      <c r="AP616" s="17"/>
      <c r="AQ616" s="16"/>
      <c r="AR616" s="24"/>
      <c r="AT616" s="39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73"/>
      <c r="CU616" s="16"/>
      <c r="CV616" s="16"/>
      <c r="CW616" s="16"/>
      <c r="CX616" s="16"/>
      <c r="CY616" s="16"/>
      <c r="CZ616" s="16"/>
      <c r="DA616" s="16"/>
      <c r="DB616" s="16"/>
      <c r="DC616" s="16"/>
      <c r="DD616" s="16"/>
      <c r="DE616" s="16"/>
      <c r="DF616" s="16"/>
      <c r="DG616" s="16"/>
      <c r="DH616" s="16"/>
      <c r="DI616" s="16"/>
      <c r="DJ616" s="16"/>
      <c r="DL616" s="16"/>
      <c r="DM616" s="16"/>
      <c r="DN616" s="16"/>
      <c r="DO616" s="16"/>
      <c r="DP616" s="16"/>
      <c r="DQ616" s="16"/>
      <c r="DR616" s="16"/>
    </row>
    <row r="617" spans="1:122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7"/>
      <c r="AD617" s="16"/>
      <c r="AE617" s="16"/>
      <c r="AF617" s="16"/>
      <c r="AG617" s="17"/>
      <c r="AH617" s="24"/>
      <c r="AI617" s="16"/>
      <c r="AJ617" s="16"/>
      <c r="AK617" s="16"/>
      <c r="AL617" s="17"/>
      <c r="AM617" s="16"/>
      <c r="AN617" s="16"/>
      <c r="AO617" s="16"/>
      <c r="AP617" s="17"/>
      <c r="AQ617" s="16"/>
      <c r="AR617" s="24"/>
      <c r="AT617" s="39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73"/>
      <c r="CU617" s="16"/>
      <c r="CV617" s="16"/>
      <c r="CW617" s="16"/>
      <c r="CX617" s="16"/>
      <c r="CY617" s="16"/>
      <c r="CZ617" s="16"/>
      <c r="DA617" s="16"/>
      <c r="DB617" s="16"/>
      <c r="DC617" s="16"/>
      <c r="DD617" s="16"/>
      <c r="DE617" s="16"/>
      <c r="DF617" s="16"/>
      <c r="DG617" s="16"/>
      <c r="DH617" s="16"/>
      <c r="DI617" s="16"/>
      <c r="DJ617" s="16"/>
      <c r="DL617" s="16"/>
      <c r="DM617" s="16"/>
      <c r="DN617" s="16"/>
      <c r="DO617" s="16"/>
      <c r="DP617" s="16"/>
      <c r="DQ617" s="16"/>
      <c r="DR617" s="16"/>
    </row>
    <row r="618" spans="1:122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7"/>
      <c r="AD618" s="16"/>
      <c r="AE618" s="16"/>
      <c r="AF618" s="16"/>
      <c r="AG618" s="17"/>
      <c r="AH618" s="24"/>
      <c r="AI618" s="16"/>
      <c r="AJ618" s="16"/>
      <c r="AK618" s="16"/>
      <c r="AL618" s="17"/>
      <c r="AM618" s="16"/>
      <c r="AN618" s="16"/>
      <c r="AO618" s="16"/>
      <c r="AP618" s="17"/>
      <c r="AQ618" s="16"/>
      <c r="AR618" s="24"/>
      <c r="AT618" s="39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73"/>
      <c r="CU618" s="16"/>
      <c r="CV618" s="16"/>
      <c r="CW618" s="16"/>
      <c r="CX618" s="16"/>
      <c r="CY618" s="16"/>
      <c r="CZ618" s="16"/>
      <c r="DA618" s="16"/>
      <c r="DB618" s="16"/>
      <c r="DC618" s="16"/>
      <c r="DD618" s="16"/>
      <c r="DE618" s="16"/>
      <c r="DF618" s="16"/>
      <c r="DG618" s="16"/>
      <c r="DH618" s="16"/>
      <c r="DI618" s="16"/>
      <c r="DJ618" s="16"/>
      <c r="DL618" s="16"/>
      <c r="DM618" s="16"/>
      <c r="DN618" s="16"/>
      <c r="DO618" s="16"/>
      <c r="DP618" s="16"/>
      <c r="DQ618" s="16"/>
      <c r="DR618" s="16"/>
    </row>
    <row r="619" spans="1:122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7"/>
      <c r="AD619" s="16"/>
      <c r="AE619" s="16"/>
      <c r="AF619" s="16"/>
      <c r="AG619" s="17"/>
      <c r="AH619" s="24"/>
      <c r="AI619" s="16"/>
      <c r="AJ619" s="16"/>
      <c r="AK619" s="16"/>
      <c r="AL619" s="17"/>
      <c r="AM619" s="16"/>
      <c r="AN619" s="16"/>
      <c r="AO619" s="16"/>
      <c r="AP619" s="17"/>
      <c r="AQ619" s="16"/>
      <c r="AR619" s="24"/>
      <c r="AT619" s="39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73"/>
      <c r="CU619" s="16"/>
      <c r="CV619" s="16"/>
      <c r="CW619" s="16"/>
      <c r="CX619" s="16"/>
      <c r="CY619" s="16"/>
      <c r="CZ619" s="16"/>
      <c r="DA619" s="16"/>
      <c r="DB619" s="16"/>
      <c r="DC619" s="16"/>
      <c r="DD619" s="16"/>
      <c r="DE619" s="16"/>
      <c r="DF619" s="16"/>
      <c r="DG619" s="16"/>
      <c r="DH619" s="16"/>
      <c r="DI619" s="16"/>
      <c r="DJ619" s="16"/>
      <c r="DL619" s="16"/>
      <c r="DM619" s="16"/>
      <c r="DN619" s="16"/>
      <c r="DO619" s="16"/>
      <c r="DP619" s="16"/>
      <c r="DQ619" s="16"/>
      <c r="DR619" s="16"/>
    </row>
    <row r="620" spans="1:122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7"/>
      <c r="AD620" s="16"/>
      <c r="AE620" s="16"/>
      <c r="AF620" s="16"/>
      <c r="AG620" s="17"/>
      <c r="AH620" s="24"/>
      <c r="AI620" s="16"/>
      <c r="AJ620" s="16"/>
      <c r="AK620" s="16"/>
      <c r="AL620" s="17"/>
      <c r="AM620" s="16"/>
      <c r="AN620" s="16"/>
      <c r="AO620" s="16"/>
      <c r="AP620" s="17"/>
      <c r="AQ620" s="16"/>
      <c r="AR620" s="24"/>
      <c r="AT620" s="39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73"/>
      <c r="CU620" s="16"/>
      <c r="CV620" s="16"/>
      <c r="CW620" s="16"/>
      <c r="CX620" s="16"/>
      <c r="CY620" s="16"/>
      <c r="CZ620" s="16"/>
      <c r="DA620" s="16"/>
      <c r="DB620" s="16"/>
      <c r="DC620" s="16"/>
      <c r="DD620" s="16"/>
      <c r="DE620" s="16"/>
      <c r="DF620" s="16"/>
      <c r="DG620" s="16"/>
      <c r="DH620" s="16"/>
      <c r="DI620" s="16"/>
      <c r="DJ620" s="16"/>
      <c r="DL620" s="16"/>
      <c r="DM620" s="16"/>
      <c r="DN620" s="16"/>
      <c r="DO620" s="16"/>
      <c r="DP620" s="16"/>
      <c r="DQ620" s="16"/>
      <c r="DR620" s="16"/>
    </row>
    <row r="621" spans="1:122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7"/>
      <c r="AD621" s="16"/>
      <c r="AE621" s="16"/>
      <c r="AF621" s="16"/>
      <c r="AG621" s="17"/>
      <c r="AH621" s="24"/>
      <c r="AI621" s="16"/>
      <c r="AJ621" s="16"/>
      <c r="AK621" s="16"/>
      <c r="AL621" s="17"/>
      <c r="AM621" s="16"/>
      <c r="AN621" s="16"/>
      <c r="AO621" s="16"/>
      <c r="AP621" s="17"/>
      <c r="AQ621" s="16"/>
      <c r="AR621" s="24"/>
      <c r="AT621" s="39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73"/>
      <c r="CU621" s="16"/>
      <c r="CV621" s="16"/>
      <c r="CW621" s="16"/>
      <c r="CX621" s="16"/>
      <c r="CY621" s="16"/>
      <c r="CZ621" s="16"/>
      <c r="DA621" s="16"/>
      <c r="DB621" s="16"/>
      <c r="DC621" s="16"/>
      <c r="DD621" s="16"/>
      <c r="DE621" s="16"/>
      <c r="DF621" s="16"/>
      <c r="DG621" s="16"/>
      <c r="DH621" s="16"/>
      <c r="DI621" s="16"/>
      <c r="DJ621" s="16"/>
      <c r="DL621" s="16"/>
      <c r="DM621" s="16"/>
      <c r="DN621" s="16"/>
      <c r="DO621" s="16"/>
      <c r="DP621" s="16"/>
      <c r="DQ621" s="16"/>
      <c r="DR621" s="16"/>
    </row>
    <row r="622" spans="1:122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7"/>
      <c r="AD622" s="16"/>
      <c r="AE622" s="16"/>
      <c r="AF622" s="16"/>
      <c r="AG622" s="17"/>
      <c r="AH622" s="24"/>
      <c r="AI622" s="16"/>
      <c r="AJ622" s="16"/>
      <c r="AK622" s="16"/>
      <c r="AL622" s="17"/>
      <c r="AM622" s="16"/>
      <c r="AN622" s="16"/>
      <c r="AO622" s="16"/>
      <c r="AP622" s="17"/>
      <c r="AQ622" s="16"/>
      <c r="AR622" s="24"/>
      <c r="AT622" s="39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73"/>
      <c r="CU622" s="16"/>
      <c r="CV622" s="16"/>
      <c r="CW622" s="16"/>
      <c r="CX622" s="16"/>
      <c r="CY622" s="16"/>
      <c r="CZ622" s="16"/>
      <c r="DA622" s="16"/>
      <c r="DB622" s="16"/>
      <c r="DC622" s="16"/>
      <c r="DD622" s="16"/>
      <c r="DE622" s="16"/>
      <c r="DF622" s="16"/>
      <c r="DG622" s="16"/>
      <c r="DH622" s="16"/>
      <c r="DI622" s="16"/>
      <c r="DJ622" s="16"/>
      <c r="DL622" s="16"/>
      <c r="DM622" s="16"/>
      <c r="DN622" s="16"/>
      <c r="DO622" s="16"/>
      <c r="DP622" s="16"/>
      <c r="DQ622" s="16"/>
      <c r="DR622" s="16"/>
    </row>
    <row r="623" spans="1:122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7"/>
      <c r="AD623" s="16"/>
      <c r="AE623" s="16"/>
      <c r="AF623" s="16"/>
      <c r="AG623" s="17"/>
      <c r="AH623" s="24"/>
      <c r="AI623" s="16"/>
      <c r="AJ623" s="16"/>
      <c r="AK623" s="16"/>
      <c r="AL623" s="17"/>
      <c r="AM623" s="16"/>
      <c r="AN623" s="16"/>
      <c r="AO623" s="16"/>
      <c r="AP623" s="17"/>
      <c r="AQ623" s="16"/>
      <c r="AR623" s="24"/>
      <c r="AT623" s="39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73"/>
      <c r="CU623" s="16"/>
      <c r="CV623" s="16"/>
      <c r="CW623" s="16"/>
      <c r="CX623" s="16"/>
      <c r="CY623" s="16"/>
      <c r="CZ623" s="16"/>
      <c r="DA623" s="16"/>
      <c r="DB623" s="16"/>
      <c r="DC623" s="16"/>
      <c r="DD623" s="16"/>
      <c r="DE623" s="16"/>
      <c r="DF623" s="16"/>
      <c r="DG623" s="16"/>
      <c r="DH623" s="16"/>
      <c r="DI623" s="16"/>
      <c r="DJ623" s="16"/>
      <c r="DL623" s="16"/>
      <c r="DM623" s="16"/>
      <c r="DN623" s="16"/>
      <c r="DO623" s="16"/>
      <c r="DP623" s="16"/>
      <c r="DQ623" s="16"/>
      <c r="DR623" s="16"/>
    </row>
    <row r="624" spans="1:122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7"/>
      <c r="AD624" s="16"/>
      <c r="AE624" s="16"/>
      <c r="AF624" s="16"/>
      <c r="AG624" s="17"/>
      <c r="AH624" s="24"/>
      <c r="AI624" s="16"/>
      <c r="AJ624" s="16"/>
      <c r="AK624" s="16"/>
      <c r="AL624" s="17"/>
      <c r="AM624" s="16"/>
      <c r="AN624" s="16"/>
      <c r="AO624" s="16"/>
      <c r="AP624" s="17"/>
      <c r="AQ624" s="16"/>
      <c r="AR624" s="24"/>
      <c r="AT624" s="39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73"/>
      <c r="CU624" s="16"/>
      <c r="CV624" s="16"/>
      <c r="CW624" s="16"/>
      <c r="CX624" s="16"/>
      <c r="CY624" s="16"/>
      <c r="CZ624" s="16"/>
      <c r="DA624" s="16"/>
      <c r="DB624" s="16"/>
      <c r="DC624" s="16"/>
      <c r="DD624" s="16"/>
      <c r="DE624" s="16"/>
      <c r="DF624" s="16"/>
      <c r="DG624" s="16"/>
      <c r="DH624" s="16"/>
      <c r="DI624" s="16"/>
      <c r="DJ624" s="16"/>
      <c r="DL624" s="16"/>
      <c r="DM624" s="16"/>
      <c r="DN624" s="16"/>
      <c r="DO624" s="16"/>
      <c r="DP624" s="16"/>
      <c r="DQ624" s="16"/>
      <c r="DR624" s="16"/>
    </row>
    <row r="625" spans="1:122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7"/>
      <c r="AD625" s="16"/>
      <c r="AE625" s="16"/>
      <c r="AF625" s="16"/>
      <c r="AG625" s="17"/>
      <c r="AH625" s="24"/>
      <c r="AI625" s="16"/>
      <c r="AJ625" s="16"/>
      <c r="AK625" s="16"/>
      <c r="AL625" s="17"/>
      <c r="AM625" s="16"/>
      <c r="AN625" s="16"/>
      <c r="AO625" s="16"/>
      <c r="AP625" s="17"/>
      <c r="AQ625" s="16"/>
      <c r="AR625" s="24"/>
      <c r="AT625" s="39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73"/>
      <c r="CU625" s="16"/>
      <c r="CV625" s="16"/>
      <c r="CW625" s="16"/>
      <c r="CX625" s="16"/>
      <c r="CY625" s="16"/>
      <c r="CZ625" s="16"/>
      <c r="DA625" s="16"/>
      <c r="DB625" s="16"/>
      <c r="DC625" s="16"/>
      <c r="DD625" s="16"/>
      <c r="DE625" s="16"/>
      <c r="DF625" s="16"/>
      <c r="DG625" s="16"/>
      <c r="DH625" s="16"/>
      <c r="DI625" s="16"/>
      <c r="DJ625" s="16"/>
      <c r="DL625" s="16"/>
      <c r="DM625" s="16"/>
      <c r="DN625" s="16"/>
      <c r="DO625" s="16"/>
      <c r="DP625" s="16"/>
      <c r="DQ625" s="16"/>
      <c r="DR625" s="16"/>
    </row>
    <row r="626" spans="1:122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7"/>
      <c r="AD626" s="16"/>
      <c r="AE626" s="16"/>
      <c r="AF626" s="16"/>
      <c r="AG626" s="17"/>
      <c r="AH626" s="24"/>
      <c r="AI626" s="16"/>
      <c r="AJ626" s="16"/>
      <c r="AK626" s="16"/>
      <c r="AL626" s="17"/>
      <c r="AM626" s="16"/>
      <c r="AN626" s="16"/>
      <c r="AO626" s="16"/>
      <c r="AP626" s="17"/>
      <c r="AQ626" s="16"/>
      <c r="AR626" s="24"/>
      <c r="AT626" s="39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73"/>
      <c r="CU626" s="16"/>
      <c r="CV626" s="16"/>
      <c r="CW626" s="16"/>
      <c r="CX626" s="16"/>
      <c r="CY626" s="16"/>
      <c r="CZ626" s="16"/>
      <c r="DA626" s="16"/>
      <c r="DB626" s="16"/>
      <c r="DC626" s="16"/>
      <c r="DD626" s="16"/>
      <c r="DE626" s="16"/>
      <c r="DF626" s="16"/>
      <c r="DG626" s="16"/>
      <c r="DH626" s="16"/>
      <c r="DI626" s="16"/>
      <c r="DJ626" s="16"/>
      <c r="DL626" s="16"/>
      <c r="DM626" s="16"/>
      <c r="DN626" s="16"/>
      <c r="DO626" s="16"/>
      <c r="DP626" s="16"/>
      <c r="DQ626" s="16"/>
      <c r="DR626" s="16"/>
    </row>
    <row r="627" spans="1:122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7"/>
      <c r="AD627" s="16"/>
      <c r="AE627" s="16"/>
      <c r="AF627" s="16"/>
      <c r="AG627" s="17"/>
      <c r="AH627" s="24"/>
      <c r="AI627" s="16"/>
      <c r="AJ627" s="16"/>
      <c r="AK627" s="16"/>
      <c r="AL627" s="17"/>
      <c r="AM627" s="16"/>
      <c r="AN627" s="16"/>
      <c r="AO627" s="16"/>
      <c r="AP627" s="17"/>
      <c r="AQ627" s="16"/>
      <c r="AR627" s="24"/>
      <c r="AT627" s="39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73"/>
      <c r="CU627" s="16"/>
      <c r="CV627" s="16"/>
      <c r="CW627" s="16"/>
      <c r="CX627" s="16"/>
      <c r="CY627" s="16"/>
      <c r="CZ627" s="16"/>
      <c r="DA627" s="16"/>
      <c r="DB627" s="16"/>
      <c r="DC627" s="16"/>
      <c r="DD627" s="16"/>
      <c r="DE627" s="16"/>
      <c r="DF627" s="16"/>
      <c r="DG627" s="16"/>
      <c r="DH627" s="16"/>
      <c r="DI627" s="16"/>
      <c r="DJ627" s="16"/>
      <c r="DL627" s="16"/>
      <c r="DM627" s="16"/>
      <c r="DN627" s="16"/>
      <c r="DO627" s="16"/>
      <c r="DP627" s="16"/>
      <c r="DQ627" s="16"/>
      <c r="DR627" s="16"/>
    </row>
    <row r="628" spans="1:122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7"/>
      <c r="AD628" s="16"/>
      <c r="AE628" s="16"/>
      <c r="AF628" s="16"/>
      <c r="AG628" s="17"/>
      <c r="AH628" s="24"/>
      <c r="AI628" s="16"/>
      <c r="AJ628" s="16"/>
      <c r="AK628" s="16"/>
      <c r="AL628" s="17"/>
      <c r="AM628" s="16"/>
      <c r="AN628" s="16"/>
      <c r="AO628" s="16"/>
      <c r="AP628" s="17"/>
      <c r="AQ628" s="16"/>
      <c r="AR628" s="24"/>
      <c r="AT628" s="39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73"/>
      <c r="CU628" s="16"/>
      <c r="CV628" s="16"/>
      <c r="CW628" s="16"/>
      <c r="CX628" s="16"/>
      <c r="CY628" s="16"/>
      <c r="CZ628" s="16"/>
      <c r="DA628" s="16"/>
      <c r="DB628" s="16"/>
      <c r="DC628" s="16"/>
      <c r="DD628" s="16"/>
      <c r="DE628" s="16"/>
      <c r="DF628" s="16"/>
      <c r="DG628" s="16"/>
      <c r="DH628" s="16"/>
      <c r="DI628" s="16"/>
      <c r="DJ628" s="16"/>
      <c r="DL628" s="16"/>
      <c r="DM628" s="16"/>
      <c r="DN628" s="16"/>
      <c r="DO628" s="16"/>
      <c r="DP628" s="16"/>
      <c r="DQ628" s="16"/>
      <c r="DR628" s="16"/>
    </row>
    <row r="629" spans="1:122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7"/>
      <c r="AD629" s="16"/>
      <c r="AE629" s="16"/>
      <c r="AF629" s="16"/>
      <c r="AG629" s="17"/>
      <c r="AH629" s="24"/>
      <c r="AI629" s="16"/>
      <c r="AJ629" s="16"/>
      <c r="AK629" s="16"/>
      <c r="AL629" s="17"/>
      <c r="AM629" s="16"/>
      <c r="AN629" s="16"/>
      <c r="AO629" s="16"/>
      <c r="AP629" s="17"/>
      <c r="AQ629" s="16"/>
      <c r="AR629" s="24"/>
      <c r="AT629" s="39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73"/>
      <c r="CU629" s="16"/>
      <c r="CV629" s="16"/>
      <c r="CW629" s="16"/>
      <c r="CX629" s="16"/>
      <c r="CY629" s="16"/>
      <c r="CZ629" s="16"/>
      <c r="DA629" s="16"/>
      <c r="DB629" s="16"/>
      <c r="DC629" s="16"/>
      <c r="DD629" s="16"/>
      <c r="DE629" s="16"/>
      <c r="DF629" s="16"/>
      <c r="DG629" s="16"/>
      <c r="DH629" s="16"/>
      <c r="DI629" s="16"/>
      <c r="DJ629" s="16"/>
      <c r="DL629" s="16"/>
      <c r="DM629" s="16"/>
      <c r="DN629" s="16"/>
      <c r="DO629" s="16"/>
      <c r="DP629" s="16"/>
      <c r="DQ629" s="16"/>
      <c r="DR629" s="16"/>
    </row>
    <row r="630" spans="1:122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7"/>
      <c r="AD630" s="16"/>
      <c r="AE630" s="16"/>
      <c r="AF630" s="16"/>
      <c r="AG630" s="17"/>
      <c r="AH630" s="24"/>
      <c r="AI630" s="16"/>
      <c r="AJ630" s="16"/>
      <c r="AK630" s="16"/>
      <c r="AL630" s="17"/>
      <c r="AM630" s="16"/>
      <c r="AN630" s="16"/>
      <c r="AO630" s="16"/>
      <c r="AP630" s="17"/>
      <c r="AQ630" s="16"/>
      <c r="AR630" s="24"/>
      <c r="AT630" s="39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73"/>
      <c r="CU630" s="16"/>
      <c r="CV630" s="16"/>
      <c r="CW630" s="16"/>
      <c r="CX630" s="16"/>
      <c r="CY630" s="16"/>
      <c r="CZ630" s="16"/>
      <c r="DA630" s="16"/>
      <c r="DB630" s="16"/>
      <c r="DC630" s="16"/>
      <c r="DD630" s="16"/>
      <c r="DE630" s="16"/>
      <c r="DF630" s="16"/>
      <c r="DG630" s="16"/>
      <c r="DH630" s="16"/>
      <c r="DI630" s="16"/>
      <c r="DJ630" s="16"/>
      <c r="DL630" s="16"/>
      <c r="DM630" s="16"/>
      <c r="DN630" s="16"/>
      <c r="DO630" s="16"/>
      <c r="DP630" s="16"/>
      <c r="DQ630" s="16"/>
      <c r="DR630" s="16"/>
    </row>
    <row r="631" spans="1:122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7"/>
      <c r="AD631" s="16"/>
      <c r="AE631" s="16"/>
      <c r="AF631" s="16"/>
      <c r="AG631" s="17"/>
      <c r="AH631" s="24"/>
      <c r="AI631" s="16"/>
      <c r="AJ631" s="16"/>
      <c r="AK631" s="16"/>
      <c r="AL631" s="17"/>
      <c r="AM631" s="16"/>
      <c r="AN631" s="16"/>
      <c r="AO631" s="16"/>
      <c r="AP631" s="17"/>
      <c r="AQ631" s="16"/>
      <c r="AR631" s="24"/>
      <c r="AT631" s="39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73"/>
      <c r="CU631" s="16"/>
      <c r="CV631" s="16"/>
      <c r="CW631" s="16"/>
      <c r="CX631" s="16"/>
      <c r="CY631" s="16"/>
      <c r="CZ631" s="16"/>
      <c r="DA631" s="16"/>
      <c r="DB631" s="16"/>
      <c r="DC631" s="16"/>
      <c r="DD631" s="16"/>
      <c r="DE631" s="16"/>
      <c r="DF631" s="16"/>
      <c r="DG631" s="16"/>
      <c r="DH631" s="16"/>
      <c r="DI631" s="16"/>
      <c r="DJ631" s="16"/>
      <c r="DL631" s="16"/>
      <c r="DM631" s="16"/>
      <c r="DN631" s="16"/>
      <c r="DO631" s="16"/>
      <c r="DP631" s="16"/>
      <c r="DQ631" s="16"/>
      <c r="DR631" s="16"/>
    </row>
    <row r="632" spans="1:122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7"/>
      <c r="AD632" s="16"/>
      <c r="AE632" s="16"/>
      <c r="AF632" s="16"/>
      <c r="AG632" s="17"/>
      <c r="AH632" s="24"/>
      <c r="AI632" s="16"/>
      <c r="AJ632" s="16"/>
      <c r="AK632" s="16"/>
      <c r="AL632" s="17"/>
      <c r="AM632" s="16"/>
      <c r="AN632" s="16"/>
      <c r="AO632" s="16"/>
      <c r="AP632" s="17"/>
      <c r="AQ632" s="16"/>
      <c r="AR632" s="24"/>
      <c r="AT632" s="39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73"/>
      <c r="CU632" s="16"/>
      <c r="CV632" s="16"/>
      <c r="CW632" s="16"/>
      <c r="CX632" s="16"/>
      <c r="CY632" s="16"/>
      <c r="CZ632" s="16"/>
      <c r="DA632" s="16"/>
      <c r="DB632" s="16"/>
      <c r="DC632" s="16"/>
      <c r="DD632" s="16"/>
      <c r="DE632" s="16"/>
      <c r="DF632" s="16"/>
      <c r="DG632" s="16"/>
      <c r="DH632" s="16"/>
      <c r="DI632" s="16"/>
      <c r="DJ632" s="16"/>
      <c r="DL632" s="16"/>
      <c r="DM632" s="16"/>
      <c r="DN632" s="16"/>
      <c r="DO632" s="16"/>
      <c r="DP632" s="16"/>
      <c r="DQ632" s="16"/>
      <c r="DR632" s="16"/>
    </row>
    <row r="633" spans="1:122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7"/>
      <c r="AD633" s="16"/>
      <c r="AE633" s="16"/>
      <c r="AF633" s="16"/>
      <c r="AG633" s="17"/>
      <c r="AH633" s="24"/>
      <c r="AI633" s="16"/>
      <c r="AJ633" s="16"/>
      <c r="AK633" s="16"/>
      <c r="AL633" s="17"/>
      <c r="AM633" s="16"/>
      <c r="AN633" s="16"/>
      <c r="AO633" s="16"/>
      <c r="AP633" s="17"/>
      <c r="AQ633" s="16"/>
      <c r="AR633" s="24"/>
      <c r="AT633" s="39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73"/>
      <c r="CU633" s="16"/>
      <c r="CV633" s="16"/>
      <c r="CW633" s="16"/>
      <c r="CX633" s="16"/>
      <c r="CY633" s="16"/>
      <c r="CZ633" s="16"/>
      <c r="DA633" s="16"/>
      <c r="DB633" s="16"/>
      <c r="DC633" s="16"/>
      <c r="DD633" s="16"/>
      <c r="DE633" s="16"/>
      <c r="DF633" s="16"/>
      <c r="DG633" s="16"/>
      <c r="DH633" s="16"/>
      <c r="DI633" s="16"/>
      <c r="DJ633" s="16"/>
      <c r="DL633" s="16"/>
      <c r="DM633" s="16"/>
      <c r="DN633" s="16"/>
      <c r="DO633" s="16"/>
      <c r="DP633" s="16"/>
      <c r="DQ633" s="16"/>
      <c r="DR633" s="16"/>
    </row>
    <row r="634" spans="1:122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7"/>
      <c r="AD634" s="16"/>
      <c r="AE634" s="16"/>
      <c r="AF634" s="16"/>
      <c r="AG634" s="17"/>
      <c r="AH634" s="24"/>
      <c r="AI634" s="16"/>
      <c r="AJ634" s="16"/>
      <c r="AK634" s="16"/>
      <c r="AL634" s="17"/>
      <c r="AM634" s="16"/>
      <c r="AN634" s="16"/>
      <c r="AO634" s="16"/>
      <c r="AP634" s="17"/>
      <c r="AQ634" s="16"/>
      <c r="AR634" s="24"/>
      <c r="AT634" s="39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73"/>
      <c r="CU634" s="16"/>
      <c r="CV634" s="16"/>
      <c r="CW634" s="16"/>
      <c r="CX634" s="16"/>
      <c r="CY634" s="16"/>
      <c r="CZ634" s="16"/>
      <c r="DA634" s="16"/>
      <c r="DB634" s="16"/>
      <c r="DC634" s="16"/>
      <c r="DD634" s="16"/>
      <c r="DE634" s="16"/>
      <c r="DF634" s="16"/>
      <c r="DG634" s="16"/>
      <c r="DH634" s="16"/>
      <c r="DI634" s="16"/>
      <c r="DJ634" s="16"/>
      <c r="DL634" s="16"/>
      <c r="DM634" s="16"/>
      <c r="DN634" s="16"/>
      <c r="DO634" s="16"/>
      <c r="DP634" s="16"/>
      <c r="DQ634" s="16"/>
      <c r="DR634" s="16"/>
    </row>
    <row r="635" spans="1:122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7"/>
      <c r="AD635" s="16"/>
      <c r="AE635" s="16"/>
      <c r="AF635" s="16"/>
      <c r="AG635" s="17"/>
      <c r="AH635" s="24"/>
      <c r="AI635" s="16"/>
      <c r="AJ635" s="16"/>
      <c r="AK635" s="16"/>
      <c r="AL635" s="17"/>
      <c r="AM635" s="16"/>
      <c r="AN635" s="16"/>
      <c r="AO635" s="16"/>
      <c r="AP635" s="17"/>
      <c r="AQ635" s="16"/>
      <c r="AR635" s="24"/>
      <c r="AT635" s="39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73"/>
      <c r="CU635" s="16"/>
      <c r="CV635" s="16"/>
      <c r="CW635" s="16"/>
      <c r="CX635" s="16"/>
      <c r="CY635" s="16"/>
      <c r="CZ635" s="16"/>
      <c r="DA635" s="16"/>
      <c r="DB635" s="16"/>
      <c r="DC635" s="16"/>
      <c r="DD635" s="16"/>
      <c r="DE635" s="16"/>
      <c r="DF635" s="16"/>
      <c r="DG635" s="16"/>
      <c r="DH635" s="16"/>
      <c r="DI635" s="16"/>
      <c r="DJ635" s="16"/>
      <c r="DL635" s="16"/>
      <c r="DM635" s="16"/>
      <c r="DN635" s="16"/>
      <c r="DO635" s="16"/>
      <c r="DP635" s="16"/>
      <c r="DQ635" s="16"/>
      <c r="DR635" s="16"/>
    </row>
    <row r="636" spans="1:122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7"/>
      <c r="AD636" s="16"/>
      <c r="AE636" s="16"/>
      <c r="AF636" s="16"/>
      <c r="AG636" s="17"/>
      <c r="AH636" s="24"/>
      <c r="AI636" s="16"/>
      <c r="AJ636" s="16"/>
      <c r="AK636" s="16"/>
      <c r="AL636" s="17"/>
      <c r="AM636" s="16"/>
      <c r="AN636" s="16"/>
      <c r="AO636" s="16"/>
      <c r="AP636" s="17"/>
      <c r="AQ636" s="16"/>
      <c r="AR636" s="24"/>
      <c r="AT636" s="39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73"/>
      <c r="CU636" s="16"/>
      <c r="CV636" s="16"/>
      <c r="CW636" s="16"/>
      <c r="CX636" s="16"/>
      <c r="CY636" s="16"/>
      <c r="CZ636" s="16"/>
      <c r="DA636" s="16"/>
      <c r="DB636" s="16"/>
      <c r="DC636" s="16"/>
      <c r="DD636" s="16"/>
      <c r="DE636" s="16"/>
      <c r="DF636" s="16"/>
      <c r="DG636" s="16"/>
      <c r="DH636" s="16"/>
      <c r="DI636" s="16"/>
      <c r="DJ636" s="16"/>
      <c r="DL636" s="16"/>
      <c r="DM636" s="16"/>
      <c r="DN636" s="16"/>
      <c r="DO636" s="16"/>
      <c r="DP636" s="16"/>
      <c r="DQ636" s="16"/>
      <c r="DR636" s="16"/>
    </row>
    <row r="637" spans="1:122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7"/>
      <c r="AD637" s="16"/>
      <c r="AE637" s="16"/>
      <c r="AF637" s="16"/>
      <c r="AG637" s="17"/>
      <c r="AH637" s="24"/>
      <c r="AI637" s="16"/>
      <c r="AJ637" s="16"/>
      <c r="AK637" s="16"/>
      <c r="AL637" s="17"/>
      <c r="AM637" s="16"/>
      <c r="AN637" s="16"/>
      <c r="AO637" s="16"/>
      <c r="AP637" s="17"/>
      <c r="AQ637" s="16"/>
      <c r="AR637" s="24"/>
      <c r="AT637" s="39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73"/>
      <c r="CU637" s="16"/>
      <c r="CV637" s="16"/>
      <c r="CW637" s="16"/>
      <c r="CX637" s="16"/>
      <c r="CY637" s="16"/>
      <c r="CZ637" s="16"/>
      <c r="DA637" s="16"/>
      <c r="DB637" s="16"/>
      <c r="DC637" s="16"/>
      <c r="DD637" s="16"/>
      <c r="DE637" s="16"/>
      <c r="DF637" s="16"/>
      <c r="DG637" s="16"/>
      <c r="DH637" s="16"/>
      <c r="DI637" s="16"/>
      <c r="DJ637" s="16"/>
      <c r="DL637" s="16"/>
      <c r="DM637" s="16"/>
      <c r="DN637" s="16"/>
      <c r="DO637" s="16"/>
      <c r="DP637" s="16"/>
      <c r="DQ637" s="16"/>
      <c r="DR637" s="16"/>
    </row>
    <row r="638" spans="1:122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7"/>
      <c r="AD638" s="16"/>
      <c r="AE638" s="16"/>
      <c r="AF638" s="16"/>
      <c r="AG638" s="17"/>
      <c r="AH638" s="24"/>
      <c r="AI638" s="16"/>
      <c r="AJ638" s="16"/>
      <c r="AK638" s="16"/>
      <c r="AL638" s="17"/>
      <c r="AM638" s="16"/>
      <c r="AN638" s="16"/>
      <c r="AO638" s="16"/>
      <c r="AP638" s="17"/>
      <c r="AQ638" s="16"/>
      <c r="AR638" s="24"/>
      <c r="AT638" s="39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73"/>
      <c r="CU638" s="16"/>
      <c r="CV638" s="16"/>
      <c r="CW638" s="16"/>
      <c r="CX638" s="16"/>
      <c r="CY638" s="16"/>
      <c r="CZ638" s="16"/>
      <c r="DA638" s="16"/>
      <c r="DB638" s="16"/>
      <c r="DC638" s="16"/>
      <c r="DD638" s="16"/>
      <c r="DE638" s="16"/>
      <c r="DF638" s="16"/>
      <c r="DG638" s="16"/>
      <c r="DH638" s="16"/>
      <c r="DI638" s="16"/>
      <c r="DJ638" s="16"/>
      <c r="DL638" s="16"/>
      <c r="DM638" s="16"/>
      <c r="DN638" s="16"/>
      <c r="DO638" s="16"/>
      <c r="DP638" s="16"/>
      <c r="DQ638" s="16"/>
      <c r="DR638" s="16"/>
    </row>
    <row r="639" spans="1:122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7"/>
      <c r="AD639" s="16"/>
      <c r="AE639" s="16"/>
      <c r="AF639" s="16"/>
      <c r="AG639" s="17"/>
      <c r="AH639" s="24"/>
      <c r="AI639" s="16"/>
      <c r="AJ639" s="16"/>
      <c r="AK639" s="16"/>
      <c r="AL639" s="17"/>
      <c r="AM639" s="16"/>
      <c r="AN639" s="16"/>
      <c r="AO639" s="16"/>
      <c r="AP639" s="17"/>
      <c r="AQ639" s="16"/>
      <c r="AR639" s="24"/>
      <c r="AT639" s="39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73"/>
      <c r="CU639" s="16"/>
      <c r="CV639" s="16"/>
      <c r="CW639" s="16"/>
      <c r="CX639" s="16"/>
      <c r="CY639" s="16"/>
      <c r="CZ639" s="16"/>
      <c r="DA639" s="16"/>
      <c r="DB639" s="16"/>
      <c r="DC639" s="16"/>
      <c r="DD639" s="16"/>
      <c r="DE639" s="16"/>
      <c r="DF639" s="16"/>
      <c r="DG639" s="16"/>
      <c r="DH639" s="16"/>
      <c r="DI639" s="16"/>
      <c r="DJ639" s="16"/>
      <c r="DL639" s="16"/>
      <c r="DM639" s="16"/>
      <c r="DN639" s="16"/>
      <c r="DO639" s="16"/>
      <c r="DP639" s="16"/>
      <c r="DQ639" s="16"/>
      <c r="DR639" s="16"/>
    </row>
    <row r="640" spans="1:122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7"/>
      <c r="AD640" s="16"/>
      <c r="AE640" s="16"/>
      <c r="AF640" s="16"/>
      <c r="AG640" s="17"/>
      <c r="AH640" s="24"/>
      <c r="AI640" s="16"/>
      <c r="AJ640" s="16"/>
      <c r="AK640" s="16"/>
      <c r="AL640" s="17"/>
      <c r="AM640" s="16"/>
      <c r="AN640" s="16"/>
      <c r="AO640" s="16"/>
      <c r="AP640" s="17"/>
      <c r="AQ640" s="16"/>
      <c r="AR640" s="24"/>
      <c r="AT640" s="39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73"/>
      <c r="CU640" s="16"/>
      <c r="CV640" s="16"/>
      <c r="CW640" s="16"/>
      <c r="CX640" s="16"/>
      <c r="CY640" s="16"/>
      <c r="CZ640" s="16"/>
      <c r="DA640" s="16"/>
      <c r="DB640" s="16"/>
      <c r="DC640" s="16"/>
      <c r="DD640" s="16"/>
      <c r="DE640" s="16"/>
      <c r="DF640" s="16"/>
      <c r="DG640" s="16"/>
      <c r="DH640" s="16"/>
      <c r="DI640" s="16"/>
      <c r="DJ640" s="16"/>
      <c r="DL640" s="16"/>
      <c r="DM640" s="16"/>
      <c r="DN640" s="16"/>
      <c r="DO640" s="16"/>
      <c r="DP640" s="16"/>
      <c r="DQ640" s="16"/>
      <c r="DR640" s="16"/>
    </row>
    <row r="641" spans="1:122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7"/>
      <c r="AD641" s="16"/>
      <c r="AE641" s="16"/>
      <c r="AF641" s="16"/>
      <c r="AG641" s="17"/>
      <c r="AH641" s="24"/>
      <c r="AI641" s="16"/>
      <c r="AJ641" s="16"/>
      <c r="AK641" s="16"/>
      <c r="AL641" s="17"/>
      <c r="AM641" s="16"/>
      <c r="AN641" s="16"/>
      <c r="AO641" s="16"/>
      <c r="AP641" s="17"/>
      <c r="AQ641" s="16"/>
      <c r="AR641" s="24"/>
      <c r="AT641" s="39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73"/>
      <c r="CU641" s="16"/>
      <c r="CV641" s="16"/>
      <c r="CW641" s="16"/>
      <c r="CX641" s="16"/>
      <c r="CY641" s="16"/>
      <c r="CZ641" s="16"/>
      <c r="DA641" s="16"/>
      <c r="DB641" s="16"/>
      <c r="DC641" s="16"/>
      <c r="DD641" s="16"/>
      <c r="DE641" s="16"/>
      <c r="DF641" s="16"/>
      <c r="DG641" s="16"/>
      <c r="DH641" s="16"/>
      <c r="DI641" s="16"/>
      <c r="DJ641" s="16"/>
      <c r="DL641" s="16"/>
      <c r="DM641" s="16"/>
      <c r="DN641" s="16"/>
      <c r="DO641" s="16"/>
      <c r="DP641" s="16"/>
      <c r="DQ641" s="16"/>
      <c r="DR641" s="16"/>
    </row>
    <row r="642" spans="1:122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7"/>
      <c r="AD642" s="16"/>
      <c r="AE642" s="16"/>
      <c r="AF642" s="16"/>
      <c r="AG642" s="17"/>
      <c r="AH642" s="24"/>
      <c r="AI642" s="16"/>
      <c r="AJ642" s="16"/>
      <c r="AK642" s="16"/>
      <c r="AL642" s="17"/>
      <c r="AM642" s="16"/>
      <c r="AN642" s="16"/>
      <c r="AO642" s="16"/>
      <c r="AP642" s="17"/>
      <c r="AQ642" s="16"/>
      <c r="AR642" s="24"/>
      <c r="AT642" s="39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73"/>
      <c r="CU642" s="16"/>
      <c r="CV642" s="16"/>
      <c r="CW642" s="16"/>
      <c r="CX642" s="16"/>
      <c r="CY642" s="16"/>
      <c r="CZ642" s="16"/>
      <c r="DA642" s="16"/>
      <c r="DB642" s="16"/>
      <c r="DC642" s="16"/>
      <c r="DD642" s="16"/>
      <c r="DE642" s="16"/>
      <c r="DF642" s="16"/>
      <c r="DG642" s="16"/>
      <c r="DH642" s="16"/>
      <c r="DI642" s="16"/>
      <c r="DJ642" s="16"/>
      <c r="DL642" s="16"/>
      <c r="DM642" s="16"/>
      <c r="DN642" s="16"/>
      <c r="DO642" s="16"/>
      <c r="DP642" s="16"/>
      <c r="DQ642" s="16"/>
      <c r="DR642" s="16"/>
    </row>
    <row r="643" spans="1:122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7"/>
      <c r="AD643" s="16"/>
      <c r="AE643" s="16"/>
      <c r="AF643" s="16"/>
      <c r="AG643" s="17"/>
      <c r="AH643" s="24"/>
      <c r="AI643" s="16"/>
      <c r="AJ643" s="16"/>
      <c r="AK643" s="16"/>
      <c r="AL643" s="17"/>
      <c r="AM643" s="16"/>
      <c r="AN643" s="16"/>
      <c r="AO643" s="16"/>
      <c r="AP643" s="17"/>
      <c r="AQ643" s="16"/>
      <c r="AR643" s="24"/>
      <c r="AT643" s="39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73"/>
      <c r="CU643" s="16"/>
      <c r="CV643" s="16"/>
      <c r="CW643" s="16"/>
      <c r="CX643" s="16"/>
      <c r="CY643" s="16"/>
      <c r="CZ643" s="16"/>
      <c r="DA643" s="16"/>
      <c r="DB643" s="16"/>
      <c r="DC643" s="16"/>
      <c r="DD643" s="16"/>
      <c r="DE643" s="16"/>
      <c r="DF643" s="16"/>
      <c r="DG643" s="16"/>
      <c r="DH643" s="16"/>
      <c r="DI643" s="16"/>
      <c r="DJ643" s="16"/>
      <c r="DL643" s="16"/>
      <c r="DM643" s="16"/>
      <c r="DN643" s="16"/>
      <c r="DO643" s="16"/>
      <c r="DP643" s="16"/>
      <c r="DQ643" s="16"/>
      <c r="DR643" s="16"/>
    </row>
    <row r="644" spans="1:122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7"/>
      <c r="AD644" s="16"/>
      <c r="AE644" s="16"/>
      <c r="AF644" s="16"/>
      <c r="AG644" s="17"/>
      <c r="AH644" s="24"/>
      <c r="AI644" s="16"/>
      <c r="AJ644" s="16"/>
      <c r="AK644" s="16"/>
      <c r="AL644" s="17"/>
      <c r="AM644" s="16"/>
      <c r="AN644" s="16"/>
      <c r="AO644" s="16"/>
      <c r="AP644" s="17"/>
      <c r="AQ644" s="16"/>
      <c r="AR644" s="24"/>
      <c r="AT644" s="39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73"/>
      <c r="CU644" s="16"/>
      <c r="CV644" s="16"/>
      <c r="CW644" s="16"/>
      <c r="CX644" s="16"/>
      <c r="CY644" s="16"/>
      <c r="CZ644" s="16"/>
      <c r="DA644" s="16"/>
      <c r="DB644" s="16"/>
      <c r="DC644" s="16"/>
      <c r="DD644" s="16"/>
      <c r="DE644" s="16"/>
      <c r="DF644" s="16"/>
      <c r="DG644" s="16"/>
      <c r="DH644" s="16"/>
      <c r="DI644" s="16"/>
      <c r="DJ644" s="16"/>
      <c r="DL644" s="16"/>
      <c r="DM644" s="16"/>
      <c r="DN644" s="16"/>
      <c r="DO644" s="16"/>
      <c r="DP644" s="16"/>
      <c r="DQ644" s="16"/>
      <c r="DR644" s="16"/>
    </row>
    <row r="645" spans="1:122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7"/>
      <c r="AD645" s="16"/>
      <c r="AE645" s="16"/>
      <c r="AF645" s="16"/>
      <c r="AG645" s="17"/>
      <c r="AH645" s="24"/>
      <c r="AI645" s="16"/>
      <c r="AJ645" s="16"/>
      <c r="AK645" s="16"/>
      <c r="AL645" s="17"/>
      <c r="AM645" s="16"/>
      <c r="AN645" s="16"/>
      <c r="AO645" s="16"/>
      <c r="AP645" s="17"/>
      <c r="AQ645" s="16"/>
      <c r="AR645" s="24"/>
      <c r="AT645" s="39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73"/>
      <c r="CU645" s="16"/>
      <c r="CV645" s="16"/>
      <c r="CW645" s="16"/>
      <c r="CX645" s="16"/>
      <c r="CY645" s="16"/>
      <c r="CZ645" s="16"/>
      <c r="DA645" s="16"/>
      <c r="DB645" s="16"/>
      <c r="DC645" s="16"/>
      <c r="DD645" s="16"/>
      <c r="DE645" s="16"/>
      <c r="DF645" s="16"/>
      <c r="DG645" s="16"/>
      <c r="DH645" s="16"/>
      <c r="DI645" s="16"/>
      <c r="DJ645" s="16"/>
      <c r="DL645" s="16"/>
      <c r="DM645" s="16"/>
      <c r="DN645" s="16"/>
      <c r="DO645" s="16"/>
      <c r="DP645" s="16"/>
      <c r="DQ645" s="16"/>
      <c r="DR645" s="16"/>
    </row>
    <row r="646" spans="1:122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7"/>
      <c r="AD646" s="16"/>
      <c r="AE646" s="16"/>
      <c r="AF646" s="16"/>
      <c r="AG646" s="17"/>
      <c r="AH646" s="24"/>
      <c r="AI646" s="16"/>
      <c r="AJ646" s="16"/>
      <c r="AK646" s="16"/>
      <c r="AL646" s="17"/>
      <c r="AM646" s="16"/>
      <c r="AN646" s="16"/>
      <c r="AO646" s="16"/>
      <c r="AP646" s="17"/>
      <c r="AQ646" s="16"/>
      <c r="AR646" s="24"/>
      <c r="AT646" s="39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73"/>
      <c r="CU646" s="16"/>
      <c r="CV646" s="16"/>
      <c r="CW646" s="16"/>
      <c r="CX646" s="16"/>
      <c r="CY646" s="16"/>
      <c r="CZ646" s="16"/>
      <c r="DA646" s="16"/>
      <c r="DB646" s="16"/>
      <c r="DC646" s="16"/>
      <c r="DD646" s="16"/>
      <c r="DE646" s="16"/>
      <c r="DF646" s="16"/>
      <c r="DG646" s="16"/>
      <c r="DH646" s="16"/>
      <c r="DI646" s="16"/>
      <c r="DJ646" s="16"/>
      <c r="DL646" s="16"/>
      <c r="DM646" s="16"/>
      <c r="DN646" s="16"/>
      <c r="DO646" s="16"/>
      <c r="DP646" s="16"/>
      <c r="DQ646" s="16"/>
      <c r="DR646" s="16"/>
    </row>
    <row r="647" spans="1:122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7"/>
      <c r="AD647" s="16"/>
      <c r="AE647" s="16"/>
      <c r="AF647" s="16"/>
      <c r="AG647" s="17"/>
      <c r="AH647" s="24"/>
      <c r="AI647" s="16"/>
      <c r="AJ647" s="16"/>
      <c r="AK647" s="16"/>
      <c r="AL647" s="17"/>
      <c r="AM647" s="16"/>
      <c r="AN647" s="16"/>
      <c r="AO647" s="16"/>
      <c r="AP647" s="17"/>
      <c r="AQ647" s="16"/>
      <c r="AR647" s="24"/>
      <c r="AT647" s="39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73"/>
      <c r="CU647" s="16"/>
      <c r="CV647" s="16"/>
      <c r="CW647" s="16"/>
      <c r="CX647" s="16"/>
      <c r="CY647" s="16"/>
      <c r="CZ647" s="16"/>
      <c r="DA647" s="16"/>
      <c r="DB647" s="16"/>
      <c r="DC647" s="16"/>
      <c r="DD647" s="16"/>
      <c r="DE647" s="16"/>
      <c r="DF647" s="16"/>
      <c r="DG647" s="16"/>
      <c r="DH647" s="16"/>
      <c r="DI647" s="16"/>
      <c r="DJ647" s="16"/>
      <c r="DL647" s="16"/>
      <c r="DM647" s="16"/>
      <c r="DN647" s="16"/>
      <c r="DO647" s="16"/>
      <c r="DP647" s="16"/>
      <c r="DQ647" s="16"/>
      <c r="DR647" s="16"/>
    </row>
    <row r="648" spans="1:122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7"/>
      <c r="AD648" s="16"/>
      <c r="AE648" s="16"/>
      <c r="AF648" s="16"/>
      <c r="AG648" s="17"/>
      <c r="AH648" s="24"/>
      <c r="AI648" s="16"/>
      <c r="AJ648" s="16"/>
      <c r="AK648" s="16"/>
      <c r="AL648" s="17"/>
      <c r="AM648" s="16"/>
      <c r="AN648" s="16"/>
      <c r="AO648" s="16"/>
      <c r="AP648" s="17"/>
      <c r="AQ648" s="16"/>
      <c r="AR648" s="24"/>
      <c r="AT648" s="39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73"/>
      <c r="CU648" s="16"/>
      <c r="CV648" s="16"/>
      <c r="CW648" s="16"/>
      <c r="CX648" s="16"/>
      <c r="CY648" s="16"/>
      <c r="CZ648" s="16"/>
      <c r="DA648" s="16"/>
      <c r="DB648" s="16"/>
      <c r="DC648" s="16"/>
      <c r="DD648" s="16"/>
      <c r="DE648" s="16"/>
      <c r="DF648" s="16"/>
      <c r="DG648" s="16"/>
      <c r="DH648" s="16"/>
      <c r="DI648" s="16"/>
      <c r="DJ648" s="16"/>
      <c r="DL648" s="16"/>
      <c r="DM648" s="16"/>
      <c r="DN648" s="16"/>
      <c r="DO648" s="16"/>
      <c r="DP648" s="16"/>
      <c r="DQ648" s="16"/>
      <c r="DR648" s="16"/>
    </row>
    <row r="649" spans="1:122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7"/>
      <c r="AD649" s="16"/>
      <c r="AE649" s="16"/>
      <c r="AF649" s="16"/>
      <c r="AG649" s="17"/>
      <c r="AH649" s="24"/>
      <c r="AI649" s="16"/>
      <c r="AJ649" s="16"/>
      <c r="AK649" s="16"/>
      <c r="AL649" s="17"/>
      <c r="AM649" s="16"/>
      <c r="AN649" s="16"/>
      <c r="AO649" s="16"/>
      <c r="AP649" s="17"/>
      <c r="AQ649" s="16"/>
      <c r="AR649" s="24"/>
      <c r="AT649" s="39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73"/>
      <c r="CU649" s="16"/>
      <c r="CV649" s="16"/>
      <c r="CW649" s="16"/>
      <c r="CX649" s="16"/>
      <c r="CY649" s="16"/>
      <c r="CZ649" s="16"/>
      <c r="DA649" s="16"/>
      <c r="DB649" s="16"/>
      <c r="DC649" s="16"/>
      <c r="DD649" s="16"/>
      <c r="DE649" s="16"/>
      <c r="DF649" s="16"/>
      <c r="DG649" s="16"/>
      <c r="DH649" s="16"/>
      <c r="DI649" s="16"/>
      <c r="DJ649" s="16"/>
      <c r="DL649" s="16"/>
      <c r="DM649" s="16"/>
      <c r="DN649" s="16"/>
      <c r="DO649" s="16"/>
      <c r="DP649" s="16"/>
      <c r="DQ649" s="16"/>
      <c r="DR649" s="16"/>
    </row>
    <row r="650" spans="1:122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7"/>
      <c r="AD650" s="16"/>
      <c r="AE650" s="16"/>
      <c r="AF650" s="16"/>
      <c r="AG650" s="17"/>
      <c r="AH650" s="24"/>
      <c r="AI650" s="16"/>
      <c r="AJ650" s="16"/>
      <c r="AK650" s="16"/>
      <c r="AL650" s="17"/>
      <c r="AM650" s="16"/>
      <c r="AN650" s="16"/>
      <c r="AO650" s="16"/>
      <c r="AP650" s="17"/>
      <c r="AQ650" s="16"/>
      <c r="AR650" s="24"/>
      <c r="AT650" s="39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73"/>
      <c r="CU650" s="16"/>
      <c r="CV650" s="16"/>
      <c r="CW650" s="16"/>
      <c r="CX650" s="16"/>
      <c r="CY650" s="16"/>
      <c r="CZ650" s="16"/>
      <c r="DA650" s="16"/>
      <c r="DB650" s="16"/>
      <c r="DC650" s="16"/>
      <c r="DD650" s="16"/>
      <c r="DE650" s="16"/>
      <c r="DF650" s="16"/>
      <c r="DG650" s="16"/>
      <c r="DH650" s="16"/>
      <c r="DI650" s="16"/>
      <c r="DJ650" s="16"/>
      <c r="DL650" s="16"/>
      <c r="DM650" s="16"/>
      <c r="DN650" s="16"/>
      <c r="DO650" s="16"/>
      <c r="DP650" s="16"/>
      <c r="DQ650" s="16"/>
      <c r="DR650" s="16"/>
    </row>
    <row r="651" spans="1:122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7"/>
      <c r="AD651" s="16"/>
      <c r="AE651" s="16"/>
      <c r="AF651" s="16"/>
      <c r="AG651" s="17"/>
      <c r="AH651" s="24"/>
      <c r="AI651" s="16"/>
      <c r="AJ651" s="16"/>
      <c r="AK651" s="16"/>
      <c r="AL651" s="17"/>
      <c r="AM651" s="16"/>
      <c r="AN651" s="16"/>
      <c r="AO651" s="16"/>
      <c r="AP651" s="17"/>
      <c r="AQ651" s="16"/>
      <c r="AR651" s="24"/>
      <c r="AT651" s="39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73"/>
      <c r="CU651" s="16"/>
      <c r="CV651" s="16"/>
      <c r="CW651" s="16"/>
      <c r="CX651" s="16"/>
      <c r="CY651" s="16"/>
      <c r="CZ651" s="16"/>
      <c r="DA651" s="16"/>
      <c r="DB651" s="16"/>
      <c r="DC651" s="16"/>
      <c r="DD651" s="16"/>
      <c r="DE651" s="16"/>
      <c r="DF651" s="16"/>
      <c r="DG651" s="16"/>
      <c r="DH651" s="16"/>
      <c r="DI651" s="16"/>
      <c r="DJ651" s="16"/>
      <c r="DL651" s="16"/>
      <c r="DM651" s="16"/>
      <c r="DN651" s="16"/>
      <c r="DO651" s="16"/>
      <c r="DP651" s="16"/>
      <c r="DQ651" s="16"/>
      <c r="DR651" s="16"/>
    </row>
    <row r="652" spans="1:122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7"/>
      <c r="AD652" s="16"/>
      <c r="AE652" s="16"/>
      <c r="AF652" s="16"/>
      <c r="AG652" s="17"/>
      <c r="AH652" s="24"/>
      <c r="AI652" s="16"/>
      <c r="AJ652" s="16"/>
      <c r="AK652" s="16"/>
      <c r="AL652" s="17"/>
      <c r="AM652" s="16"/>
      <c r="AN652" s="16"/>
      <c r="AO652" s="16"/>
      <c r="AP652" s="17"/>
      <c r="AQ652" s="16"/>
      <c r="AR652" s="24"/>
      <c r="AT652" s="39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73"/>
      <c r="CU652" s="16"/>
      <c r="CV652" s="16"/>
      <c r="CW652" s="16"/>
      <c r="CX652" s="16"/>
      <c r="CY652" s="16"/>
      <c r="CZ652" s="16"/>
      <c r="DA652" s="16"/>
      <c r="DB652" s="16"/>
      <c r="DC652" s="16"/>
      <c r="DD652" s="16"/>
      <c r="DE652" s="16"/>
      <c r="DF652" s="16"/>
      <c r="DG652" s="16"/>
      <c r="DH652" s="16"/>
      <c r="DI652" s="16"/>
      <c r="DJ652" s="16"/>
      <c r="DL652" s="16"/>
      <c r="DM652" s="16"/>
      <c r="DN652" s="16"/>
      <c r="DO652" s="16"/>
      <c r="DP652" s="16"/>
      <c r="DQ652" s="16"/>
      <c r="DR652" s="16"/>
    </row>
    <row r="653" spans="1:122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7"/>
      <c r="AD653" s="16"/>
      <c r="AE653" s="16"/>
      <c r="AF653" s="16"/>
      <c r="AG653" s="17"/>
      <c r="AH653" s="24"/>
      <c r="AI653" s="16"/>
      <c r="AJ653" s="16"/>
      <c r="AK653" s="16"/>
      <c r="AL653" s="17"/>
      <c r="AM653" s="16"/>
      <c r="AN653" s="16"/>
      <c r="AO653" s="16"/>
      <c r="AP653" s="17"/>
      <c r="AQ653" s="16"/>
      <c r="AR653" s="24"/>
      <c r="AT653" s="39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73"/>
      <c r="CU653" s="16"/>
      <c r="CV653" s="16"/>
      <c r="CW653" s="16"/>
      <c r="CX653" s="16"/>
      <c r="CY653" s="16"/>
      <c r="CZ653" s="16"/>
      <c r="DA653" s="16"/>
      <c r="DB653" s="16"/>
      <c r="DC653" s="16"/>
      <c r="DD653" s="16"/>
      <c r="DE653" s="16"/>
      <c r="DF653" s="16"/>
      <c r="DG653" s="16"/>
      <c r="DH653" s="16"/>
      <c r="DI653" s="16"/>
      <c r="DJ653" s="16"/>
      <c r="DL653" s="16"/>
      <c r="DM653" s="16"/>
      <c r="DN653" s="16"/>
      <c r="DO653" s="16"/>
      <c r="DP653" s="16"/>
      <c r="DQ653" s="16"/>
      <c r="DR653" s="16"/>
    </row>
    <row r="654" spans="1:122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7"/>
      <c r="AD654" s="16"/>
      <c r="AE654" s="16"/>
      <c r="AF654" s="16"/>
      <c r="AG654" s="17"/>
      <c r="AH654" s="24"/>
      <c r="AI654" s="16"/>
      <c r="AJ654" s="16"/>
      <c r="AK654" s="16"/>
      <c r="AL654" s="17"/>
      <c r="AM654" s="16"/>
      <c r="AN654" s="16"/>
      <c r="AO654" s="16"/>
      <c r="AP654" s="17"/>
      <c r="AQ654" s="16"/>
      <c r="AR654" s="24"/>
      <c r="AT654" s="39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73"/>
      <c r="CU654" s="16"/>
      <c r="CV654" s="16"/>
      <c r="CW654" s="16"/>
      <c r="CX654" s="16"/>
      <c r="CY654" s="16"/>
      <c r="CZ654" s="16"/>
      <c r="DA654" s="16"/>
      <c r="DB654" s="16"/>
      <c r="DC654" s="16"/>
      <c r="DD654" s="16"/>
      <c r="DE654" s="16"/>
      <c r="DF654" s="16"/>
      <c r="DG654" s="16"/>
      <c r="DH654" s="16"/>
      <c r="DI654" s="16"/>
      <c r="DJ654" s="16"/>
      <c r="DL654" s="16"/>
      <c r="DM654" s="16"/>
      <c r="DN654" s="16"/>
      <c r="DO654" s="16"/>
      <c r="DP654" s="16"/>
      <c r="DQ654" s="16"/>
      <c r="DR654" s="16"/>
    </row>
    <row r="655" spans="1:122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7"/>
      <c r="AD655" s="16"/>
      <c r="AE655" s="16"/>
      <c r="AF655" s="16"/>
      <c r="AG655" s="17"/>
      <c r="AH655" s="24"/>
      <c r="AI655" s="16"/>
      <c r="AJ655" s="16"/>
      <c r="AK655" s="16"/>
      <c r="AL655" s="17"/>
      <c r="AM655" s="16"/>
      <c r="AN655" s="16"/>
      <c r="AO655" s="16"/>
      <c r="AP655" s="17"/>
      <c r="AQ655" s="16"/>
      <c r="AR655" s="24"/>
      <c r="AT655" s="39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73"/>
      <c r="CU655" s="16"/>
      <c r="CV655" s="16"/>
      <c r="CW655" s="16"/>
      <c r="CX655" s="16"/>
      <c r="CY655" s="16"/>
      <c r="CZ655" s="16"/>
      <c r="DA655" s="16"/>
      <c r="DB655" s="16"/>
      <c r="DC655" s="16"/>
      <c r="DD655" s="16"/>
      <c r="DE655" s="16"/>
      <c r="DF655" s="16"/>
      <c r="DG655" s="16"/>
      <c r="DH655" s="16"/>
      <c r="DI655" s="16"/>
      <c r="DJ655" s="16"/>
      <c r="DL655" s="16"/>
      <c r="DM655" s="16"/>
      <c r="DN655" s="16"/>
      <c r="DO655" s="16"/>
      <c r="DP655" s="16"/>
      <c r="DQ655" s="16"/>
      <c r="DR655" s="16"/>
    </row>
    <row r="656" spans="1:122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7"/>
      <c r="AD656" s="16"/>
      <c r="AE656" s="16"/>
      <c r="AF656" s="16"/>
      <c r="AG656" s="17"/>
      <c r="AH656" s="24"/>
      <c r="AI656" s="16"/>
      <c r="AJ656" s="16"/>
      <c r="AK656" s="16"/>
      <c r="AL656" s="17"/>
      <c r="AM656" s="16"/>
      <c r="AN656" s="16"/>
      <c r="AO656" s="16"/>
      <c r="AP656" s="17"/>
      <c r="AQ656" s="16"/>
      <c r="AR656" s="24"/>
      <c r="AT656" s="39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73"/>
      <c r="CU656" s="16"/>
      <c r="CV656" s="16"/>
      <c r="CW656" s="16"/>
      <c r="CX656" s="16"/>
      <c r="CY656" s="16"/>
      <c r="CZ656" s="16"/>
      <c r="DA656" s="16"/>
      <c r="DB656" s="16"/>
      <c r="DC656" s="16"/>
      <c r="DD656" s="16"/>
      <c r="DE656" s="16"/>
      <c r="DF656" s="16"/>
      <c r="DG656" s="16"/>
      <c r="DH656" s="16"/>
      <c r="DI656" s="16"/>
      <c r="DJ656" s="16"/>
      <c r="DL656" s="16"/>
      <c r="DM656" s="16"/>
      <c r="DN656" s="16"/>
      <c r="DO656" s="16"/>
      <c r="DP656" s="16"/>
      <c r="DQ656" s="16"/>
      <c r="DR656" s="16"/>
    </row>
    <row r="657" spans="1:122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7"/>
      <c r="AD657" s="16"/>
      <c r="AE657" s="16"/>
      <c r="AF657" s="16"/>
      <c r="AG657" s="17"/>
      <c r="AH657" s="24"/>
      <c r="AI657" s="16"/>
      <c r="AJ657" s="16"/>
      <c r="AK657" s="16"/>
      <c r="AL657" s="17"/>
      <c r="AM657" s="16"/>
      <c r="AN657" s="16"/>
      <c r="AO657" s="16"/>
      <c r="AP657" s="17"/>
      <c r="AQ657" s="16"/>
      <c r="AR657" s="24"/>
      <c r="AT657" s="39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73"/>
      <c r="CU657" s="16"/>
      <c r="CV657" s="16"/>
      <c r="CW657" s="16"/>
      <c r="CX657" s="16"/>
      <c r="CY657" s="16"/>
      <c r="CZ657" s="16"/>
      <c r="DA657" s="16"/>
      <c r="DB657" s="16"/>
      <c r="DC657" s="16"/>
      <c r="DD657" s="16"/>
      <c r="DE657" s="16"/>
      <c r="DF657" s="16"/>
      <c r="DG657" s="16"/>
      <c r="DH657" s="16"/>
      <c r="DI657" s="16"/>
      <c r="DJ657" s="16"/>
      <c r="DL657" s="16"/>
      <c r="DM657" s="16"/>
      <c r="DN657" s="16"/>
      <c r="DO657" s="16"/>
      <c r="DP657" s="16"/>
      <c r="DQ657" s="16"/>
      <c r="DR657" s="16"/>
    </row>
    <row r="658" spans="1:122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7"/>
      <c r="AD658" s="16"/>
      <c r="AE658" s="16"/>
      <c r="AF658" s="16"/>
      <c r="AG658" s="17"/>
      <c r="AH658" s="24"/>
      <c r="AI658" s="16"/>
      <c r="AJ658" s="16"/>
      <c r="AK658" s="16"/>
      <c r="AL658" s="17"/>
      <c r="AM658" s="16"/>
      <c r="AN658" s="16"/>
      <c r="AO658" s="16"/>
      <c r="AP658" s="17"/>
      <c r="AQ658" s="16"/>
      <c r="AR658" s="24"/>
      <c r="AT658" s="39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73"/>
      <c r="CU658" s="16"/>
      <c r="CV658" s="16"/>
      <c r="CW658" s="16"/>
      <c r="CX658" s="16"/>
      <c r="CY658" s="16"/>
      <c r="CZ658" s="16"/>
      <c r="DA658" s="16"/>
      <c r="DB658" s="16"/>
      <c r="DC658" s="16"/>
      <c r="DD658" s="16"/>
      <c r="DE658" s="16"/>
      <c r="DF658" s="16"/>
      <c r="DG658" s="16"/>
      <c r="DH658" s="16"/>
      <c r="DI658" s="16"/>
      <c r="DJ658" s="16"/>
      <c r="DL658" s="16"/>
      <c r="DM658" s="16"/>
      <c r="DN658" s="16"/>
      <c r="DO658" s="16"/>
      <c r="DP658" s="16"/>
      <c r="DQ658" s="16"/>
      <c r="DR658" s="16"/>
    </row>
    <row r="659" spans="1:122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7"/>
      <c r="AD659" s="16"/>
      <c r="AE659" s="16"/>
      <c r="AF659" s="16"/>
      <c r="AG659" s="17"/>
      <c r="AH659" s="24"/>
      <c r="AI659" s="16"/>
      <c r="AJ659" s="16"/>
      <c r="AK659" s="16"/>
      <c r="AL659" s="17"/>
      <c r="AM659" s="16"/>
      <c r="AN659" s="16"/>
      <c r="AO659" s="16"/>
      <c r="AP659" s="17"/>
      <c r="AQ659" s="16"/>
      <c r="AR659" s="24"/>
      <c r="AT659" s="39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73"/>
      <c r="CU659" s="16"/>
      <c r="CV659" s="16"/>
      <c r="CW659" s="16"/>
      <c r="CX659" s="16"/>
      <c r="CY659" s="16"/>
      <c r="CZ659" s="16"/>
      <c r="DA659" s="16"/>
      <c r="DB659" s="16"/>
      <c r="DC659" s="16"/>
      <c r="DD659" s="16"/>
      <c r="DE659" s="16"/>
      <c r="DF659" s="16"/>
      <c r="DG659" s="16"/>
      <c r="DH659" s="16"/>
      <c r="DI659" s="16"/>
      <c r="DJ659" s="16"/>
      <c r="DL659" s="16"/>
      <c r="DM659" s="16"/>
      <c r="DN659" s="16"/>
      <c r="DO659" s="16"/>
      <c r="DP659" s="16"/>
      <c r="DQ659" s="16"/>
      <c r="DR659" s="16"/>
    </row>
    <row r="660" spans="1:122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7"/>
      <c r="AD660" s="16"/>
      <c r="AE660" s="16"/>
      <c r="AF660" s="16"/>
      <c r="AG660" s="17"/>
      <c r="AH660" s="24"/>
      <c r="AI660" s="16"/>
      <c r="AJ660" s="16"/>
      <c r="AK660" s="16"/>
      <c r="AL660" s="17"/>
      <c r="AM660" s="16"/>
      <c r="AN660" s="16"/>
      <c r="AO660" s="16"/>
      <c r="AP660" s="17"/>
      <c r="AQ660" s="16"/>
      <c r="AR660" s="24"/>
      <c r="AT660" s="39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73"/>
      <c r="CU660" s="16"/>
      <c r="CV660" s="16"/>
      <c r="CW660" s="16"/>
      <c r="CX660" s="16"/>
      <c r="CY660" s="16"/>
      <c r="CZ660" s="16"/>
      <c r="DA660" s="16"/>
      <c r="DB660" s="16"/>
      <c r="DC660" s="16"/>
      <c r="DD660" s="16"/>
      <c r="DE660" s="16"/>
      <c r="DF660" s="16"/>
      <c r="DG660" s="16"/>
      <c r="DH660" s="16"/>
      <c r="DI660" s="16"/>
      <c r="DJ660" s="16"/>
      <c r="DL660" s="16"/>
      <c r="DM660" s="16"/>
      <c r="DN660" s="16"/>
      <c r="DO660" s="16"/>
      <c r="DP660" s="16"/>
      <c r="DQ660" s="16"/>
      <c r="DR660" s="16"/>
    </row>
    <row r="661" spans="1:122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7"/>
      <c r="AD661" s="16"/>
      <c r="AE661" s="16"/>
      <c r="AF661" s="16"/>
      <c r="AG661" s="17"/>
      <c r="AH661" s="24"/>
      <c r="AI661" s="16"/>
      <c r="AJ661" s="16"/>
      <c r="AK661" s="16"/>
      <c r="AL661" s="17"/>
      <c r="AM661" s="16"/>
      <c r="AN661" s="16"/>
      <c r="AO661" s="16"/>
      <c r="AP661" s="17"/>
      <c r="AQ661" s="16"/>
      <c r="AR661" s="24"/>
      <c r="AT661" s="39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73"/>
      <c r="CU661" s="16"/>
      <c r="CV661" s="16"/>
      <c r="CW661" s="16"/>
      <c r="CX661" s="16"/>
      <c r="CY661" s="16"/>
      <c r="CZ661" s="16"/>
      <c r="DA661" s="16"/>
      <c r="DB661" s="16"/>
      <c r="DC661" s="16"/>
      <c r="DD661" s="16"/>
      <c r="DE661" s="16"/>
      <c r="DF661" s="16"/>
      <c r="DG661" s="16"/>
      <c r="DH661" s="16"/>
      <c r="DI661" s="16"/>
      <c r="DJ661" s="16"/>
      <c r="DL661" s="16"/>
      <c r="DM661" s="16"/>
      <c r="DN661" s="16"/>
      <c r="DO661" s="16"/>
      <c r="DP661" s="16"/>
      <c r="DQ661" s="16"/>
      <c r="DR661" s="16"/>
    </row>
    <row r="662" spans="1:122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7"/>
      <c r="AD662" s="16"/>
      <c r="AE662" s="16"/>
      <c r="AF662" s="16"/>
      <c r="AG662" s="17"/>
      <c r="AH662" s="24"/>
      <c r="AI662" s="16"/>
      <c r="AJ662" s="16"/>
      <c r="AK662" s="16"/>
      <c r="AL662" s="17"/>
      <c r="AM662" s="16"/>
      <c r="AN662" s="16"/>
      <c r="AO662" s="16"/>
      <c r="AP662" s="17"/>
      <c r="AQ662" s="16"/>
      <c r="AR662" s="24"/>
      <c r="AT662" s="39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73"/>
      <c r="CU662" s="16"/>
      <c r="CV662" s="16"/>
      <c r="CW662" s="16"/>
      <c r="CX662" s="16"/>
      <c r="CY662" s="16"/>
      <c r="CZ662" s="16"/>
      <c r="DA662" s="16"/>
      <c r="DB662" s="16"/>
      <c r="DC662" s="16"/>
      <c r="DD662" s="16"/>
      <c r="DE662" s="16"/>
      <c r="DF662" s="16"/>
      <c r="DG662" s="16"/>
      <c r="DH662" s="16"/>
      <c r="DI662" s="16"/>
      <c r="DJ662" s="16"/>
      <c r="DL662" s="16"/>
      <c r="DM662" s="16"/>
      <c r="DN662" s="16"/>
      <c r="DO662" s="16"/>
      <c r="DP662" s="16"/>
      <c r="DQ662" s="16"/>
      <c r="DR662" s="16"/>
    </row>
    <row r="663" spans="1:122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7"/>
      <c r="AD663" s="16"/>
      <c r="AE663" s="16"/>
      <c r="AF663" s="16"/>
      <c r="AG663" s="17"/>
      <c r="AH663" s="24"/>
      <c r="AI663" s="16"/>
      <c r="AJ663" s="16"/>
      <c r="AK663" s="16"/>
      <c r="AL663" s="17"/>
      <c r="AM663" s="16"/>
      <c r="AN663" s="16"/>
      <c r="AO663" s="16"/>
      <c r="AP663" s="17"/>
      <c r="AQ663" s="16"/>
      <c r="AR663" s="24"/>
      <c r="AT663" s="39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73"/>
      <c r="CU663" s="16"/>
      <c r="CV663" s="16"/>
      <c r="CW663" s="16"/>
      <c r="CX663" s="16"/>
      <c r="CY663" s="16"/>
      <c r="CZ663" s="16"/>
      <c r="DA663" s="16"/>
      <c r="DB663" s="16"/>
      <c r="DC663" s="16"/>
      <c r="DD663" s="16"/>
      <c r="DE663" s="16"/>
      <c r="DF663" s="16"/>
      <c r="DG663" s="16"/>
      <c r="DH663" s="16"/>
      <c r="DI663" s="16"/>
      <c r="DJ663" s="16"/>
      <c r="DL663" s="16"/>
      <c r="DM663" s="16"/>
      <c r="DN663" s="16"/>
      <c r="DO663" s="16"/>
      <c r="DP663" s="16"/>
      <c r="DQ663" s="16"/>
      <c r="DR663" s="16"/>
    </row>
    <row r="664" spans="1:122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7"/>
      <c r="AD664" s="16"/>
      <c r="AE664" s="16"/>
      <c r="AF664" s="16"/>
      <c r="AG664" s="17"/>
      <c r="AH664" s="24"/>
      <c r="AI664" s="16"/>
      <c r="AJ664" s="16"/>
      <c r="AK664" s="16"/>
      <c r="AL664" s="17"/>
      <c r="AM664" s="16"/>
      <c r="AN664" s="16"/>
      <c r="AO664" s="16"/>
      <c r="AP664" s="17"/>
      <c r="AQ664" s="16"/>
      <c r="AR664" s="24"/>
      <c r="AT664" s="39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73"/>
      <c r="CU664" s="16"/>
      <c r="CV664" s="16"/>
      <c r="CW664" s="16"/>
      <c r="CX664" s="16"/>
      <c r="CY664" s="16"/>
      <c r="CZ664" s="16"/>
      <c r="DA664" s="16"/>
      <c r="DB664" s="16"/>
      <c r="DC664" s="16"/>
      <c r="DD664" s="16"/>
      <c r="DE664" s="16"/>
      <c r="DF664" s="16"/>
      <c r="DG664" s="16"/>
      <c r="DH664" s="16"/>
      <c r="DI664" s="16"/>
      <c r="DJ664" s="16"/>
      <c r="DL664" s="16"/>
      <c r="DM664" s="16"/>
      <c r="DN664" s="16"/>
      <c r="DO664" s="16"/>
      <c r="DP664" s="16"/>
      <c r="DQ664" s="16"/>
      <c r="DR664" s="16"/>
    </row>
    <row r="665" spans="1:122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7"/>
      <c r="AD665" s="16"/>
      <c r="AE665" s="16"/>
      <c r="AF665" s="16"/>
      <c r="AG665" s="17"/>
      <c r="AH665" s="24"/>
      <c r="AI665" s="16"/>
      <c r="AJ665" s="16"/>
      <c r="AK665" s="16"/>
      <c r="AL665" s="17"/>
      <c r="AM665" s="16"/>
      <c r="AN665" s="16"/>
      <c r="AO665" s="16"/>
      <c r="AP665" s="17"/>
      <c r="AQ665" s="16"/>
      <c r="AR665" s="24"/>
      <c r="AT665" s="39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73"/>
      <c r="CU665" s="16"/>
      <c r="CV665" s="16"/>
      <c r="CW665" s="16"/>
      <c r="CX665" s="16"/>
      <c r="CY665" s="16"/>
      <c r="CZ665" s="16"/>
      <c r="DA665" s="16"/>
      <c r="DB665" s="16"/>
      <c r="DC665" s="16"/>
      <c r="DD665" s="16"/>
      <c r="DE665" s="16"/>
      <c r="DF665" s="16"/>
      <c r="DG665" s="16"/>
      <c r="DH665" s="16"/>
      <c r="DI665" s="16"/>
      <c r="DJ665" s="16"/>
      <c r="DL665" s="16"/>
      <c r="DM665" s="16"/>
      <c r="DN665" s="16"/>
      <c r="DO665" s="16"/>
      <c r="DP665" s="16"/>
      <c r="DQ665" s="16"/>
      <c r="DR665" s="16"/>
    </row>
    <row r="666" spans="1:122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7"/>
      <c r="AD666" s="16"/>
      <c r="AE666" s="16"/>
      <c r="AF666" s="16"/>
      <c r="AG666" s="17"/>
      <c r="AH666" s="24"/>
      <c r="AI666" s="16"/>
      <c r="AJ666" s="16"/>
      <c r="AK666" s="16"/>
      <c r="AL666" s="17"/>
      <c r="AM666" s="16"/>
      <c r="AN666" s="16"/>
      <c r="AO666" s="16"/>
      <c r="AP666" s="17"/>
      <c r="AQ666" s="16"/>
      <c r="AR666" s="24"/>
      <c r="AT666" s="39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73"/>
      <c r="CU666" s="16"/>
      <c r="CV666" s="16"/>
      <c r="CW666" s="16"/>
      <c r="CX666" s="16"/>
      <c r="CY666" s="16"/>
      <c r="CZ666" s="16"/>
      <c r="DA666" s="16"/>
      <c r="DB666" s="16"/>
      <c r="DC666" s="16"/>
      <c r="DD666" s="16"/>
      <c r="DE666" s="16"/>
      <c r="DF666" s="16"/>
      <c r="DG666" s="16"/>
      <c r="DH666" s="16"/>
      <c r="DI666" s="16"/>
      <c r="DJ666" s="16"/>
      <c r="DL666" s="16"/>
      <c r="DM666" s="16"/>
      <c r="DN666" s="16"/>
      <c r="DO666" s="16"/>
      <c r="DP666" s="16"/>
      <c r="DQ666" s="16"/>
      <c r="DR666" s="16"/>
    </row>
    <row r="667" spans="1:122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7"/>
      <c r="AD667" s="16"/>
      <c r="AE667" s="16"/>
      <c r="AF667" s="16"/>
      <c r="AG667" s="17"/>
      <c r="AH667" s="24"/>
      <c r="AI667" s="16"/>
      <c r="AJ667" s="16"/>
      <c r="AK667" s="16"/>
      <c r="AL667" s="17"/>
      <c r="AM667" s="16"/>
      <c r="AN667" s="16"/>
      <c r="AO667" s="16"/>
      <c r="AP667" s="17"/>
      <c r="AQ667" s="16"/>
      <c r="AR667" s="24"/>
      <c r="AT667" s="39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73"/>
      <c r="CU667" s="16"/>
      <c r="CV667" s="16"/>
      <c r="CW667" s="16"/>
      <c r="CX667" s="16"/>
      <c r="CY667" s="16"/>
      <c r="CZ667" s="16"/>
      <c r="DA667" s="16"/>
      <c r="DB667" s="16"/>
      <c r="DC667" s="16"/>
      <c r="DD667" s="16"/>
      <c r="DE667" s="16"/>
      <c r="DF667" s="16"/>
      <c r="DG667" s="16"/>
      <c r="DH667" s="16"/>
      <c r="DI667" s="16"/>
      <c r="DJ667" s="16"/>
      <c r="DL667" s="16"/>
      <c r="DM667" s="16"/>
      <c r="DN667" s="16"/>
      <c r="DO667" s="16"/>
      <c r="DP667" s="16"/>
      <c r="DQ667" s="16"/>
      <c r="DR667" s="16"/>
    </row>
    <row r="668" spans="1:122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7"/>
      <c r="AD668" s="16"/>
      <c r="AE668" s="16"/>
      <c r="AF668" s="16"/>
      <c r="AG668" s="17"/>
      <c r="AH668" s="24"/>
      <c r="AI668" s="16"/>
      <c r="AJ668" s="16"/>
      <c r="AK668" s="16"/>
      <c r="AL668" s="17"/>
      <c r="AM668" s="16"/>
      <c r="AN668" s="16"/>
      <c r="AO668" s="16"/>
      <c r="AP668" s="17"/>
      <c r="AQ668" s="16"/>
      <c r="AR668" s="24"/>
      <c r="AT668" s="39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73"/>
      <c r="CU668" s="16"/>
      <c r="CV668" s="16"/>
      <c r="CW668" s="16"/>
      <c r="CX668" s="16"/>
      <c r="CY668" s="16"/>
      <c r="CZ668" s="16"/>
      <c r="DA668" s="16"/>
      <c r="DB668" s="16"/>
      <c r="DC668" s="16"/>
      <c r="DD668" s="16"/>
      <c r="DE668" s="16"/>
      <c r="DF668" s="16"/>
      <c r="DG668" s="16"/>
      <c r="DH668" s="16"/>
      <c r="DI668" s="16"/>
      <c r="DJ668" s="16"/>
      <c r="DL668" s="16"/>
      <c r="DM668" s="16"/>
      <c r="DN668" s="16"/>
      <c r="DO668" s="16"/>
      <c r="DP668" s="16"/>
      <c r="DQ668" s="16"/>
      <c r="DR668" s="16"/>
    </row>
    <row r="669" spans="1:122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7"/>
      <c r="AD669" s="16"/>
      <c r="AE669" s="16"/>
      <c r="AF669" s="16"/>
      <c r="AG669" s="17"/>
      <c r="AH669" s="24"/>
      <c r="AI669" s="16"/>
      <c r="AJ669" s="16"/>
      <c r="AK669" s="16"/>
      <c r="AL669" s="17"/>
      <c r="AM669" s="16"/>
      <c r="AN669" s="16"/>
      <c r="AO669" s="16"/>
      <c r="AP669" s="17"/>
      <c r="AQ669" s="16"/>
      <c r="AR669" s="24"/>
      <c r="AT669" s="39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73"/>
      <c r="CU669" s="16"/>
      <c r="CV669" s="16"/>
      <c r="CW669" s="16"/>
      <c r="CX669" s="16"/>
      <c r="CY669" s="16"/>
      <c r="CZ669" s="16"/>
      <c r="DA669" s="16"/>
      <c r="DB669" s="16"/>
      <c r="DC669" s="16"/>
      <c r="DD669" s="16"/>
      <c r="DE669" s="16"/>
      <c r="DF669" s="16"/>
      <c r="DG669" s="16"/>
      <c r="DH669" s="16"/>
      <c r="DI669" s="16"/>
      <c r="DJ669" s="16"/>
      <c r="DL669" s="16"/>
      <c r="DM669" s="16"/>
      <c r="DN669" s="16"/>
      <c r="DO669" s="16"/>
      <c r="DP669" s="16"/>
      <c r="DQ669" s="16"/>
      <c r="DR669" s="16"/>
    </row>
    <row r="670" spans="1:122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7"/>
      <c r="AD670" s="16"/>
      <c r="AE670" s="16"/>
      <c r="AF670" s="16"/>
      <c r="AG670" s="17"/>
      <c r="AH670" s="24"/>
      <c r="AI670" s="16"/>
      <c r="AJ670" s="16"/>
      <c r="AK670" s="16"/>
      <c r="AL670" s="17"/>
      <c r="AM670" s="16"/>
      <c r="AN670" s="16"/>
      <c r="AO670" s="16"/>
      <c r="AP670" s="17"/>
      <c r="AQ670" s="16"/>
      <c r="AR670" s="24"/>
      <c r="AT670" s="39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73"/>
      <c r="CU670" s="16"/>
      <c r="CV670" s="16"/>
      <c r="CW670" s="16"/>
      <c r="CX670" s="16"/>
      <c r="CY670" s="16"/>
      <c r="CZ670" s="16"/>
      <c r="DA670" s="16"/>
      <c r="DB670" s="16"/>
      <c r="DC670" s="16"/>
      <c r="DD670" s="16"/>
      <c r="DE670" s="16"/>
      <c r="DF670" s="16"/>
      <c r="DG670" s="16"/>
      <c r="DH670" s="16"/>
      <c r="DI670" s="16"/>
      <c r="DJ670" s="16"/>
      <c r="DL670" s="16"/>
      <c r="DM670" s="16"/>
      <c r="DN670" s="16"/>
      <c r="DO670" s="16"/>
      <c r="DP670" s="16"/>
      <c r="DQ670" s="16"/>
      <c r="DR670" s="16"/>
    </row>
    <row r="671" spans="1:122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7"/>
      <c r="AD671" s="16"/>
      <c r="AE671" s="16"/>
      <c r="AF671" s="16"/>
      <c r="AG671" s="17"/>
      <c r="AH671" s="24"/>
      <c r="AI671" s="16"/>
      <c r="AJ671" s="16"/>
      <c r="AK671" s="16"/>
      <c r="AL671" s="17"/>
      <c r="AM671" s="16"/>
      <c r="AN671" s="16"/>
      <c r="AO671" s="16"/>
      <c r="AP671" s="17"/>
      <c r="AQ671" s="16"/>
      <c r="AR671" s="24"/>
      <c r="AT671" s="39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73"/>
      <c r="CU671" s="16"/>
      <c r="CV671" s="16"/>
      <c r="CW671" s="16"/>
      <c r="CX671" s="16"/>
      <c r="CY671" s="16"/>
      <c r="CZ671" s="16"/>
      <c r="DA671" s="16"/>
      <c r="DB671" s="16"/>
      <c r="DC671" s="16"/>
      <c r="DD671" s="16"/>
      <c r="DE671" s="16"/>
      <c r="DF671" s="16"/>
      <c r="DG671" s="16"/>
      <c r="DH671" s="16"/>
      <c r="DI671" s="16"/>
      <c r="DJ671" s="16"/>
      <c r="DL671" s="16"/>
      <c r="DM671" s="16"/>
      <c r="DN671" s="16"/>
      <c r="DO671" s="16"/>
      <c r="DP671" s="16"/>
      <c r="DQ671" s="16"/>
      <c r="DR671" s="16"/>
    </row>
    <row r="672" spans="1:122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7"/>
      <c r="AD672" s="16"/>
      <c r="AE672" s="16"/>
      <c r="AF672" s="16"/>
      <c r="AG672" s="17"/>
      <c r="AH672" s="24"/>
      <c r="AI672" s="16"/>
      <c r="AJ672" s="16"/>
      <c r="AK672" s="16"/>
      <c r="AL672" s="17"/>
      <c r="AM672" s="16"/>
      <c r="AN672" s="16"/>
      <c r="AO672" s="16"/>
      <c r="AP672" s="17"/>
      <c r="AQ672" s="16"/>
      <c r="AR672" s="24"/>
      <c r="AT672" s="39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73"/>
      <c r="CU672" s="16"/>
      <c r="CV672" s="16"/>
      <c r="CW672" s="16"/>
      <c r="CX672" s="16"/>
      <c r="CY672" s="16"/>
      <c r="CZ672" s="16"/>
      <c r="DA672" s="16"/>
      <c r="DB672" s="16"/>
      <c r="DC672" s="16"/>
      <c r="DD672" s="16"/>
      <c r="DE672" s="16"/>
      <c r="DF672" s="16"/>
      <c r="DG672" s="16"/>
      <c r="DH672" s="16"/>
      <c r="DI672" s="16"/>
      <c r="DJ672" s="16"/>
      <c r="DL672" s="16"/>
      <c r="DM672" s="16"/>
      <c r="DN672" s="16"/>
      <c r="DO672" s="16"/>
      <c r="DP672" s="16"/>
      <c r="DQ672" s="16"/>
      <c r="DR672" s="16"/>
    </row>
    <row r="673" spans="1:122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7"/>
      <c r="AD673" s="16"/>
      <c r="AE673" s="16"/>
      <c r="AF673" s="16"/>
      <c r="AG673" s="17"/>
      <c r="AH673" s="24"/>
      <c r="AI673" s="16"/>
      <c r="AJ673" s="16"/>
      <c r="AK673" s="16"/>
      <c r="AL673" s="17"/>
      <c r="AM673" s="16"/>
      <c r="AN673" s="16"/>
      <c r="AO673" s="16"/>
      <c r="AP673" s="17"/>
      <c r="AQ673" s="16"/>
      <c r="AR673" s="24"/>
      <c r="AT673" s="39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73"/>
      <c r="CU673" s="16"/>
      <c r="CV673" s="16"/>
      <c r="CW673" s="16"/>
      <c r="CX673" s="16"/>
      <c r="CY673" s="16"/>
      <c r="CZ673" s="16"/>
      <c r="DA673" s="16"/>
      <c r="DB673" s="16"/>
      <c r="DC673" s="16"/>
      <c r="DD673" s="16"/>
      <c r="DE673" s="16"/>
      <c r="DF673" s="16"/>
      <c r="DG673" s="16"/>
      <c r="DH673" s="16"/>
      <c r="DI673" s="16"/>
      <c r="DJ673" s="16"/>
      <c r="DL673" s="16"/>
      <c r="DM673" s="16"/>
      <c r="DN673" s="16"/>
      <c r="DO673" s="16"/>
      <c r="DP673" s="16"/>
      <c r="DQ673" s="16"/>
      <c r="DR673" s="16"/>
    </row>
    <row r="674" spans="1:122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7"/>
      <c r="AD674" s="16"/>
      <c r="AE674" s="16"/>
      <c r="AF674" s="16"/>
      <c r="AG674" s="17"/>
      <c r="AH674" s="24"/>
      <c r="AI674" s="16"/>
      <c r="AJ674" s="16"/>
      <c r="AK674" s="16"/>
      <c r="AL674" s="17"/>
      <c r="AM674" s="16"/>
      <c r="AN674" s="16"/>
      <c r="AO674" s="16"/>
      <c r="AP674" s="17"/>
      <c r="AQ674" s="16"/>
      <c r="AR674" s="24"/>
      <c r="AT674" s="39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73"/>
      <c r="CU674" s="16"/>
      <c r="CV674" s="16"/>
      <c r="CW674" s="16"/>
      <c r="CX674" s="16"/>
      <c r="CY674" s="16"/>
      <c r="CZ674" s="16"/>
      <c r="DA674" s="16"/>
      <c r="DB674" s="16"/>
      <c r="DC674" s="16"/>
      <c r="DD674" s="16"/>
      <c r="DE674" s="16"/>
      <c r="DF674" s="16"/>
      <c r="DG674" s="16"/>
      <c r="DH674" s="16"/>
      <c r="DI674" s="16"/>
      <c r="DJ674" s="16"/>
      <c r="DL674" s="16"/>
      <c r="DM674" s="16"/>
      <c r="DN674" s="16"/>
      <c r="DO674" s="16"/>
      <c r="DP674" s="16"/>
      <c r="DQ674" s="16"/>
      <c r="DR674" s="16"/>
    </row>
    <row r="675" spans="1:122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7"/>
      <c r="AD675" s="16"/>
      <c r="AE675" s="16"/>
      <c r="AF675" s="16"/>
      <c r="AG675" s="17"/>
      <c r="AH675" s="24"/>
      <c r="AI675" s="16"/>
      <c r="AJ675" s="16"/>
      <c r="AK675" s="16"/>
      <c r="AL675" s="17"/>
      <c r="AM675" s="16"/>
      <c r="AN675" s="16"/>
      <c r="AO675" s="16"/>
      <c r="AP675" s="17"/>
      <c r="AQ675" s="16"/>
      <c r="AR675" s="24"/>
      <c r="AT675" s="39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73"/>
      <c r="CU675" s="16"/>
      <c r="CV675" s="16"/>
      <c r="CW675" s="16"/>
      <c r="CX675" s="16"/>
      <c r="CY675" s="16"/>
      <c r="CZ675" s="16"/>
      <c r="DA675" s="16"/>
      <c r="DB675" s="16"/>
      <c r="DC675" s="16"/>
      <c r="DD675" s="16"/>
      <c r="DE675" s="16"/>
      <c r="DF675" s="16"/>
      <c r="DG675" s="16"/>
      <c r="DH675" s="16"/>
      <c r="DI675" s="16"/>
      <c r="DJ675" s="16"/>
      <c r="DL675" s="16"/>
      <c r="DM675" s="16"/>
      <c r="DN675" s="16"/>
      <c r="DO675" s="16"/>
      <c r="DP675" s="16"/>
      <c r="DQ675" s="16"/>
      <c r="DR675" s="16"/>
    </row>
    <row r="676" spans="1:122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7"/>
      <c r="AD676" s="16"/>
      <c r="AE676" s="16"/>
      <c r="AF676" s="16"/>
      <c r="AG676" s="17"/>
      <c r="AH676" s="24"/>
      <c r="AI676" s="16"/>
      <c r="AJ676" s="16"/>
      <c r="AK676" s="16"/>
      <c r="AL676" s="17"/>
      <c r="AM676" s="16"/>
      <c r="AN676" s="16"/>
      <c r="AO676" s="16"/>
      <c r="AP676" s="17"/>
      <c r="AQ676" s="16"/>
      <c r="AR676" s="24"/>
      <c r="AT676" s="39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73"/>
      <c r="CU676" s="16"/>
      <c r="CV676" s="16"/>
      <c r="CW676" s="16"/>
      <c r="CX676" s="16"/>
      <c r="CY676" s="16"/>
      <c r="CZ676" s="16"/>
      <c r="DA676" s="16"/>
      <c r="DB676" s="16"/>
      <c r="DC676" s="16"/>
      <c r="DD676" s="16"/>
      <c r="DE676" s="16"/>
      <c r="DF676" s="16"/>
      <c r="DG676" s="16"/>
      <c r="DH676" s="16"/>
      <c r="DI676" s="16"/>
      <c r="DJ676" s="16"/>
      <c r="DL676" s="16"/>
      <c r="DM676" s="16"/>
      <c r="DN676" s="16"/>
      <c r="DO676" s="16"/>
      <c r="DP676" s="16"/>
      <c r="DQ676" s="16"/>
      <c r="DR676" s="16"/>
    </row>
    <row r="677" spans="1:122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7"/>
      <c r="AD677" s="16"/>
      <c r="AE677" s="16"/>
      <c r="AF677" s="16"/>
      <c r="AG677" s="17"/>
      <c r="AH677" s="24"/>
      <c r="AI677" s="16"/>
      <c r="AJ677" s="16"/>
      <c r="AK677" s="16"/>
      <c r="AL677" s="17"/>
      <c r="AM677" s="16"/>
      <c r="AN677" s="16"/>
      <c r="AO677" s="16"/>
      <c r="AP677" s="17"/>
      <c r="AQ677" s="16"/>
      <c r="AR677" s="24"/>
      <c r="AT677" s="39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73"/>
      <c r="CU677" s="16"/>
      <c r="CV677" s="16"/>
      <c r="CW677" s="16"/>
      <c r="CX677" s="16"/>
      <c r="CY677" s="16"/>
      <c r="CZ677" s="16"/>
      <c r="DA677" s="16"/>
      <c r="DB677" s="16"/>
      <c r="DC677" s="16"/>
      <c r="DD677" s="16"/>
      <c r="DE677" s="16"/>
      <c r="DF677" s="16"/>
      <c r="DG677" s="16"/>
      <c r="DH677" s="16"/>
      <c r="DI677" s="16"/>
      <c r="DJ677" s="16"/>
      <c r="DL677" s="16"/>
      <c r="DM677" s="16"/>
      <c r="DN677" s="16"/>
      <c r="DO677" s="16"/>
      <c r="DP677" s="16"/>
      <c r="DQ677" s="16"/>
      <c r="DR677" s="16"/>
    </row>
    <row r="678" spans="1:122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7"/>
      <c r="AD678" s="16"/>
      <c r="AE678" s="16"/>
      <c r="AF678" s="16"/>
      <c r="AG678" s="17"/>
      <c r="AH678" s="24"/>
      <c r="AI678" s="16"/>
      <c r="AJ678" s="16"/>
      <c r="AK678" s="16"/>
      <c r="AL678" s="17"/>
      <c r="AM678" s="16"/>
      <c r="AN678" s="16"/>
      <c r="AO678" s="16"/>
      <c r="AP678" s="17"/>
      <c r="AQ678" s="16"/>
      <c r="AR678" s="24"/>
      <c r="AT678" s="39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73"/>
      <c r="CU678" s="16"/>
      <c r="CV678" s="16"/>
      <c r="CW678" s="16"/>
      <c r="CX678" s="16"/>
      <c r="CY678" s="16"/>
      <c r="CZ678" s="16"/>
      <c r="DA678" s="16"/>
      <c r="DB678" s="16"/>
      <c r="DC678" s="16"/>
      <c r="DD678" s="16"/>
      <c r="DE678" s="16"/>
      <c r="DF678" s="16"/>
      <c r="DG678" s="16"/>
      <c r="DH678" s="16"/>
      <c r="DI678" s="16"/>
      <c r="DJ678" s="16"/>
      <c r="DL678" s="16"/>
      <c r="DM678" s="16"/>
      <c r="DN678" s="16"/>
      <c r="DO678" s="16"/>
      <c r="DP678" s="16"/>
      <c r="DQ678" s="16"/>
      <c r="DR678" s="16"/>
    </row>
    <row r="679" spans="1:122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7"/>
      <c r="AD679" s="16"/>
      <c r="AE679" s="16"/>
      <c r="AF679" s="16"/>
      <c r="AG679" s="17"/>
      <c r="AH679" s="24"/>
      <c r="AI679" s="16"/>
      <c r="AJ679" s="16"/>
      <c r="AK679" s="16"/>
      <c r="AL679" s="17"/>
      <c r="AM679" s="16"/>
      <c r="AN679" s="16"/>
      <c r="AO679" s="16"/>
      <c r="AP679" s="17"/>
      <c r="AQ679" s="16"/>
      <c r="AR679" s="24"/>
      <c r="AT679" s="39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73"/>
      <c r="CU679" s="16"/>
      <c r="CV679" s="16"/>
      <c r="CW679" s="16"/>
      <c r="CX679" s="16"/>
      <c r="CY679" s="16"/>
      <c r="CZ679" s="16"/>
      <c r="DA679" s="16"/>
      <c r="DB679" s="16"/>
      <c r="DC679" s="16"/>
      <c r="DD679" s="16"/>
      <c r="DE679" s="16"/>
      <c r="DF679" s="16"/>
      <c r="DG679" s="16"/>
      <c r="DH679" s="16"/>
      <c r="DI679" s="16"/>
      <c r="DJ679" s="16"/>
      <c r="DL679" s="16"/>
      <c r="DM679" s="16"/>
      <c r="DN679" s="16"/>
      <c r="DO679" s="16"/>
      <c r="DP679" s="16"/>
      <c r="DQ679" s="16"/>
      <c r="DR679" s="16"/>
    </row>
    <row r="680" spans="1:122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7"/>
      <c r="AD680" s="16"/>
      <c r="AE680" s="16"/>
      <c r="AF680" s="16"/>
      <c r="AG680" s="17"/>
      <c r="AH680" s="24"/>
      <c r="AI680" s="16"/>
      <c r="AJ680" s="16"/>
      <c r="AK680" s="16"/>
      <c r="AL680" s="17"/>
      <c r="AM680" s="16"/>
      <c r="AN680" s="16"/>
      <c r="AO680" s="16"/>
      <c r="AP680" s="17"/>
      <c r="AQ680" s="16"/>
      <c r="AR680" s="24"/>
      <c r="AT680" s="39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73"/>
      <c r="CU680" s="16"/>
      <c r="CV680" s="16"/>
      <c r="CW680" s="16"/>
      <c r="CX680" s="16"/>
      <c r="CY680" s="16"/>
      <c r="CZ680" s="16"/>
      <c r="DA680" s="16"/>
      <c r="DB680" s="16"/>
      <c r="DC680" s="16"/>
      <c r="DD680" s="16"/>
      <c r="DE680" s="16"/>
      <c r="DF680" s="16"/>
      <c r="DG680" s="16"/>
      <c r="DH680" s="16"/>
      <c r="DI680" s="16"/>
      <c r="DJ680" s="16"/>
      <c r="DL680" s="16"/>
      <c r="DM680" s="16"/>
      <c r="DN680" s="16"/>
      <c r="DO680" s="16"/>
      <c r="DP680" s="16"/>
      <c r="DQ680" s="16"/>
      <c r="DR680" s="16"/>
    </row>
    <row r="681" spans="1:122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7"/>
      <c r="AD681" s="16"/>
      <c r="AE681" s="16"/>
      <c r="AF681" s="16"/>
      <c r="AG681" s="17"/>
      <c r="AH681" s="24"/>
      <c r="AI681" s="16"/>
      <c r="AJ681" s="16"/>
      <c r="AK681" s="16"/>
      <c r="AL681" s="17"/>
      <c r="AM681" s="16"/>
      <c r="AN681" s="16"/>
      <c r="AO681" s="16"/>
      <c r="AP681" s="17"/>
      <c r="AQ681" s="16"/>
      <c r="AR681" s="24"/>
      <c r="AT681" s="39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73"/>
      <c r="CU681" s="16"/>
      <c r="CV681" s="16"/>
      <c r="CW681" s="16"/>
      <c r="CX681" s="16"/>
      <c r="CY681" s="16"/>
      <c r="CZ681" s="16"/>
      <c r="DA681" s="16"/>
      <c r="DB681" s="16"/>
      <c r="DC681" s="16"/>
      <c r="DD681" s="16"/>
      <c r="DE681" s="16"/>
      <c r="DF681" s="16"/>
      <c r="DG681" s="16"/>
      <c r="DH681" s="16"/>
      <c r="DI681" s="16"/>
      <c r="DJ681" s="16"/>
      <c r="DL681" s="16"/>
      <c r="DM681" s="16"/>
      <c r="DN681" s="16"/>
      <c r="DO681" s="16"/>
      <c r="DP681" s="16"/>
      <c r="DQ681" s="16"/>
      <c r="DR681" s="16"/>
    </row>
    <row r="682" spans="1:122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7"/>
      <c r="AD682" s="16"/>
      <c r="AE682" s="16"/>
      <c r="AF682" s="16"/>
      <c r="AG682" s="17"/>
      <c r="AH682" s="24"/>
      <c r="AI682" s="16"/>
      <c r="AJ682" s="16"/>
      <c r="AK682" s="16"/>
      <c r="AL682" s="17"/>
      <c r="AM682" s="16"/>
      <c r="AN682" s="16"/>
      <c r="AO682" s="16"/>
      <c r="AP682" s="17"/>
      <c r="AQ682" s="16"/>
      <c r="AR682" s="24"/>
      <c r="AT682" s="39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73"/>
      <c r="CU682" s="16"/>
      <c r="CV682" s="16"/>
      <c r="CW682" s="16"/>
      <c r="CX682" s="16"/>
      <c r="CY682" s="16"/>
      <c r="CZ682" s="16"/>
      <c r="DA682" s="16"/>
      <c r="DB682" s="16"/>
      <c r="DC682" s="16"/>
      <c r="DD682" s="16"/>
      <c r="DE682" s="16"/>
      <c r="DF682" s="16"/>
      <c r="DG682" s="16"/>
      <c r="DH682" s="16"/>
      <c r="DI682" s="16"/>
      <c r="DJ682" s="16"/>
      <c r="DL682" s="16"/>
      <c r="DM682" s="16"/>
      <c r="DN682" s="16"/>
      <c r="DO682" s="16"/>
      <c r="DP682" s="16"/>
      <c r="DQ682" s="16"/>
      <c r="DR682" s="16"/>
    </row>
    <row r="683" spans="1:122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7"/>
      <c r="AD683" s="16"/>
      <c r="AE683" s="16"/>
      <c r="AF683" s="16"/>
      <c r="AG683" s="17"/>
      <c r="AH683" s="24"/>
      <c r="AI683" s="16"/>
      <c r="AJ683" s="16"/>
      <c r="AK683" s="16"/>
      <c r="AL683" s="17"/>
      <c r="AM683" s="16"/>
      <c r="AN683" s="16"/>
      <c r="AO683" s="16"/>
      <c r="AP683" s="17"/>
      <c r="AQ683" s="16"/>
      <c r="AR683" s="24"/>
      <c r="AT683" s="39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73"/>
      <c r="CU683" s="16"/>
      <c r="CV683" s="16"/>
      <c r="CW683" s="16"/>
      <c r="CX683" s="16"/>
      <c r="CY683" s="16"/>
      <c r="CZ683" s="16"/>
      <c r="DA683" s="16"/>
      <c r="DB683" s="16"/>
      <c r="DC683" s="16"/>
      <c r="DD683" s="16"/>
      <c r="DE683" s="16"/>
      <c r="DF683" s="16"/>
      <c r="DG683" s="16"/>
      <c r="DH683" s="16"/>
      <c r="DI683" s="16"/>
      <c r="DJ683" s="16"/>
      <c r="DL683" s="16"/>
      <c r="DM683" s="16"/>
      <c r="DN683" s="16"/>
      <c r="DO683" s="16"/>
      <c r="DP683" s="16"/>
      <c r="DQ683" s="16"/>
      <c r="DR683" s="16"/>
    </row>
    <row r="684" spans="1:122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7"/>
      <c r="AD684" s="16"/>
      <c r="AE684" s="16"/>
      <c r="AF684" s="16"/>
      <c r="AG684" s="17"/>
      <c r="AH684" s="24"/>
      <c r="AI684" s="16"/>
      <c r="AJ684" s="16"/>
      <c r="AK684" s="16"/>
      <c r="AL684" s="17"/>
      <c r="AM684" s="16"/>
      <c r="AN684" s="16"/>
      <c r="AO684" s="16"/>
      <c r="AP684" s="17"/>
      <c r="AQ684" s="16"/>
      <c r="AR684" s="24"/>
      <c r="AT684" s="39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73"/>
      <c r="CU684" s="16"/>
      <c r="CV684" s="16"/>
      <c r="CW684" s="16"/>
      <c r="CX684" s="16"/>
      <c r="CY684" s="16"/>
      <c r="CZ684" s="16"/>
      <c r="DA684" s="16"/>
      <c r="DB684" s="16"/>
      <c r="DC684" s="16"/>
      <c r="DD684" s="16"/>
      <c r="DE684" s="16"/>
      <c r="DF684" s="16"/>
      <c r="DG684" s="16"/>
      <c r="DH684" s="16"/>
      <c r="DI684" s="16"/>
      <c r="DJ684" s="16"/>
      <c r="DL684" s="16"/>
      <c r="DM684" s="16"/>
      <c r="DN684" s="16"/>
      <c r="DO684" s="16"/>
      <c r="DP684" s="16"/>
      <c r="DQ684" s="16"/>
      <c r="DR684" s="16"/>
    </row>
    <row r="685" spans="1:122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7"/>
      <c r="AD685" s="16"/>
      <c r="AE685" s="16"/>
      <c r="AF685" s="16"/>
      <c r="AG685" s="17"/>
      <c r="AH685" s="24"/>
      <c r="AI685" s="16"/>
      <c r="AJ685" s="16"/>
      <c r="AK685" s="16"/>
      <c r="AL685" s="17"/>
      <c r="AM685" s="16"/>
      <c r="AN685" s="16"/>
      <c r="AO685" s="16"/>
      <c r="AP685" s="17"/>
      <c r="AQ685" s="16"/>
      <c r="AR685" s="24"/>
      <c r="AT685" s="39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73"/>
      <c r="CU685" s="16"/>
      <c r="CV685" s="16"/>
      <c r="CW685" s="16"/>
      <c r="CX685" s="16"/>
      <c r="CY685" s="16"/>
      <c r="CZ685" s="16"/>
      <c r="DA685" s="16"/>
      <c r="DB685" s="16"/>
      <c r="DC685" s="16"/>
      <c r="DD685" s="16"/>
      <c r="DE685" s="16"/>
      <c r="DF685" s="16"/>
      <c r="DG685" s="16"/>
      <c r="DH685" s="16"/>
      <c r="DI685" s="16"/>
      <c r="DJ685" s="16"/>
      <c r="DL685" s="16"/>
      <c r="DM685" s="16"/>
      <c r="DN685" s="16"/>
      <c r="DO685" s="16"/>
      <c r="DP685" s="16"/>
      <c r="DQ685" s="16"/>
      <c r="DR685" s="16"/>
    </row>
    <row r="686" spans="1:122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7"/>
      <c r="AD686" s="16"/>
      <c r="AE686" s="16"/>
      <c r="AF686" s="16"/>
      <c r="AG686" s="17"/>
      <c r="AH686" s="24"/>
      <c r="AI686" s="16"/>
      <c r="AJ686" s="16"/>
      <c r="AK686" s="16"/>
      <c r="AL686" s="17"/>
      <c r="AM686" s="16"/>
      <c r="AN686" s="16"/>
      <c r="AO686" s="16"/>
      <c r="AP686" s="17"/>
      <c r="AQ686" s="16"/>
      <c r="AR686" s="24"/>
      <c r="AT686" s="39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73"/>
      <c r="CU686" s="16"/>
      <c r="CV686" s="16"/>
      <c r="CW686" s="16"/>
      <c r="CX686" s="16"/>
      <c r="CY686" s="16"/>
      <c r="CZ686" s="16"/>
      <c r="DA686" s="16"/>
      <c r="DB686" s="16"/>
      <c r="DC686" s="16"/>
      <c r="DD686" s="16"/>
      <c r="DE686" s="16"/>
      <c r="DF686" s="16"/>
      <c r="DG686" s="16"/>
      <c r="DH686" s="16"/>
      <c r="DI686" s="16"/>
      <c r="DJ686" s="16"/>
      <c r="DL686" s="16"/>
      <c r="DM686" s="16"/>
      <c r="DN686" s="16"/>
      <c r="DO686" s="16"/>
      <c r="DP686" s="16"/>
      <c r="DQ686" s="16"/>
      <c r="DR686" s="16"/>
    </row>
    <row r="687" spans="1:122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7"/>
      <c r="AD687" s="16"/>
      <c r="AE687" s="16"/>
      <c r="AF687" s="16"/>
      <c r="AG687" s="17"/>
      <c r="AH687" s="24"/>
      <c r="AI687" s="16"/>
      <c r="AJ687" s="16"/>
      <c r="AK687" s="16"/>
      <c r="AL687" s="17"/>
      <c r="AM687" s="16"/>
      <c r="AN687" s="16"/>
      <c r="AO687" s="16"/>
      <c r="AP687" s="17"/>
      <c r="AQ687" s="16"/>
      <c r="AR687" s="24"/>
      <c r="AT687" s="39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73"/>
      <c r="CU687" s="16"/>
      <c r="CV687" s="16"/>
      <c r="CW687" s="16"/>
      <c r="CX687" s="16"/>
      <c r="CY687" s="16"/>
      <c r="CZ687" s="16"/>
      <c r="DA687" s="16"/>
      <c r="DB687" s="16"/>
      <c r="DC687" s="16"/>
      <c r="DD687" s="16"/>
      <c r="DE687" s="16"/>
      <c r="DF687" s="16"/>
      <c r="DG687" s="16"/>
      <c r="DH687" s="16"/>
      <c r="DI687" s="16"/>
      <c r="DJ687" s="16"/>
      <c r="DL687" s="16"/>
      <c r="DM687" s="16"/>
      <c r="DN687" s="16"/>
      <c r="DO687" s="16"/>
      <c r="DP687" s="16"/>
      <c r="DQ687" s="16"/>
      <c r="DR687" s="16"/>
    </row>
    <row r="688" spans="1:122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7"/>
      <c r="AD688" s="16"/>
      <c r="AE688" s="16"/>
      <c r="AF688" s="16"/>
      <c r="AG688" s="17"/>
      <c r="AH688" s="24"/>
      <c r="AI688" s="16"/>
      <c r="AJ688" s="16"/>
      <c r="AK688" s="16"/>
      <c r="AL688" s="17"/>
      <c r="AM688" s="16"/>
      <c r="AN688" s="16"/>
      <c r="AO688" s="16"/>
      <c r="AP688" s="17"/>
      <c r="AQ688" s="16"/>
      <c r="AR688" s="24"/>
      <c r="AT688" s="39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73"/>
      <c r="CU688" s="16"/>
      <c r="CV688" s="16"/>
      <c r="CW688" s="16"/>
      <c r="CX688" s="16"/>
      <c r="CY688" s="16"/>
      <c r="CZ688" s="16"/>
      <c r="DA688" s="16"/>
      <c r="DB688" s="16"/>
      <c r="DC688" s="16"/>
      <c r="DD688" s="16"/>
      <c r="DE688" s="16"/>
      <c r="DF688" s="16"/>
      <c r="DG688" s="16"/>
      <c r="DH688" s="16"/>
      <c r="DI688" s="16"/>
      <c r="DJ688" s="16"/>
      <c r="DL688" s="16"/>
      <c r="DM688" s="16"/>
      <c r="DN688" s="16"/>
      <c r="DO688" s="16"/>
      <c r="DP688" s="16"/>
      <c r="DQ688" s="16"/>
      <c r="DR688" s="16"/>
    </row>
    <row r="689" spans="1:122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7"/>
      <c r="AD689" s="16"/>
      <c r="AE689" s="16"/>
      <c r="AF689" s="16"/>
      <c r="AG689" s="17"/>
      <c r="AH689" s="24"/>
      <c r="AI689" s="16"/>
      <c r="AJ689" s="16"/>
      <c r="AK689" s="16"/>
      <c r="AL689" s="17"/>
      <c r="AM689" s="16"/>
      <c r="AN689" s="16"/>
      <c r="AO689" s="16"/>
      <c r="AP689" s="17"/>
      <c r="AQ689" s="16"/>
      <c r="AR689" s="24"/>
      <c r="AT689" s="39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73"/>
      <c r="CU689" s="16"/>
      <c r="CV689" s="16"/>
      <c r="CW689" s="16"/>
      <c r="CX689" s="16"/>
      <c r="CY689" s="16"/>
      <c r="CZ689" s="16"/>
      <c r="DA689" s="16"/>
      <c r="DB689" s="16"/>
      <c r="DC689" s="16"/>
      <c r="DD689" s="16"/>
      <c r="DE689" s="16"/>
      <c r="DF689" s="16"/>
      <c r="DG689" s="16"/>
      <c r="DH689" s="16"/>
      <c r="DI689" s="16"/>
      <c r="DJ689" s="16"/>
      <c r="DL689" s="16"/>
      <c r="DM689" s="16"/>
      <c r="DN689" s="16"/>
      <c r="DO689" s="16"/>
      <c r="DP689" s="16"/>
      <c r="DQ689" s="16"/>
      <c r="DR689" s="16"/>
    </row>
    <row r="690" spans="1:122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7"/>
      <c r="AD690" s="16"/>
      <c r="AE690" s="16"/>
      <c r="AF690" s="16"/>
      <c r="AG690" s="17"/>
      <c r="AH690" s="24"/>
      <c r="AI690" s="16"/>
      <c r="AJ690" s="16"/>
      <c r="AK690" s="16"/>
      <c r="AL690" s="17"/>
      <c r="AM690" s="16"/>
      <c r="AN690" s="16"/>
      <c r="AO690" s="16"/>
      <c r="AP690" s="17"/>
      <c r="AQ690" s="16"/>
      <c r="AR690" s="24"/>
      <c r="AT690" s="39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73"/>
      <c r="CU690" s="16"/>
      <c r="CV690" s="16"/>
      <c r="CW690" s="16"/>
      <c r="CX690" s="16"/>
      <c r="CY690" s="16"/>
      <c r="CZ690" s="16"/>
      <c r="DA690" s="16"/>
      <c r="DB690" s="16"/>
      <c r="DC690" s="16"/>
      <c r="DD690" s="16"/>
      <c r="DE690" s="16"/>
      <c r="DF690" s="16"/>
      <c r="DG690" s="16"/>
      <c r="DH690" s="16"/>
      <c r="DI690" s="16"/>
      <c r="DJ690" s="16"/>
      <c r="DL690" s="16"/>
      <c r="DM690" s="16"/>
      <c r="DN690" s="16"/>
      <c r="DO690" s="16"/>
      <c r="DP690" s="16"/>
      <c r="DQ690" s="16"/>
      <c r="DR690" s="16"/>
    </row>
    <row r="691" spans="1:122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7"/>
      <c r="AD691" s="16"/>
      <c r="AE691" s="16"/>
      <c r="AF691" s="16"/>
      <c r="AG691" s="17"/>
      <c r="AH691" s="24"/>
      <c r="AI691" s="16"/>
      <c r="AJ691" s="16"/>
      <c r="AK691" s="16"/>
      <c r="AL691" s="17"/>
      <c r="AM691" s="16"/>
      <c r="AN691" s="16"/>
      <c r="AO691" s="16"/>
      <c r="AP691" s="17"/>
      <c r="AQ691" s="16"/>
      <c r="AR691" s="24"/>
      <c r="AT691" s="39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73"/>
      <c r="CU691" s="16"/>
      <c r="CV691" s="16"/>
      <c r="CW691" s="16"/>
      <c r="CX691" s="16"/>
      <c r="CY691" s="16"/>
      <c r="CZ691" s="16"/>
      <c r="DA691" s="16"/>
      <c r="DB691" s="16"/>
      <c r="DC691" s="16"/>
      <c r="DD691" s="16"/>
      <c r="DE691" s="16"/>
      <c r="DF691" s="16"/>
      <c r="DG691" s="16"/>
      <c r="DH691" s="16"/>
      <c r="DI691" s="16"/>
      <c r="DJ691" s="16"/>
      <c r="DL691" s="16"/>
      <c r="DM691" s="16"/>
      <c r="DN691" s="16"/>
      <c r="DO691" s="16"/>
      <c r="DP691" s="16"/>
      <c r="DQ691" s="16"/>
      <c r="DR691" s="16"/>
    </row>
    <row r="692" spans="1:122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7"/>
      <c r="AD692" s="16"/>
      <c r="AE692" s="16"/>
      <c r="AF692" s="16"/>
      <c r="AG692" s="17"/>
      <c r="AH692" s="24"/>
      <c r="AI692" s="16"/>
      <c r="AJ692" s="16"/>
      <c r="AK692" s="16"/>
      <c r="AL692" s="17"/>
      <c r="AM692" s="16"/>
      <c r="AN692" s="16"/>
      <c r="AO692" s="16"/>
      <c r="AP692" s="17"/>
      <c r="AQ692" s="16"/>
      <c r="AR692" s="24"/>
      <c r="AT692" s="39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73"/>
      <c r="CU692" s="16"/>
      <c r="CV692" s="16"/>
      <c r="CW692" s="16"/>
      <c r="CX692" s="16"/>
      <c r="CY692" s="16"/>
      <c r="CZ692" s="16"/>
      <c r="DA692" s="16"/>
      <c r="DB692" s="16"/>
      <c r="DC692" s="16"/>
      <c r="DD692" s="16"/>
      <c r="DE692" s="16"/>
      <c r="DF692" s="16"/>
      <c r="DG692" s="16"/>
      <c r="DH692" s="16"/>
      <c r="DI692" s="16"/>
      <c r="DJ692" s="16"/>
      <c r="DL692" s="16"/>
      <c r="DM692" s="16"/>
      <c r="DN692" s="16"/>
      <c r="DO692" s="16"/>
      <c r="DP692" s="16"/>
      <c r="DQ692" s="16"/>
      <c r="DR692" s="16"/>
    </row>
    <row r="693" spans="1:122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7"/>
      <c r="AD693" s="16"/>
      <c r="AE693" s="16"/>
      <c r="AF693" s="16"/>
      <c r="AG693" s="17"/>
      <c r="AH693" s="24"/>
      <c r="AI693" s="16"/>
      <c r="AJ693" s="16"/>
      <c r="AK693" s="16"/>
      <c r="AL693" s="17"/>
      <c r="AM693" s="16"/>
      <c r="AN693" s="16"/>
      <c r="AO693" s="16"/>
      <c r="AP693" s="17"/>
      <c r="AQ693" s="16"/>
      <c r="AR693" s="24"/>
      <c r="AT693" s="39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73"/>
      <c r="CU693" s="16"/>
      <c r="CV693" s="16"/>
      <c r="CW693" s="16"/>
      <c r="CX693" s="16"/>
      <c r="CY693" s="16"/>
      <c r="CZ693" s="16"/>
      <c r="DA693" s="16"/>
      <c r="DB693" s="16"/>
      <c r="DC693" s="16"/>
      <c r="DD693" s="16"/>
      <c r="DE693" s="16"/>
      <c r="DF693" s="16"/>
      <c r="DG693" s="16"/>
      <c r="DH693" s="16"/>
      <c r="DI693" s="16"/>
      <c r="DJ693" s="16"/>
      <c r="DL693" s="16"/>
      <c r="DM693" s="16"/>
      <c r="DN693" s="16"/>
      <c r="DO693" s="16"/>
      <c r="DP693" s="16"/>
      <c r="DQ693" s="16"/>
      <c r="DR693" s="16"/>
    </row>
    <row r="694" spans="1:122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7"/>
      <c r="AD694" s="16"/>
      <c r="AE694" s="16"/>
      <c r="AF694" s="16"/>
      <c r="AG694" s="17"/>
      <c r="AH694" s="24"/>
      <c r="AI694" s="16"/>
      <c r="AJ694" s="16"/>
      <c r="AK694" s="16"/>
      <c r="AL694" s="17"/>
      <c r="AM694" s="16"/>
      <c r="AN694" s="16"/>
      <c r="AO694" s="16"/>
      <c r="AP694" s="17"/>
      <c r="AQ694" s="16"/>
      <c r="AR694" s="24"/>
      <c r="AT694" s="39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73"/>
      <c r="CU694" s="16"/>
      <c r="CV694" s="16"/>
      <c r="CW694" s="16"/>
      <c r="CX694" s="16"/>
      <c r="CY694" s="16"/>
      <c r="CZ694" s="16"/>
      <c r="DA694" s="16"/>
      <c r="DB694" s="16"/>
      <c r="DC694" s="16"/>
      <c r="DD694" s="16"/>
      <c r="DE694" s="16"/>
      <c r="DF694" s="16"/>
      <c r="DG694" s="16"/>
      <c r="DH694" s="16"/>
      <c r="DI694" s="16"/>
      <c r="DJ694" s="16"/>
      <c r="DL694" s="16"/>
      <c r="DM694" s="16"/>
      <c r="DN694" s="16"/>
      <c r="DO694" s="16"/>
      <c r="DP694" s="16"/>
      <c r="DQ694" s="16"/>
      <c r="DR694" s="16"/>
    </row>
    <row r="695" spans="1:122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7"/>
      <c r="AD695" s="16"/>
      <c r="AE695" s="16"/>
      <c r="AF695" s="16"/>
      <c r="AG695" s="17"/>
      <c r="AH695" s="24"/>
      <c r="AI695" s="16"/>
      <c r="AJ695" s="16"/>
      <c r="AK695" s="16"/>
      <c r="AL695" s="17"/>
      <c r="AM695" s="16"/>
      <c r="AN695" s="16"/>
      <c r="AO695" s="16"/>
      <c r="AP695" s="17"/>
      <c r="AQ695" s="16"/>
      <c r="AR695" s="24"/>
      <c r="AT695" s="39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73"/>
      <c r="CU695" s="16"/>
      <c r="CV695" s="16"/>
      <c r="CW695" s="16"/>
      <c r="CX695" s="16"/>
      <c r="CY695" s="16"/>
      <c r="CZ695" s="16"/>
      <c r="DA695" s="16"/>
      <c r="DB695" s="16"/>
      <c r="DC695" s="16"/>
      <c r="DD695" s="16"/>
      <c r="DE695" s="16"/>
      <c r="DF695" s="16"/>
      <c r="DG695" s="16"/>
      <c r="DH695" s="16"/>
      <c r="DI695" s="16"/>
      <c r="DJ695" s="16"/>
      <c r="DL695" s="16"/>
      <c r="DM695" s="16"/>
      <c r="DN695" s="16"/>
      <c r="DO695" s="16"/>
      <c r="DP695" s="16"/>
      <c r="DQ695" s="16"/>
      <c r="DR695" s="16"/>
    </row>
    <row r="696" spans="1:122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7"/>
      <c r="AD696" s="16"/>
      <c r="AE696" s="16"/>
      <c r="AF696" s="16"/>
      <c r="AG696" s="17"/>
      <c r="AH696" s="24"/>
      <c r="AI696" s="16"/>
      <c r="AJ696" s="16"/>
      <c r="AK696" s="16"/>
      <c r="AL696" s="17"/>
      <c r="AM696" s="16"/>
      <c r="AN696" s="16"/>
      <c r="AO696" s="16"/>
      <c r="AP696" s="17"/>
      <c r="AQ696" s="16"/>
      <c r="AR696" s="24"/>
      <c r="AT696" s="39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73"/>
      <c r="CU696" s="16"/>
      <c r="CV696" s="16"/>
      <c r="CW696" s="16"/>
      <c r="CX696" s="16"/>
      <c r="CY696" s="16"/>
      <c r="CZ696" s="16"/>
      <c r="DA696" s="16"/>
      <c r="DB696" s="16"/>
      <c r="DC696" s="16"/>
      <c r="DD696" s="16"/>
      <c r="DE696" s="16"/>
      <c r="DF696" s="16"/>
      <c r="DG696" s="16"/>
      <c r="DH696" s="16"/>
      <c r="DI696" s="16"/>
      <c r="DJ696" s="16"/>
      <c r="DL696" s="16"/>
      <c r="DM696" s="16"/>
      <c r="DN696" s="16"/>
      <c r="DO696" s="16"/>
      <c r="DP696" s="16"/>
      <c r="DQ696" s="16"/>
      <c r="DR696" s="16"/>
    </row>
    <row r="697" spans="1:122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7"/>
      <c r="AD697" s="16"/>
      <c r="AE697" s="16"/>
      <c r="AF697" s="16"/>
      <c r="AG697" s="17"/>
      <c r="AH697" s="24"/>
      <c r="AI697" s="16"/>
      <c r="AJ697" s="16"/>
      <c r="AK697" s="16"/>
      <c r="AL697" s="17"/>
      <c r="AM697" s="16"/>
      <c r="AN697" s="16"/>
      <c r="AO697" s="16"/>
      <c r="AP697" s="17"/>
      <c r="AQ697" s="16"/>
      <c r="AR697" s="24"/>
      <c r="AT697" s="39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73"/>
      <c r="CU697" s="16"/>
      <c r="CV697" s="16"/>
      <c r="CW697" s="16"/>
      <c r="CX697" s="16"/>
      <c r="CY697" s="16"/>
      <c r="CZ697" s="16"/>
      <c r="DA697" s="16"/>
      <c r="DB697" s="16"/>
      <c r="DC697" s="16"/>
      <c r="DD697" s="16"/>
      <c r="DE697" s="16"/>
      <c r="DF697" s="16"/>
      <c r="DG697" s="16"/>
      <c r="DH697" s="16"/>
      <c r="DI697" s="16"/>
      <c r="DJ697" s="16"/>
      <c r="DL697" s="16"/>
      <c r="DM697" s="16"/>
      <c r="DN697" s="16"/>
      <c r="DO697" s="16"/>
      <c r="DP697" s="16"/>
      <c r="DQ697" s="16"/>
      <c r="DR697" s="16"/>
    </row>
    <row r="698" spans="1:122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7"/>
      <c r="AD698" s="16"/>
      <c r="AE698" s="16"/>
      <c r="AF698" s="16"/>
      <c r="AG698" s="17"/>
      <c r="AH698" s="24"/>
      <c r="AI698" s="16"/>
      <c r="AJ698" s="16"/>
      <c r="AK698" s="16"/>
      <c r="AL698" s="17"/>
      <c r="AM698" s="16"/>
      <c r="AN698" s="16"/>
      <c r="AO698" s="16"/>
      <c r="AP698" s="17"/>
      <c r="AQ698" s="16"/>
      <c r="AR698" s="24"/>
      <c r="AT698" s="39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73"/>
      <c r="CU698" s="16"/>
      <c r="CV698" s="16"/>
      <c r="CW698" s="16"/>
      <c r="CX698" s="16"/>
      <c r="CY698" s="16"/>
      <c r="CZ698" s="16"/>
      <c r="DA698" s="16"/>
      <c r="DB698" s="16"/>
      <c r="DC698" s="16"/>
      <c r="DD698" s="16"/>
      <c r="DE698" s="16"/>
      <c r="DF698" s="16"/>
      <c r="DG698" s="16"/>
      <c r="DH698" s="16"/>
      <c r="DI698" s="16"/>
      <c r="DJ698" s="16"/>
      <c r="DL698" s="16"/>
      <c r="DM698" s="16"/>
      <c r="DN698" s="16"/>
      <c r="DO698" s="16"/>
      <c r="DP698" s="16"/>
      <c r="DQ698" s="16"/>
      <c r="DR698" s="16"/>
    </row>
    <row r="699" spans="1:122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7"/>
      <c r="AD699" s="16"/>
      <c r="AE699" s="16"/>
      <c r="AF699" s="16"/>
      <c r="AG699" s="17"/>
      <c r="AH699" s="24"/>
      <c r="AI699" s="16"/>
      <c r="AJ699" s="16"/>
      <c r="AK699" s="16"/>
      <c r="AL699" s="17"/>
      <c r="AM699" s="16"/>
      <c r="AN699" s="16"/>
      <c r="AO699" s="16"/>
      <c r="AP699" s="17"/>
      <c r="AQ699" s="16"/>
      <c r="AR699" s="24"/>
      <c r="AT699" s="39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73"/>
      <c r="CU699" s="16"/>
      <c r="CV699" s="16"/>
      <c r="CW699" s="16"/>
      <c r="CX699" s="16"/>
      <c r="CY699" s="16"/>
      <c r="CZ699" s="16"/>
      <c r="DA699" s="16"/>
      <c r="DB699" s="16"/>
      <c r="DC699" s="16"/>
      <c r="DD699" s="16"/>
      <c r="DE699" s="16"/>
      <c r="DF699" s="16"/>
      <c r="DG699" s="16"/>
      <c r="DH699" s="16"/>
      <c r="DI699" s="16"/>
      <c r="DJ699" s="16"/>
      <c r="DL699" s="16"/>
      <c r="DM699" s="16"/>
      <c r="DN699" s="16"/>
      <c r="DO699" s="16"/>
      <c r="DP699" s="16"/>
      <c r="DQ699" s="16"/>
      <c r="DR699" s="16"/>
    </row>
    <row r="700" spans="1:122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7"/>
      <c r="AD700" s="16"/>
      <c r="AE700" s="16"/>
      <c r="AF700" s="16"/>
      <c r="AG700" s="17"/>
      <c r="AH700" s="24"/>
      <c r="AI700" s="16"/>
      <c r="AJ700" s="16"/>
      <c r="AK700" s="16"/>
      <c r="AL700" s="17"/>
      <c r="AM700" s="16"/>
      <c r="AN700" s="16"/>
      <c r="AO700" s="16"/>
      <c r="AP700" s="17"/>
      <c r="AQ700" s="16"/>
      <c r="AR700" s="24"/>
      <c r="AT700" s="39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73"/>
      <c r="CU700" s="16"/>
      <c r="CV700" s="16"/>
      <c r="CW700" s="16"/>
      <c r="CX700" s="16"/>
      <c r="CY700" s="16"/>
      <c r="CZ700" s="16"/>
      <c r="DA700" s="16"/>
      <c r="DB700" s="16"/>
      <c r="DC700" s="16"/>
      <c r="DD700" s="16"/>
      <c r="DE700" s="16"/>
      <c r="DF700" s="16"/>
      <c r="DG700" s="16"/>
      <c r="DH700" s="16"/>
      <c r="DI700" s="16"/>
      <c r="DJ700" s="16"/>
      <c r="DL700" s="16"/>
      <c r="DM700" s="16"/>
      <c r="DN700" s="16"/>
      <c r="DO700" s="16"/>
      <c r="DP700" s="16"/>
      <c r="DQ700" s="16"/>
      <c r="DR700" s="16"/>
    </row>
    <row r="701" spans="1:122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7"/>
      <c r="AD701" s="16"/>
      <c r="AE701" s="16"/>
      <c r="AF701" s="16"/>
      <c r="AG701" s="17"/>
      <c r="AH701" s="24"/>
      <c r="AI701" s="16"/>
      <c r="AJ701" s="16"/>
      <c r="AK701" s="16"/>
      <c r="AL701" s="17"/>
      <c r="AM701" s="16"/>
      <c r="AN701" s="16"/>
      <c r="AO701" s="16"/>
      <c r="AP701" s="17"/>
      <c r="AQ701" s="16"/>
      <c r="AR701" s="24"/>
      <c r="AT701" s="39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73"/>
      <c r="CU701" s="16"/>
      <c r="CV701" s="16"/>
      <c r="CW701" s="16"/>
      <c r="CX701" s="16"/>
      <c r="CY701" s="16"/>
      <c r="CZ701" s="16"/>
      <c r="DA701" s="16"/>
      <c r="DB701" s="16"/>
      <c r="DC701" s="16"/>
      <c r="DD701" s="16"/>
      <c r="DE701" s="16"/>
      <c r="DF701" s="16"/>
      <c r="DG701" s="16"/>
      <c r="DH701" s="16"/>
      <c r="DI701" s="16"/>
      <c r="DJ701" s="16"/>
      <c r="DL701" s="16"/>
      <c r="DM701" s="16"/>
      <c r="DN701" s="16"/>
      <c r="DO701" s="16"/>
      <c r="DP701" s="16"/>
      <c r="DQ701" s="16"/>
      <c r="DR701" s="16"/>
    </row>
    <row r="702" spans="1:122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7"/>
      <c r="AD702" s="16"/>
      <c r="AE702" s="16"/>
      <c r="AF702" s="16"/>
      <c r="AG702" s="17"/>
      <c r="AH702" s="24"/>
      <c r="AI702" s="16"/>
      <c r="AJ702" s="16"/>
      <c r="AK702" s="16"/>
      <c r="AL702" s="17"/>
      <c r="AM702" s="16"/>
      <c r="AN702" s="16"/>
      <c r="AO702" s="16"/>
      <c r="AP702" s="17"/>
      <c r="AQ702" s="16"/>
      <c r="AR702" s="24"/>
      <c r="AT702" s="39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73"/>
      <c r="CU702" s="16"/>
      <c r="CV702" s="16"/>
      <c r="CW702" s="16"/>
      <c r="CX702" s="16"/>
      <c r="CY702" s="16"/>
      <c r="CZ702" s="16"/>
      <c r="DA702" s="16"/>
      <c r="DB702" s="16"/>
      <c r="DC702" s="16"/>
      <c r="DD702" s="16"/>
      <c r="DE702" s="16"/>
      <c r="DF702" s="16"/>
      <c r="DG702" s="16"/>
      <c r="DH702" s="16"/>
      <c r="DI702" s="16"/>
      <c r="DJ702" s="16"/>
      <c r="DL702" s="16"/>
      <c r="DM702" s="16"/>
      <c r="DN702" s="16"/>
      <c r="DO702" s="16"/>
      <c r="DP702" s="16"/>
      <c r="DQ702" s="16"/>
      <c r="DR702" s="16"/>
    </row>
    <row r="703" spans="1:122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7"/>
      <c r="AD703" s="16"/>
      <c r="AE703" s="16"/>
      <c r="AF703" s="16"/>
      <c r="AG703" s="17"/>
      <c r="AH703" s="24"/>
      <c r="AI703" s="16"/>
      <c r="AJ703" s="16"/>
      <c r="AK703" s="16"/>
      <c r="AL703" s="17"/>
      <c r="AM703" s="16"/>
      <c r="AN703" s="16"/>
      <c r="AO703" s="16"/>
      <c r="AP703" s="17"/>
      <c r="AQ703" s="16"/>
      <c r="AR703" s="24"/>
      <c r="AT703" s="39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73"/>
      <c r="CU703" s="16"/>
      <c r="CV703" s="16"/>
      <c r="CW703" s="16"/>
      <c r="CX703" s="16"/>
      <c r="CY703" s="16"/>
      <c r="CZ703" s="16"/>
      <c r="DA703" s="16"/>
      <c r="DB703" s="16"/>
      <c r="DC703" s="16"/>
      <c r="DD703" s="16"/>
      <c r="DE703" s="16"/>
      <c r="DF703" s="16"/>
      <c r="DG703" s="16"/>
      <c r="DH703" s="16"/>
      <c r="DI703" s="16"/>
      <c r="DJ703" s="16"/>
      <c r="DL703" s="16"/>
      <c r="DM703" s="16"/>
      <c r="DN703" s="16"/>
      <c r="DO703" s="16"/>
      <c r="DP703" s="16"/>
      <c r="DQ703" s="16"/>
      <c r="DR703" s="16"/>
    </row>
    <row r="704" spans="1:122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7"/>
      <c r="AD704" s="16"/>
      <c r="AE704" s="16"/>
      <c r="AF704" s="16"/>
      <c r="AG704" s="17"/>
      <c r="AH704" s="24"/>
      <c r="AI704" s="16"/>
      <c r="AJ704" s="16"/>
      <c r="AK704" s="16"/>
      <c r="AL704" s="17"/>
      <c r="AM704" s="16"/>
      <c r="AN704" s="16"/>
      <c r="AO704" s="16"/>
      <c r="AP704" s="17"/>
      <c r="AQ704" s="16"/>
      <c r="AR704" s="24"/>
      <c r="AT704" s="39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73"/>
      <c r="CU704" s="16"/>
      <c r="CV704" s="16"/>
      <c r="CW704" s="16"/>
      <c r="CX704" s="16"/>
      <c r="CY704" s="16"/>
      <c r="CZ704" s="16"/>
      <c r="DA704" s="16"/>
      <c r="DB704" s="16"/>
      <c r="DC704" s="16"/>
      <c r="DD704" s="16"/>
      <c r="DE704" s="16"/>
      <c r="DF704" s="16"/>
      <c r="DG704" s="16"/>
      <c r="DH704" s="16"/>
      <c r="DI704" s="16"/>
      <c r="DJ704" s="16"/>
      <c r="DL704" s="16"/>
      <c r="DM704" s="16"/>
      <c r="DN704" s="16"/>
      <c r="DO704" s="16"/>
      <c r="DP704" s="16"/>
      <c r="DQ704" s="16"/>
      <c r="DR704" s="16"/>
    </row>
    <row r="705" spans="1:122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7"/>
      <c r="AD705" s="16"/>
      <c r="AE705" s="16"/>
      <c r="AF705" s="16"/>
      <c r="AG705" s="17"/>
      <c r="AH705" s="24"/>
      <c r="AI705" s="16"/>
      <c r="AJ705" s="16"/>
      <c r="AK705" s="16"/>
      <c r="AL705" s="17"/>
      <c r="AM705" s="16"/>
      <c r="AN705" s="16"/>
      <c r="AO705" s="16"/>
      <c r="AP705" s="17"/>
      <c r="AQ705" s="16"/>
      <c r="AR705" s="24"/>
      <c r="AT705" s="39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73"/>
      <c r="CU705" s="16"/>
      <c r="CV705" s="16"/>
      <c r="CW705" s="16"/>
      <c r="CX705" s="16"/>
      <c r="CY705" s="16"/>
      <c r="CZ705" s="16"/>
      <c r="DA705" s="16"/>
      <c r="DB705" s="16"/>
      <c r="DC705" s="16"/>
      <c r="DD705" s="16"/>
      <c r="DE705" s="16"/>
      <c r="DF705" s="16"/>
      <c r="DG705" s="16"/>
      <c r="DH705" s="16"/>
      <c r="DI705" s="16"/>
      <c r="DJ705" s="16"/>
      <c r="DL705" s="16"/>
      <c r="DM705" s="16"/>
      <c r="DN705" s="16"/>
      <c r="DO705" s="16"/>
      <c r="DP705" s="16"/>
      <c r="DQ705" s="16"/>
      <c r="DR705" s="16"/>
    </row>
    <row r="706" spans="1:122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7"/>
      <c r="AD706" s="16"/>
      <c r="AE706" s="16"/>
      <c r="AF706" s="16"/>
      <c r="AG706" s="17"/>
      <c r="AH706" s="24"/>
      <c r="AI706" s="16"/>
      <c r="AJ706" s="16"/>
      <c r="AK706" s="16"/>
      <c r="AL706" s="17"/>
      <c r="AM706" s="16"/>
      <c r="AN706" s="16"/>
      <c r="AO706" s="16"/>
      <c r="AP706" s="17"/>
      <c r="AQ706" s="16"/>
      <c r="AR706" s="24"/>
      <c r="AT706" s="39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73"/>
      <c r="CU706" s="16"/>
      <c r="CV706" s="16"/>
      <c r="CW706" s="16"/>
      <c r="CX706" s="16"/>
      <c r="CY706" s="16"/>
      <c r="CZ706" s="16"/>
      <c r="DA706" s="16"/>
      <c r="DB706" s="16"/>
      <c r="DC706" s="16"/>
      <c r="DD706" s="16"/>
      <c r="DE706" s="16"/>
      <c r="DF706" s="16"/>
      <c r="DG706" s="16"/>
      <c r="DH706" s="16"/>
      <c r="DI706" s="16"/>
      <c r="DJ706" s="16"/>
      <c r="DL706" s="16"/>
      <c r="DM706" s="16"/>
      <c r="DN706" s="16"/>
      <c r="DO706" s="16"/>
      <c r="DP706" s="16"/>
      <c r="DQ706" s="16"/>
      <c r="DR706" s="16"/>
    </row>
    <row r="707" spans="1:122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7"/>
      <c r="AD707" s="16"/>
      <c r="AE707" s="16"/>
      <c r="AF707" s="16"/>
      <c r="AG707" s="17"/>
      <c r="AH707" s="24"/>
      <c r="AI707" s="16"/>
      <c r="AJ707" s="16"/>
      <c r="AK707" s="16"/>
      <c r="AL707" s="17"/>
      <c r="AM707" s="16"/>
      <c r="AN707" s="16"/>
      <c r="AO707" s="16"/>
      <c r="AP707" s="17"/>
      <c r="AQ707" s="16"/>
      <c r="AR707" s="24"/>
      <c r="AT707" s="39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73"/>
      <c r="CU707" s="16"/>
      <c r="CV707" s="16"/>
      <c r="CW707" s="16"/>
      <c r="CX707" s="16"/>
      <c r="CY707" s="16"/>
      <c r="CZ707" s="16"/>
      <c r="DA707" s="16"/>
      <c r="DB707" s="16"/>
      <c r="DC707" s="16"/>
      <c r="DD707" s="16"/>
      <c r="DE707" s="16"/>
      <c r="DF707" s="16"/>
      <c r="DG707" s="16"/>
      <c r="DH707" s="16"/>
      <c r="DI707" s="16"/>
      <c r="DJ707" s="16"/>
      <c r="DL707" s="16"/>
      <c r="DM707" s="16"/>
      <c r="DN707" s="16"/>
      <c r="DO707" s="16"/>
      <c r="DP707" s="16"/>
      <c r="DQ707" s="16"/>
      <c r="DR707" s="16"/>
    </row>
    <row r="708" spans="1:122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7"/>
      <c r="AD708" s="16"/>
      <c r="AE708" s="16"/>
      <c r="AF708" s="16"/>
      <c r="AG708" s="17"/>
      <c r="AH708" s="24"/>
      <c r="AI708" s="16"/>
      <c r="AJ708" s="16"/>
      <c r="AK708" s="16"/>
      <c r="AL708" s="17"/>
      <c r="AM708" s="16"/>
      <c r="AN708" s="16"/>
      <c r="AO708" s="16"/>
      <c r="AP708" s="17"/>
      <c r="AQ708" s="16"/>
      <c r="AR708" s="24"/>
      <c r="AT708" s="39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73"/>
      <c r="CU708" s="16"/>
      <c r="CV708" s="16"/>
      <c r="CW708" s="16"/>
      <c r="CX708" s="16"/>
      <c r="CY708" s="16"/>
      <c r="CZ708" s="16"/>
      <c r="DA708" s="16"/>
      <c r="DB708" s="16"/>
      <c r="DC708" s="16"/>
      <c r="DD708" s="16"/>
      <c r="DE708" s="16"/>
      <c r="DF708" s="16"/>
      <c r="DG708" s="16"/>
      <c r="DH708" s="16"/>
      <c r="DI708" s="16"/>
      <c r="DJ708" s="16"/>
      <c r="DL708" s="16"/>
      <c r="DM708" s="16"/>
      <c r="DN708" s="16"/>
      <c r="DO708" s="16"/>
      <c r="DP708" s="16"/>
      <c r="DQ708" s="16"/>
      <c r="DR708" s="16"/>
    </row>
    <row r="709" spans="1:122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7"/>
      <c r="AD709" s="16"/>
      <c r="AE709" s="16"/>
      <c r="AF709" s="16"/>
      <c r="AG709" s="17"/>
      <c r="AH709" s="24"/>
      <c r="AI709" s="16"/>
      <c r="AJ709" s="16"/>
      <c r="AK709" s="16"/>
      <c r="AL709" s="17"/>
      <c r="AM709" s="16"/>
      <c r="AN709" s="16"/>
      <c r="AO709" s="16"/>
      <c r="AP709" s="17"/>
      <c r="AQ709" s="16"/>
      <c r="AR709" s="24"/>
      <c r="AT709" s="39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73"/>
      <c r="CU709" s="16"/>
      <c r="CV709" s="16"/>
      <c r="CW709" s="16"/>
      <c r="CX709" s="16"/>
      <c r="CY709" s="16"/>
      <c r="CZ709" s="16"/>
      <c r="DA709" s="16"/>
      <c r="DB709" s="16"/>
      <c r="DC709" s="16"/>
      <c r="DD709" s="16"/>
      <c r="DE709" s="16"/>
      <c r="DF709" s="16"/>
      <c r="DG709" s="16"/>
      <c r="DH709" s="16"/>
      <c r="DI709" s="16"/>
      <c r="DJ709" s="16"/>
      <c r="DL709" s="16"/>
      <c r="DM709" s="16"/>
      <c r="DN709" s="16"/>
      <c r="DO709" s="16"/>
      <c r="DP709" s="16"/>
      <c r="DQ709" s="16"/>
      <c r="DR709" s="16"/>
    </row>
    <row r="710" spans="1:122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7"/>
      <c r="AD710" s="16"/>
      <c r="AE710" s="16"/>
      <c r="AF710" s="16"/>
      <c r="AG710" s="17"/>
      <c r="AH710" s="24"/>
      <c r="AI710" s="16"/>
      <c r="AJ710" s="16"/>
      <c r="AK710" s="16"/>
      <c r="AL710" s="17"/>
      <c r="AM710" s="16"/>
      <c r="AN710" s="16"/>
      <c r="AO710" s="16"/>
      <c r="AP710" s="17"/>
      <c r="AQ710" s="16"/>
      <c r="AR710" s="24"/>
      <c r="AT710" s="39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73"/>
      <c r="CU710" s="16"/>
      <c r="CV710" s="16"/>
      <c r="CW710" s="16"/>
      <c r="CX710" s="16"/>
      <c r="CY710" s="16"/>
      <c r="CZ710" s="16"/>
      <c r="DA710" s="16"/>
      <c r="DB710" s="16"/>
      <c r="DC710" s="16"/>
      <c r="DD710" s="16"/>
      <c r="DE710" s="16"/>
      <c r="DF710" s="16"/>
      <c r="DG710" s="16"/>
      <c r="DH710" s="16"/>
      <c r="DI710" s="16"/>
      <c r="DJ710" s="16"/>
      <c r="DL710" s="16"/>
      <c r="DM710" s="16"/>
      <c r="DN710" s="16"/>
      <c r="DO710" s="16"/>
      <c r="DP710" s="16"/>
      <c r="DQ710" s="16"/>
      <c r="DR710" s="16"/>
    </row>
    <row r="711" spans="1:122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7"/>
      <c r="AD711" s="16"/>
      <c r="AE711" s="16"/>
      <c r="AF711" s="16"/>
      <c r="AG711" s="17"/>
      <c r="AH711" s="24"/>
      <c r="AI711" s="16"/>
      <c r="AJ711" s="16"/>
      <c r="AK711" s="16"/>
      <c r="AL711" s="17"/>
      <c r="AM711" s="16"/>
      <c r="AN711" s="16"/>
      <c r="AO711" s="16"/>
      <c r="AP711" s="17"/>
      <c r="AQ711" s="16"/>
      <c r="AR711" s="24"/>
      <c r="AT711" s="39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73"/>
      <c r="CU711" s="16"/>
      <c r="CV711" s="16"/>
      <c r="CW711" s="16"/>
      <c r="CX711" s="16"/>
      <c r="CY711" s="16"/>
      <c r="CZ711" s="16"/>
      <c r="DA711" s="16"/>
      <c r="DB711" s="16"/>
      <c r="DC711" s="16"/>
      <c r="DD711" s="16"/>
      <c r="DE711" s="16"/>
      <c r="DF711" s="16"/>
      <c r="DG711" s="16"/>
      <c r="DH711" s="16"/>
      <c r="DI711" s="16"/>
      <c r="DJ711" s="16"/>
      <c r="DL711" s="16"/>
      <c r="DM711" s="16"/>
      <c r="DN711" s="16"/>
      <c r="DO711" s="16"/>
      <c r="DP711" s="16"/>
      <c r="DQ711" s="16"/>
      <c r="DR711" s="16"/>
    </row>
    <row r="712" spans="1:122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7"/>
      <c r="AD712" s="16"/>
      <c r="AE712" s="16"/>
      <c r="AF712" s="16"/>
      <c r="AG712" s="17"/>
      <c r="AH712" s="24"/>
      <c r="AI712" s="16"/>
      <c r="AJ712" s="16"/>
      <c r="AK712" s="16"/>
      <c r="AL712" s="17"/>
      <c r="AM712" s="16"/>
      <c r="AN712" s="16"/>
      <c r="AO712" s="16"/>
      <c r="AP712" s="17"/>
      <c r="AQ712" s="16"/>
      <c r="AR712" s="24"/>
      <c r="AT712" s="39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73"/>
      <c r="CU712" s="16"/>
      <c r="CV712" s="16"/>
      <c r="CW712" s="16"/>
      <c r="CX712" s="16"/>
      <c r="CY712" s="16"/>
      <c r="CZ712" s="16"/>
      <c r="DA712" s="16"/>
      <c r="DB712" s="16"/>
      <c r="DC712" s="16"/>
      <c r="DD712" s="16"/>
      <c r="DE712" s="16"/>
      <c r="DF712" s="16"/>
      <c r="DG712" s="16"/>
      <c r="DH712" s="16"/>
      <c r="DI712" s="16"/>
      <c r="DJ712" s="16"/>
      <c r="DL712" s="16"/>
      <c r="DM712" s="16"/>
      <c r="DN712" s="16"/>
      <c r="DO712" s="16"/>
      <c r="DP712" s="16"/>
      <c r="DQ712" s="16"/>
      <c r="DR712" s="16"/>
    </row>
    <row r="713" spans="1:122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7"/>
      <c r="AD713" s="16"/>
      <c r="AE713" s="16"/>
      <c r="AF713" s="16"/>
      <c r="AG713" s="17"/>
      <c r="AH713" s="24"/>
      <c r="AI713" s="16"/>
      <c r="AJ713" s="16"/>
      <c r="AK713" s="16"/>
      <c r="AL713" s="17"/>
      <c r="AM713" s="16"/>
      <c r="AN713" s="16"/>
      <c r="AO713" s="16"/>
      <c r="AP713" s="17"/>
      <c r="AQ713" s="16"/>
      <c r="AR713" s="24"/>
      <c r="AT713" s="39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73"/>
      <c r="CU713" s="16"/>
      <c r="CV713" s="16"/>
      <c r="CW713" s="16"/>
      <c r="CX713" s="16"/>
      <c r="CY713" s="16"/>
      <c r="CZ713" s="16"/>
      <c r="DA713" s="16"/>
      <c r="DB713" s="16"/>
      <c r="DC713" s="16"/>
      <c r="DD713" s="16"/>
      <c r="DE713" s="16"/>
      <c r="DF713" s="16"/>
      <c r="DG713" s="16"/>
      <c r="DH713" s="16"/>
      <c r="DI713" s="16"/>
      <c r="DJ713" s="16"/>
      <c r="DL713" s="16"/>
      <c r="DM713" s="16"/>
      <c r="DN713" s="16"/>
      <c r="DO713" s="16"/>
      <c r="DP713" s="16"/>
      <c r="DQ713" s="16"/>
      <c r="DR713" s="16"/>
    </row>
    <row r="714" spans="1:122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7"/>
      <c r="AD714" s="16"/>
      <c r="AE714" s="16"/>
      <c r="AF714" s="16"/>
      <c r="AG714" s="17"/>
      <c r="AH714" s="24"/>
      <c r="AI714" s="16"/>
      <c r="AJ714" s="16"/>
      <c r="AK714" s="16"/>
      <c r="AL714" s="17"/>
      <c r="AM714" s="16"/>
      <c r="AN714" s="16"/>
      <c r="AO714" s="16"/>
      <c r="AP714" s="17"/>
      <c r="AQ714" s="16"/>
      <c r="AR714" s="24"/>
      <c r="AT714" s="39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73"/>
      <c r="CU714" s="16"/>
      <c r="CV714" s="16"/>
      <c r="CW714" s="16"/>
      <c r="CX714" s="16"/>
      <c r="CY714" s="16"/>
      <c r="CZ714" s="16"/>
      <c r="DA714" s="16"/>
      <c r="DB714" s="16"/>
      <c r="DC714" s="16"/>
      <c r="DD714" s="16"/>
      <c r="DE714" s="16"/>
      <c r="DF714" s="16"/>
      <c r="DG714" s="16"/>
      <c r="DH714" s="16"/>
      <c r="DI714" s="16"/>
      <c r="DJ714" s="16"/>
      <c r="DL714" s="16"/>
      <c r="DM714" s="16"/>
      <c r="DN714" s="16"/>
      <c r="DO714" s="16"/>
      <c r="DP714" s="16"/>
      <c r="DQ714" s="16"/>
      <c r="DR714" s="16"/>
    </row>
    <row r="715" spans="1:122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7"/>
      <c r="AD715" s="16"/>
      <c r="AE715" s="16"/>
      <c r="AF715" s="16"/>
      <c r="AG715" s="17"/>
      <c r="AH715" s="24"/>
      <c r="AI715" s="16"/>
      <c r="AJ715" s="16"/>
      <c r="AK715" s="16"/>
      <c r="AL715" s="17"/>
      <c r="AM715" s="16"/>
      <c r="AN715" s="16"/>
      <c r="AO715" s="16"/>
      <c r="AP715" s="17"/>
      <c r="AQ715" s="16"/>
      <c r="AR715" s="24"/>
      <c r="AT715" s="39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73"/>
      <c r="CU715" s="16"/>
      <c r="CV715" s="16"/>
      <c r="CW715" s="16"/>
      <c r="CX715" s="16"/>
      <c r="CY715" s="16"/>
      <c r="CZ715" s="16"/>
      <c r="DA715" s="16"/>
      <c r="DB715" s="16"/>
      <c r="DC715" s="16"/>
      <c r="DD715" s="16"/>
      <c r="DE715" s="16"/>
      <c r="DF715" s="16"/>
      <c r="DG715" s="16"/>
      <c r="DH715" s="16"/>
      <c r="DI715" s="16"/>
      <c r="DJ715" s="16"/>
      <c r="DL715" s="16"/>
      <c r="DM715" s="16"/>
      <c r="DN715" s="16"/>
      <c r="DO715" s="16"/>
      <c r="DP715" s="16"/>
      <c r="DQ715" s="16"/>
      <c r="DR715" s="16"/>
    </row>
    <row r="716" spans="1:122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7"/>
      <c r="AD716" s="16"/>
      <c r="AE716" s="16"/>
      <c r="AF716" s="16"/>
      <c r="AG716" s="17"/>
      <c r="AH716" s="24"/>
      <c r="AI716" s="16"/>
      <c r="AJ716" s="16"/>
      <c r="AK716" s="16"/>
      <c r="AL716" s="17"/>
      <c r="AM716" s="16"/>
      <c r="AN716" s="16"/>
      <c r="AO716" s="16"/>
      <c r="AP716" s="17"/>
      <c r="AQ716" s="16"/>
      <c r="AR716" s="24"/>
      <c r="AT716" s="39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73"/>
      <c r="CU716" s="16"/>
      <c r="CV716" s="16"/>
      <c r="CW716" s="16"/>
      <c r="CX716" s="16"/>
      <c r="CY716" s="16"/>
      <c r="CZ716" s="16"/>
      <c r="DA716" s="16"/>
      <c r="DB716" s="16"/>
      <c r="DC716" s="16"/>
      <c r="DD716" s="16"/>
      <c r="DE716" s="16"/>
      <c r="DF716" s="16"/>
      <c r="DG716" s="16"/>
      <c r="DH716" s="16"/>
      <c r="DI716" s="16"/>
      <c r="DJ716" s="16"/>
      <c r="DL716" s="16"/>
      <c r="DM716" s="16"/>
      <c r="DN716" s="16"/>
      <c r="DO716" s="16"/>
      <c r="DP716" s="16"/>
      <c r="DQ716" s="16"/>
      <c r="DR716" s="16"/>
    </row>
    <row r="717" spans="1:122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7"/>
      <c r="AD717" s="16"/>
      <c r="AE717" s="16"/>
      <c r="AF717" s="16"/>
      <c r="AG717" s="17"/>
      <c r="AH717" s="24"/>
      <c r="AI717" s="16"/>
      <c r="AJ717" s="16"/>
      <c r="AK717" s="16"/>
      <c r="AL717" s="17"/>
      <c r="AM717" s="16"/>
      <c r="AN717" s="16"/>
      <c r="AO717" s="16"/>
      <c r="AP717" s="17"/>
      <c r="AQ717" s="16"/>
      <c r="AR717" s="24"/>
      <c r="AT717" s="39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73"/>
      <c r="CU717" s="16"/>
      <c r="CV717" s="16"/>
      <c r="CW717" s="16"/>
      <c r="CX717" s="16"/>
      <c r="CY717" s="16"/>
      <c r="CZ717" s="16"/>
      <c r="DA717" s="16"/>
      <c r="DB717" s="16"/>
      <c r="DC717" s="16"/>
      <c r="DD717" s="16"/>
      <c r="DE717" s="16"/>
      <c r="DF717" s="16"/>
      <c r="DG717" s="16"/>
      <c r="DH717" s="16"/>
      <c r="DI717" s="16"/>
      <c r="DJ717" s="16"/>
      <c r="DL717" s="16"/>
      <c r="DM717" s="16"/>
      <c r="DN717" s="16"/>
      <c r="DO717" s="16"/>
      <c r="DP717" s="16"/>
      <c r="DQ717" s="16"/>
      <c r="DR717" s="16"/>
    </row>
    <row r="718" spans="1:122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7"/>
      <c r="AD718" s="16"/>
      <c r="AE718" s="16"/>
      <c r="AF718" s="16"/>
      <c r="AG718" s="17"/>
      <c r="AH718" s="24"/>
      <c r="AI718" s="16"/>
      <c r="AJ718" s="16"/>
      <c r="AK718" s="16"/>
      <c r="AL718" s="17"/>
      <c r="AM718" s="16"/>
      <c r="AN718" s="16"/>
      <c r="AO718" s="16"/>
      <c r="AP718" s="17"/>
      <c r="AQ718" s="16"/>
      <c r="AR718" s="24"/>
      <c r="AT718" s="39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73"/>
      <c r="CU718" s="16"/>
      <c r="CV718" s="16"/>
      <c r="CW718" s="16"/>
      <c r="CX718" s="16"/>
      <c r="CY718" s="16"/>
      <c r="CZ718" s="16"/>
      <c r="DA718" s="16"/>
      <c r="DB718" s="16"/>
      <c r="DC718" s="16"/>
      <c r="DD718" s="16"/>
      <c r="DE718" s="16"/>
      <c r="DF718" s="16"/>
      <c r="DG718" s="16"/>
      <c r="DH718" s="16"/>
      <c r="DI718" s="16"/>
      <c r="DJ718" s="16"/>
      <c r="DL718" s="16"/>
      <c r="DM718" s="16"/>
      <c r="DN718" s="16"/>
      <c r="DO718" s="16"/>
      <c r="DP718" s="16"/>
      <c r="DQ718" s="16"/>
      <c r="DR718" s="16"/>
    </row>
    <row r="719" spans="1:122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7"/>
      <c r="AD719" s="16"/>
      <c r="AE719" s="16"/>
      <c r="AF719" s="16"/>
      <c r="AG719" s="17"/>
      <c r="AH719" s="24"/>
      <c r="AI719" s="16"/>
      <c r="AJ719" s="16"/>
      <c r="AK719" s="16"/>
      <c r="AL719" s="17"/>
      <c r="AM719" s="16"/>
      <c r="AN719" s="16"/>
      <c r="AO719" s="16"/>
      <c r="AP719" s="17"/>
      <c r="AQ719" s="16"/>
      <c r="AR719" s="24"/>
      <c r="AT719" s="39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73"/>
      <c r="CU719" s="16"/>
      <c r="CV719" s="16"/>
      <c r="CW719" s="16"/>
      <c r="CX719" s="16"/>
      <c r="CY719" s="16"/>
      <c r="CZ719" s="16"/>
      <c r="DA719" s="16"/>
      <c r="DB719" s="16"/>
      <c r="DC719" s="16"/>
      <c r="DD719" s="16"/>
      <c r="DE719" s="16"/>
      <c r="DF719" s="16"/>
      <c r="DG719" s="16"/>
      <c r="DH719" s="16"/>
      <c r="DI719" s="16"/>
      <c r="DJ719" s="16"/>
      <c r="DL719" s="16"/>
      <c r="DM719" s="16"/>
      <c r="DN719" s="16"/>
      <c r="DO719" s="16"/>
      <c r="DP719" s="16"/>
      <c r="DQ719" s="16"/>
      <c r="DR719" s="16"/>
    </row>
    <row r="720" spans="1:122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7"/>
      <c r="AD720" s="16"/>
      <c r="AE720" s="16"/>
      <c r="AF720" s="16"/>
      <c r="AG720" s="17"/>
      <c r="AH720" s="24"/>
      <c r="AI720" s="16"/>
      <c r="AJ720" s="16"/>
      <c r="AK720" s="16"/>
      <c r="AL720" s="17"/>
      <c r="AM720" s="16"/>
      <c r="AN720" s="16"/>
      <c r="AO720" s="16"/>
      <c r="AP720" s="17"/>
      <c r="AQ720" s="16"/>
      <c r="AR720" s="24"/>
      <c r="AT720" s="39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73"/>
      <c r="CU720" s="16"/>
      <c r="CV720" s="16"/>
      <c r="CW720" s="16"/>
      <c r="CX720" s="16"/>
      <c r="CY720" s="16"/>
      <c r="CZ720" s="16"/>
      <c r="DA720" s="16"/>
      <c r="DB720" s="16"/>
      <c r="DC720" s="16"/>
      <c r="DD720" s="16"/>
      <c r="DE720" s="16"/>
      <c r="DF720" s="16"/>
      <c r="DG720" s="16"/>
      <c r="DH720" s="16"/>
      <c r="DI720" s="16"/>
      <c r="DJ720" s="16"/>
      <c r="DL720" s="16"/>
      <c r="DM720" s="16"/>
      <c r="DN720" s="16"/>
      <c r="DO720" s="16"/>
      <c r="DP720" s="16"/>
      <c r="DQ720" s="16"/>
      <c r="DR720" s="16"/>
    </row>
    <row r="721" spans="1:122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7"/>
      <c r="AD721" s="16"/>
      <c r="AE721" s="16"/>
      <c r="AF721" s="16"/>
      <c r="AG721" s="17"/>
      <c r="AH721" s="24"/>
      <c r="AI721" s="16"/>
      <c r="AJ721" s="16"/>
      <c r="AK721" s="16"/>
      <c r="AL721" s="17"/>
      <c r="AM721" s="16"/>
      <c r="AN721" s="16"/>
      <c r="AO721" s="16"/>
      <c r="AP721" s="17"/>
      <c r="AQ721" s="16"/>
      <c r="AR721" s="24"/>
      <c r="AT721" s="39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73"/>
      <c r="CU721" s="16"/>
      <c r="CV721" s="16"/>
      <c r="CW721" s="16"/>
      <c r="CX721" s="16"/>
      <c r="CY721" s="16"/>
      <c r="CZ721" s="16"/>
      <c r="DA721" s="16"/>
      <c r="DB721" s="16"/>
      <c r="DC721" s="16"/>
      <c r="DD721" s="16"/>
      <c r="DE721" s="16"/>
      <c r="DF721" s="16"/>
      <c r="DG721" s="16"/>
      <c r="DH721" s="16"/>
      <c r="DI721" s="16"/>
      <c r="DJ721" s="16"/>
      <c r="DL721" s="16"/>
      <c r="DM721" s="16"/>
      <c r="DN721" s="16"/>
      <c r="DO721" s="16"/>
      <c r="DP721" s="16"/>
      <c r="DQ721" s="16"/>
      <c r="DR721" s="16"/>
    </row>
    <row r="722" spans="1:122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7"/>
      <c r="AD722" s="16"/>
      <c r="AE722" s="16"/>
      <c r="AF722" s="16"/>
      <c r="AG722" s="17"/>
      <c r="AH722" s="24"/>
      <c r="AI722" s="16"/>
      <c r="AJ722" s="16"/>
      <c r="AK722" s="16"/>
      <c r="AL722" s="17"/>
      <c r="AM722" s="16"/>
      <c r="AN722" s="16"/>
      <c r="AO722" s="16"/>
      <c r="AP722" s="17"/>
      <c r="AQ722" s="16"/>
      <c r="AR722" s="24"/>
      <c r="AT722" s="39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73"/>
      <c r="CU722" s="16"/>
      <c r="CV722" s="16"/>
      <c r="CW722" s="16"/>
      <c r="CX722" s="16"/>
      <c r="CY722" s="16"/>
      <c r="CZ722" s="16"/>
      <c r="DA722" s="16"/>
      <c r="DB722" s="16"/>
      <c r="DC722" s="16"/>
      <c r="DD722" s="16"/>
      <c r="DE722" s="16"/>
      <c r="DF722" s="16"/>
      <c r="DG722" s="16"/>
      <c r="DH722" s="16"/>
      <c r="DI722" s="16"/>
      <c r="DJ722" s="16"/>
      <c r="DL722" s="16"/>
      <c r="DM722" s="16"/>
      <c r="DN722" s="16"/>
      <c r="DO722" s="16"/>
      <c r="DP722" s="16"/>
      <c r="DQ722" s="16"/>
      <c r="DR722" s="16"/>
    </row>
    <row r="723" spans="1:122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7"/>
      <c r="AD723" s="16"/>
      <c r="AE723" s="16"/>
      <c r="AF723" s="16"/>
      <c r="AG723" s="17"/>
      <c r="AH723" s="24"/>
      <c r="AI723" s="16"/>
      <c r="AJ723" s="16"/>
      <c r="AK723" s="16"/>
      <c r="AL723" s="17"/>
      <c r="AM723" s="16"/>
      <c r="AN723" s="16"/>
      <c r="AO723" s="16"/>
      <c r="AP723" s="17"/>
      <c r="AQ723" s="16"/>
      <c r="AR723" s="24"/>
      <c r="AT723" s="39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73"/>
      <c r="CU723" s="16"/>
      <c r="CV723" s="16"/>
      <c r="CW723" s="16"/>
      <c r="CX723" s="16"/>
      <c r="CY723" s="16"/>
      <c r="CZ723" s="16"/>
      <c r="DA723" s="16"/>
      <c r="DB723" s="16"/>
      <c r="DC723" s="16"/>
      <c r="DD723" s="16"/>
      <c r="DE723" s="16"/>
      <c r="DF723" s="16"/>
      <c r="DG723" s="16"/>
      <c r="DH723" s="16"/>
      <c r="DI723" s="16"/>
      <c r="DJ723" s="16"/>
      <c r="DL723" s="16"/>
      <c r="DM723" s="16"/>
      <c r="DN723" s="16"/>
      <c r="DO723" s="16"/>
      <c r="DP723" s="16"/>
      <c r="DQ723" s="16"/>
      <c r="DR723" s="16"/>
    </row>
    <row r="724" spans="1:122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7"/>
      <c r="AD724" s="16"/>
      <c r="AE724" s="16"/>
      <c r="AF724" s="16"/>
      <c r="AG724" s="17"/>
      <c r="AH724" s="24"/>
      <c r="AI724" s="16"/>
      <c r="AJ724" s="16"/>
      <c r="AK724" s="16"/>
      <c r="AL724" s="17"/>
      <c r="AM724" s="16"/>
      <c r="AN724" s="16"/>
      <c r="AO724" s="16"/>
      <c r="AP724" s="17"/>
      <c r="AQ724" s="16"/>
      <c r="AR724" s="24"/>
      <c r="AT724" s="39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73"/>
      <c r="CU724" s="16"/>
      <c r="CV724" s="16"/>
      <c r="CW724" s="16"/>
      <c r="CX724" s="16"/>
      <c r="CY724" s="16"/>
      <c r="CZ724" s="16"/>
      <c r="DA724" s="16"/>
      <c r="DB724" s="16"/>
      <c r="DC724" s="16"/>
      <c r="DD724" s="16"/>
      <c r="DE724" s="16"/>
      <c r="DF724" s="16"/>
      <c r="DG724" s="16"/>
      <c r="DH724" s="16"/>
      <c r="DI724" s="16"/>
      <c r="DJ724" s="16"/>
      <c r="DL724" s="16"/>
      <c r="DM724" s="16"/>
      <c r="DN724" s="16"/>
      <c r="DO724" s="16"/>
      <c r="DP724" s="16"/>
      <c r="DQ724" s="16"/>
      <c r="DR724" s="16"/>
    </row>
    <row r="725" spans="1:122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7"/>
      <c r="AD725" s="16"/>
      <c r="AE725" s="16"/>
      <c r="AF725" s="16"/>
      <c r="AG725" s="17"/>
      <c r="AH725" s="24"/>
      <c r="AI725" s="16"/>
      <c r="AJ725" s="16"/>
      <c r="AK725" s="16"/>
      <c r="AL725" s="17"/>
      <c r="AM725" s="16"/>
      <c r="AN725" s="16"/>
      <c r="AO725" s="16"/>
      <c r="AP725" s="17"/>
      <c r="AQ725" s="16"/>
      <c r="AR725" s="24"/>
      <c r="AT725" s="39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73"/>
      <c r="CU725" s="16"/>
      <c r="CV725" s="16"/>
      <c r="CW725" s="16"/>
      <c r="CX725" s="16"/>
      <c r="CY725" s="16"/>
      <c r="CZ725" s="16"/>
      <c r="DA725" s="16"/>
      <c r="DB725" s="16"/>
      <c r="DC725" s="16"/>
      <c r="DD725" s="16"/>
      <c r="DE725" s="16"/>
      <c r="DF725" s="16"/>
      <c r="DG725" s="16"/>
      <c r="DH725" s="16"/>
      <c r="DI725" s="16"/>
      <c r="DJ725" s="16"/>
      <c r="DL725" s="16"/>
      <c r="DM725" s="16"/>
      <c r="DN725" s="16"/>
      <c r="DO725" s="16"/>
      <c r="DP725" s="16"/>
      <c r="DQ725" s="16"/>
      <c r="DR725" s="16"/>
    </row>
    <row r="726" spans="1:122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7"/>
      <c r="AD726" s="16"/>
      <c r="AE726" s="16"/>
      <c r="AF726" s="16"/>
      <c r="AG726" s="17"/>
      <c r="AH726" s="24"/>
      <c r="AI726" s="16"/>
      <c r="AJ726" s="16"/>
      <c r="AK726" s="16"/>
      <c r="AL726" s="17"/>
      <c r="AM726" s="16"/>
      <c r="AN726" s="16"/>
      <c r="AO726" s="16"/>
      <c r="AP726" s="17"/>
      <c r="AQ726" s="16"/>
      <c r="AR726" s="24"/>
      <c r="AT726" s="39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73"/>
      <c r="CU726" s="16"/>
      <c r="CV726" s="16"/>
      <c r="CW726" s="16"/>
      <c r="CX726" s="16"/>
      <c r="CY726" s="16"/>
      <c r="CZ726" s="16"/>
      <c r="DA726" s="16"/>
      <c r="DB726" s="16"/>
      <c r="DC726" s="16"/>
      <c r="DD726" s="16"/>
      <c r="DE726" s="16"/>
      <c r="DF726" s="16"/>
      <c r="DG726" s="16"/>
      <c r="DH726" s="16"/>
      <c r="DI726" s="16"/>
      <c r="DJ726" s="16"/>
      <c r="DL726" s="16"/>
      <c r="DM726" s="16"/>
      <c r="DN726" s="16"/>
      <c r="DO726" s="16"/>
      <c r="DP726" s="16"/>
      <c r="DQ726" s="16"/>
      <c r="DR726" s="16"/>
    </row>
    <row r="727" spans="1:122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7"/>
      <c r="AD727" s="16"/>
      <c r="AE727" s="16"/>
      <c r="AF727" s="16"/>
      <c r="AG727" s="17"/>
      <c r="AH727" s="24"/>
      <c r="AI727" s="16"/>
      <c r="AJ727" s="16"/>
      <c r="AK727" s="16"/>
      <c r="AL727" s="17"/>
      <c r="AM727" s="16"/>
      <c r="AN727" s="16"/>
      <c r="AO727" s="16"/>
      <c r="AP727" s="17"/>
      <c r="AQ727" s="16"/>
      <c r="AR727" s="24"/>
      <c r="AT727" s="39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73"/>
      <c r="CU727" s="16"/>
      <c r="CV727" s="16"/>
      <c r="CW727" s="16"/>
      <c r="CX727" s="16"/>
      <c r="CY727" s="16"/>
      <c r="CZ727" s="16"/>
      <c r="DA727" s="16"/>
      <c r="DB727" s="16"/>
      <c r="DC727" s="16"/>
      <c r="DD727" s="16"/>
      <c r="DE727" s="16"/>
      <c r="DF727" s="16"/>
      <c r="DG727" s="16"/>
      <c r="DH727" s="16"/>
      <c r="DI727" s="16"/>
      <c r="DJ727" s="16"/>
      <c r="DL727" s="16"/>
      <c r="DM727" s="16"/>
      <c r="DN727" s="16"/>
      <c r="DO727" s="16"/>
      <c r="DP727" s="16"/>
      <c r="DQ727" s="16"/>
      <c r="DR727" s="16"/>
    </row>
    <row r="728" spans="1:122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7"/>
      <c r="AD728" s="16"/>
      <c r="AE728" s="16"/>
      <c r="AF728" s="16"/>
      <c r="AG728" s="17"/>
      <c r="AH728" s="24"/>
      <c r="AI728" s="16"/>
      <c r="AJ728" s="16"/>
      <c r="AK728" s="16"/>
      <c r="AL728" s="17"/>
      <c r="AM728" s="16"/>
      <c r="AN728" s="16"/>
      <c r="AO728" s="16"/>
      <c r="AP728" s="17"/>
      <c r="AQ728" s="16"/>
      <c r="AR728" s="24"/>
      <c r="AT728" s="39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73"/>
      <c r="CU728" s="16"/>
      <c r="CV728" s="16"/>
      <c r="CW728" s="16"/>
      <c r="CX728" s="16"/>
      <c r="CY728" s="16"/>
      <c r="CZ728" s="16"/>
      <c r="DA728" s="16"/>
      <c r="DB728" s="16"/>
      <c r="DC728" s="16"/>
      <c r="DD728" s="16"/>
      <c r="DE728" s="16"/>
      <c r="DF728" s="16"/>
      <c r="DG728" s="16"/>
      <c r="DH728" s="16"/>
      <c r="DI728" s="16"/>
      <c r="DJ728" s="16"/>
      <c r="DL728" s="16"/>
      <c r="DM728" s="16"/>
      <c r="DN728" s="16"/>
      <c r="DO728" s="16"/>
      <c r="DP728" s="16"/>
      <c r="DQ728" s="16"/>
      <c r="DR728" s="16"/>
    </row>
    <row r="729" spans="1:122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7"/>
      <c r="AD729" s="16"/>
      <c r="AE729" s="16"/>
      <c r="AF729" s="16"/>
      <c r="AG729" s="17"/>
      <c r="AH729" s="24"/>
      <c r="AI729" s="16"/>
      <c r="AJ729" s="16"/>
      <c r="AK729" s="16"/>
      <c r="AL729" s="17"/>
      <c r="AM729" s="16"/>
      <c r="AN729" s="16"/>
      <c r="AO729" s="16"/>
      <c r="AP729" s="17"/>
      <c r="AQ729" s="16"/>
      <c r="AR729" s="24"/>
      <c r="AT729" s="39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73"/>
      <c r="CU729" s="16"/>
      <c r="CV729" s="16"/>
      <c r="CW729" s="16"/>
      <c r="CX729" s="16"/>
      <c r="CY729" s="16"/>
      <c r="CZ729" s="16"/>
      <c r="DA729" s="16"/>
      <c r="DB729" s="16"/>
      <c r="DC729" s="16"/>
      <c r="DD729" s="16"/>
      <c r="DE729" s="16"/>
      <c r="DF729" s="16"/>
      <c r="DG729" s="16"/>
      <c r="DH729" s="16"/>
      <c r="DI729" s="16"/>
      <c r="DJ729" s="16"/>
      <c r="DL729" s="16"/>
      <c r="DM729" s="16"/>
      <c r="DN729" s="16"/>
      <c r="DO729" s="16"/>
      <c r="DP729" s="16"/>
      <c r="DQ729" s="16"/>
      <c r="DR729" s="16"/>
    </row>
    <row r="730" spans="1:122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7"/>
      <c r="AD730" s="16"/>
      <c r="AE730" s="16"/>
      <c r="AF730" s="16"/>
      <c r="AG730" s="17"/>
      <c r="AH730" s="24"/>
      <c r="AI730" s="16"/>
      <c r="AJ730" s="16"/>
      <c r="AK730" s="16"/>
      <c r="AL730" s="17"/>
      <c r="AM730" s="16"/>
      <c r="AN730" s="16"/>
      <c r="AO730" s="16"/>
      <c r="AP730" s="17"/>
      <c r="AQ730" s="16"/>
      <c r="AR730" s="24"/>
      <c r="AT730" s="39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73"/>
      <c r="CU730" s="16"/>
      <c r="CV730" s="16"/>
      <c r="CW730" s="16"/>
      <c r="CX730" s="16"/>
      <c r="CY730" s="16"/>
      <c r="CZ730" s="16"/>
      <c r="DA730" s="16"/>
      <c r="DB730" s="16"/>
      <c r="DC730" s="16"/>
      <c r="DD730" s="16"/>
      <c r="DE730" s="16"/>
      <c r="DF730" s="16"/>
      <c r="DG730" s="16"/>
      <c r="DH730" s="16"/>
      <c r="DI730" s="16"/>
      <c r="DJ730" s="16"/>
      <c r="DL730" s="16"/>
      <c r="DM730" s="16"/>
      <c r="DN730" s="16"/>
      <c r="DO730" s="16"/>
      <c r="DP730" s="16"/>
      <c r="DQ730" s="16"/>
      <c r="DR730" s="16"/>
    </row>
    <row r="731" spans="1:122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7"/>
      <c r="AD731" s="16"/>
      <c r="AE731" s="16"/>
      <c r="AF731" s="16"/>
      <c r="AG731" s="17"/>
      <c r="AH731" s="24"/>
      <c r="AI731" s="16"/>
      <c r="AJ731" s="16"/>
      <c r="AK731" s="16"/>
      <c r="AL731" s="17"/>
      <c r="AM731" s="16"/>
      <c r="AN731" s="16"/>
      <c r="AO731" s="16"/>
      <c r="AP731" s="17"/>
      <c r="AQ731" s="16"/>
      <c r="AR731" s="24"/>
      <c r="AT731" s="39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73"/>
      <c r="CU731" s="16"/>
      <c r="CV731" s="16"/>
      <c r="CW731" s="16"/>
      <c r="CX731" s="16"/>
      <c r="CY731" s="16"/>
      <c r="CZ731" s="16"/>
      <c r="DA731" s="16"/>
      <c r="DB731" s="16"/>
      <c r="DC731" s="16"/>
      <c r="DD731" s="16"/>
      <c r="DE731" s="16"/>
      <c r="DF731" s="16"/>
      <c r="DG731" s="16"/>
      <c r="DH731" s="16"/>
      <c r="DI731" s="16"/>
      <c r="DJ731" s="16"/>
      <c r="DL731" s="16"/>
      <c r="DM731" s="16"/>
      <c r="DN731" s="16"/>
      <c r="DO731" s="16"/>
      <c r="DP731" s="16"/>
      <c r="DQ731" s="16"/>
      <c r="DR731" s="16"/>
    </row>
    <row r="732" spans="1:122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7"/>
      <c r="AD732" s="16"/>
      <c r="AE732" s="16"/>
      <c r="AF732" s="16"/>
      <c r="AG732" s="17"/>
      <c r="AH732" s="24"/>
      <c r="AI732" s="16"/>
      <c r="AJ732" s="16"/>
      <c r="AK732" s="16"/>
      <c r="AL732" s="17"/>
      <c r="AM732" s="16"/>
      <c r="AN732" s="16"/>
      <c r="AO732" s="16"/>
      <c r="AP732" s="17"/>
      <c r="AQ732" s="16"/>
      <c r="AR732" s="24"/>
      <c r="AT732" s="39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73"/>
      <c r="CU732" s="16"/>
      <c r="CV732" s="16"/>
      <c r="CW732" s="16"/>
      <c r="CX732" s="16"/>
      <c r="CY732" s="16"/>
      <c r="CZ732" s="16"/>
      <c r="DA732" s="16"/>
      <c r="DB732" s="16"/>
      <c r="DC732" s="16"/>
      <c r="DD732" s="16"/>
      <c r="DE732" s="16"/>
      <c r="DF732" s="16"/>
      <c r="DG732" s="16"/>
      <c r="DH732" s="16"/>
      <c r="DI732" s="16"/>
      <c r="DJ732" s="16"/>
      <c r="DL732" s="16"/>
      <c r="DM732" s="16"/>
      <c r="DN732" s="16"/>
      <c r="DO732" s="16"/>
      <c r="DP732" s="16"/>
      <c r="DQ732" s="16"/>
      <c r="DR732" s="16"/>
    </row>
    <row r="733" spans="1:122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7"/>
      <c r="AD733" s="16"/>
      <c r="AE733" s="16"/>
      <c r="AF733" s="16"/>
      <c r="AG733" s="17"/>
      <c r="AH733" s="24"/>
      <c r="AI733" s="16"/>
      <c r="AJ733" s="16"/>
      <c r="AK733" s="16"/>
      <c r="AL733" s="17"/>
      <c r="AM733" s="16"/>
      <c r="AN733" s="16"/>
      <c r="AO733" s="16"/>
      <c r="AP733" s="17"/>
      <c r="AQ733" s="16"/>
      <c r="AR733" s="24"/>
      <c r="AT733" s="39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73"/>
      <c r="CU733" s="16"/>
      <c r="CV733" s="16"/>
      <c r="CW733" s="16"/>
      <c r="CX733" s="16"/>
      <c r="CY733" s="16"/>
      <c r="CZ733" s="16"/>
      <c r="DA733" s="16"/>
      <c r="DB733" s="16"/>
      <c r="DC733" s="16"/>
      <c r="DD733" s="16"/>
      <c r="DE733" s="16"/>
      <c r="DF733" s="16"/>
      <c r="DG733" s="16"/>
      <c r="DH733" s="16"/>
      <c r="DI733" s="16"/>
      <c r="DJ733" s="16"/>
      <c r="DL733" s="16"/>
      <c r="DM733" s="16"/>
      <c r="DN733" s="16"/>
      <c r="DO733" s="16"/>
      <c r="DP733" s="16"/>
      <c r="DQ733" s="16"/>
      <c r="DR733" s="16"/>
    </row>
    <row r="734" spans="1:122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7"/>
      <c r="AD734" s="16"/>
      <c r="AE734" s="16"/>
      <c r="AF734" s="16"/>
      <c r="AG734" s="17"/>
      <c r="AH734" s="24"/>
      <c r="AI734" s="16"/>
      <c r="AJ734" s="16"/>
      <c r="AK734" s="16"/>
      <c r="AL734" s="17"/>
      <c r="AM734" s="16"/>
      <c r="AN734" s="16"/>
      <c r="AO734" s="16"/>
      <c r="AP734" s="17"/>
      <c r="AQ734" s="16"/>
      <c r="AR734" s="24"/>
      <c r="AT734" s="39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73"/>
      <c r="CU734" s="16"/>
      <c r="CV734" s="16"/>
      <c r="CW734" s="16"/>
      <c r="CX734" s="16"/>
      <c r="CY734" s="16"/>
      <c r="CZ734" s="16"/>
      <c r="DA734" s="16"/>
      <c r="DB734" s="16"/>
      <c r="DC734" s="16"/>
      <c r="DD734" s="16"/>
      <c r="DE734" s="16"/>
      <c r="DF734" s="16"/>
      <c r="DG734" s="16"/>
      <c r="DH734" s="16"/>
      <c r="DI734" s="16"/>
      <c r="DJ734" s="16"/>
      <c r="DL734" s="16"/>
      <c r="DM734" s="16"/>
      <c r="DN734" s="16"/>
      <c r="DO734" s="16"/>
      <c r="DP734" s="16"/>
      <c r="DQ734" s="16"/>
      <c r="DR734" s="16"/>
    </row>
    <row r="735" spans="1:122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7"/>
      <c r="AD735" s="16"/>
      <c r="AE735" s="16"/>
      <c r="AF735" s="16"/>
      <c r="AG735" s="17"/>
      <c r="AH735" s="24"/>
      <c r="AI735" s="16"/>
      <c r="AJ735" s="16"/>
      <c r="AK735" s="16"/>
      <c r="AL735" s="17"/>
      <c r="AM735" s="16"/>
      <c r="AN735" s="16"/>
      <c r="AO735" s="16"/>
      <c r="AP735" s="17"/>
      <c r="AQ735" s="16"/>
      <c r="AR735" s="24"/>
      <c r="AT735" s="39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73"/>
      <c r="CU735" s="16"/>
      <c r="CV735" s="16"/>
      <c r="CW735" s="16"/>
      <c r="CX735" s="16"/>
      <c r="CY735" s="16"/>
      <c r="CZ735" s="16"/>
      <c r="DA735" s="16"/>
      <c r="DB735" s="16"/>
      <c r="DC735" s="16"/>
      <c r="DD735" s="16"/>
      <c r="DE735" s="16"/>
      <c r="DF735" s="16"/>
      <c r="DG735" s="16"/>
      <c r="DH735" s="16"/>
      <c r="DI735" s="16"/>
      <c r="DJ735" s="16"/>
      <c r="DL735" s="16"/>
      <c r="DM735" s="16"/>
      <c r="DN735" s="16"/>
      <c r="DO735" s="16"/>
      <c r="DP735" s="16"/>
      <c r="DQ735" s="16"/>
      <c r="DR735" s="16"/>
    </row>
    <row r="736" spans="1:122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7"/>
      <c r="AD736" s="16"/>
      <c r="AE736" s="16"/>
      <c r="AF736" s="16"/>
      <c r="AG736" s="17"/>
      <c r="AH736" s="24"/>
      <c r="AI736" s="16"/>
      <c r="AJ736" s="16"/>
      <c r="AK736" s="16"/>
      <c r="AL736" s="17"/>
      <c r="AM736" s="16"/>
      <c r="AN736" s="16"/>
      <c r="AO736" s="16"/>
      <c r="AP736" s="17"/>
      <c r="AQ736" s="16"/>
      <c r="AR736" s="24"/>
      <c r="AT736" s="39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73"/>
      <c r="CU736" s="16"/>
      <c r="CV736" s="16"/>
      <c r="CW736" s="16"/>
      <c r="CX736" s="16"/>
      <c r="CY736" s="16"/>
      <c r="CZ736" s="16"/>
      <c r="DA736" s="16"/>
      <c r="DB736" s="16"/>
      <c r="DC736" s="16"/>
      <c r="DD736" s="16"/>
      <c r="DE736" s="16"/>
      <c r="DF736" s="16"/>
      <c r="DG736" s="16"/>
      <c r="DH736" s="16"/>
      <c r="DI736" s="16"/>
      <c r="DJ736" s="16"/>
      <c r="DL736" s="16"/>
      <c r="DM736" s="16"/>
      <c r="DN736" s="16"/>
      <c r="DO736" s="16"/>
      <c r="DP736" s="16"/>
      <c r="DQ736" s="16"/>
      <c r="DR736" s="16"/>
    </row>
    <row r="737" spans="1:122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7"/>
      <c r="AD737" s="16"/>
      <c r="AE737" s="16"/>
      <c r="AF737" s="16"/>
      <c r="AG737" s="17"/>
      <c r="AH737" s="24"/>
      <c r="AI737" s="16"/>
      <c r="AJ737" s="16"/>
      <c r="AK737" s="16"/>
      <c r="AL737" s="17"/>
      <c r="AM737" s="16"/>
      <c r="AN737" s="16"/>
      <c r="AO737" s="16"/>
      <c r="AP737" s="17"/>
      <c r="AQ737" s="16"/>
      <c r="AR737" s="24"/>
      <c r="AT737" s="39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73"/>
      <c r="CU737" s="16"/>
      <c r="CV737" s="16"/>
      <c r="CW737" s="16"/>
      <c r="CX737" s="16"/>
      <c r="CY737" s="16"/>
      <c r="CZ737" s="16"/>
      <c r="DA737" s="16"/>
      <c r="DB737" s="16"/>
      <c r="DC737" s="16"/>
      <c r="DD737" s="16"/>
      <c r="DE737" s="16"/>
      <c r="DF737" s="16"/>
      <c r="DG737" s="16"/>
      <c r="DH737" s="16"/>
      <c r="DI737" s="16"/>
      <c r="DJ737" s="16"/>
      <c r="DL737" s="16"/>
      <c r="DM737" s="16"/>
      <c r="DN737" s="16"/>
      <c r="DO737" s="16"/>
      <c r="DP737" s="16"/>
      <c r="DQ737" s="16"/>
      <c r="DR737" s="16"/>
    </row>
    <row r="738" spans="1:122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7"/>
      <c r="AD738" s="16"/>
      <c r="AE738" s="16"/>
      <c r="AF738" s="16"/>
      <c r="AG738" s="17"/>
      <c r="AH738" s="24"/>
      <c r="AI738" s="16"/>
      <c r="AJ738" s="16"/>
      <c r="AK738" s="16"/>
      <c r="AL738" s="17"/>
      <c r="AM738" s="16"/>
      <c r="AN738" s="16"/>
      <c r="AO738" s="16"/>
      <c r="AP738" s="17"/>
      <c r="AQ738" s="16"/>
      <c r="AR738" s="24"/>
      <c r="AT738" s="39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73"/>
      <c r="CU738" s="16"/>
      <c r="CV738" s="16"/>
      <c r="CW738" s="16"/>
      <c r="CX738" s="16"/>
      <c r="CY738" s="16"/>
      <c r="CZ738" s="16"/>
      <c r="DA738" s="16"/>
      <c r="DB738" s="16"/>
      <c r="DC738" s="16"/>
      <c r="DD738" s="16"/>
      <c r="DE738" s="16"/>
      <c r="DF738" s="16"/>
      <c r="DG738" s="16"/>
      <c r="DH738" s="16"/>
      <c r="DI738" s="16"/>
      <c r="DJ738" s="16"/>
      <c r="DL738" s="16"/>
      <c r="DM738" s="16"/>
      <c r="DN738" s="16"/>
      <c r="DO738" s="16"/>
      <c r="DP738" s="16"/>
      <c r="DQ738" s="16"/>
      <c r="DR738" s="16"/>
    </row>
    <row r="739" spans="1:122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7"/>
      <c r="AD739" s="16"/>
      <c r="AE739" s="16"/>
      <c r="AF739" s="16"/>
      <c r="AG739" s="17"/>
      <c r="AH739" s="24"/>
      <c r="AI739" s="16"/>
      <c r="AJ739" s="16"/>
      <c r="AK739" s="16"/>
      <c r="AL739" s="17"/>
      <c r="AM739" s="16"/>
      <c r="AN739" s="16"/>
      <c r="AO739" s="16"/>
      <c r="AP739" s="17"/>
      <c r="AQ739" s="16"/>
      <c r="AR739" s="24"/>
      <c r="AT739" s="39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73"/>
      <c r="CU739" s="16"/>
      <c r="CV739" s="16"/>
      <c r="CW739" s="16"/>
      <c r="CX739" s="16"/>
      <c r="CY739" s="16"/>
      <c r="CZ739" s="16"/>
      <c r="DA739" s="16"/>
      <c r="DB739" s="16"/>
      <c r="DC739" s="16"/>
      <c r="DD739" s="16"/>
      <c r="DE739" s="16"/>
      <c r="DF739" s="16"/>
      <c r="DG739" s="16"/>
      <c r="DH739" s="16"/>
      <c r="DI739" s="16"/>
      <c r="DJ739" s="16"/>
      <c r="DL739" s="16"/>
      <c r="DM739" s="16"/>
      <c r="DN739" s="16"/>
      <c r="DO739" s="16"/>
      <c r="DP739" s="16"/>
      <c r="DQ739" s="16"/>
      <c r="DR739" s="16"/>
    </row>
    <row r="740" spans="1:122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7"/>
      <c r="AD740" s="16"/>
      <c r="AE740" s="16"/>
      <c r="AF740" s="16"/>
      <c r="AG740" s="17"/>
      <c r="AH740" s="24"/>
      <c r="AI740" s="16"/>
      <c r="AJ740" s="16"/>
      <c r="AK740" s="16"/>
      <c r="AL740" s="17"/>
      <c r="AM740" s="16"/>
      <c r="AN740" s="16"/>
      <c r="AO740" s="16"/>
      <c r="AP740" s="17"/>
      <c r="AQ740" s="16"/>
      <c r="AR740" s="24"/>
      <c r="AT740" s="39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73"/>
      <c r="CU740" s="16"/>
      <c r="CV740" s="16"/>
      <c r="CW740" s="16"/>
      <c r="CX740" s="16"/>
      <c r="CY740" s="16"/>
      <c r="CZ740" s="16"/>
      <c r="DA740" s="16"/>
      <c r="DB740" s="16"/>
      <c r="DC740" s="16"/>
      <c r="DD740" s="16"/>
      <c r="DE740" s="16"/>
      <c r="DF740" s="16"/>
      <c r="DG740" s="16"/>
      <c r="DH740" s="16"/>
      <c r="DI740" s="16"/>
      <c r="DJ740" s="16"/>
      <c r="DL740" s="16"/>
      <c r="DM740" s="16"/>
      <c r="DN740" s="16"/>
      <c r="DO740" s="16"/>
      <c r="DP740" s="16"/>
      <c r="DQ740" s="16"/>
      <c r="DR740" s="16"/>
    </row>
    <row r="741" spans="1:122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7"/>
      <c r="AD741" s="16"/>
      <c r="AE741" s="16"/>
      <c r="AF741" s="16"/>
      <c r="AG741" s="17"/>
      <c r="AH741" s="24"/>
      <c r="AI741" s="16"/>
      <c r="AJ741" s="16"/>
      <c r="AK741" s="16"/>
      <c r="AL741" s="17"/>
      <c r="AM741" s="16"/>
      <c r="AN741" s="16"/>
      <c r="AO741" s="16"/>
      <c r="AP741" s="17"/>
      <c r="AQ741" s="16"/>
      <c r="AR741" s="24"/>
      <c r="AT741" s="39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73"/>
      <c r="CU741" s="16"/>
      <c r="CV741" s="16"/>
      <c r="CW741" s="16"/>
      <c r="CX741" s="16"/>
      <c r="CY741" s="16"/>
      <c r="CZ741" s="16"/>
      <c r="DA741" s="16"/>
      <c r="DB741" s="16"/>
      <c r="DC741" s="16"/>
      <c r="DD741" s="16"/>
      <c r="DE741" s="16"/>
      <c r="DF741" s="16"/>
      <c r="DG741" s="16"/>
      <c r="DH741" s="16"/>
      <c r="DI741" s="16"/>
      <c r="DJ741" s="16"/>
      <c r="DL741" s="16"/>
      <c r="DM741" s="16"/>
      <c r="DN741" s="16"/>
      <c r="DO741" s="16"/>
      <c r="DP741" s="16"/>
      <c r="DQ741" s="16"/>
      <c r="DR741" s="16"/>
    </row>
    <row r="742" spans="1:122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7"/>
      <c r="AD742" s="16"/>
      <c r="AE742" s="16"/>
      <c r="AF742" s="16"/>
      <c r="AG742" s="17"/>
      <c r="AH742" s="24"/>
      <c r="AI742" s="16"/>
      <c r="AJ742" s="16"/>
      <c r="AK742" s="16"/>
      <c r="AL742" s="17"/>
      <c r="AM742" s="16"/>
      <c r="AN742" s="16"/>
      <c r="AO742" s="16"/>
      <c r="AP742" s="17"/>
      <c r="AQ742" s="16"/>
      <c r="AR742" s="24"/>
      <c r="AT742" s="39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73"/>
      <c r="CU742" s="16"/>
      <c r="CV742" s="16"/>
      <c r="CW742" s="16"/>
      <c r="CX742" s="16"/>
      <c r="CY742" s="16"/>
      <c r="CZ742" s="16"/>
      <c r="DA742" s="16"/>
      <c r="DB742" s="16"/>
      <c r="DC742" s="16"/>
      <c r="DD742" s="16"/>
      <c r="DE742" s="16"/>
      <c r="DF742" s="16"/>
      <c r="DG742" s="16"/>
      <c r="DH742" s="16"/>
      <c r="DI742" s="16"/>
      <c r="DJ742" s="16"/>
      <c r="DL742" s="16"/>
      <c r="DM742" s="16"/>
      <c r="DN742" s="16"/>
      <c r="DO742" s="16"/>
      <c r="DP742" s="16"/>
      <c r="DQ742" s="16"/>
      <c r="DR742" s="16"/>
    </row>
    <row r="743" spans="1:122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7"/>
      <c r="AD743" s="16"/>
      <c r="AE743" s="16"/>
      <c r="AF743" s="16"/>
      <c r="AG743" s="17"/>
      <c r="AH743" s="24"/>
      <c r="AI743" s="16"/>
      <c r="AJ743" s="16"/>
      <c r="AK743" s="16"/>
      <c r="AL743" s="17"/>
      <c r="AM743" s="16"/>
      <c r="AN743" s="16"/>
      <c r="AO743" s="16"/>
      <c r="AP743" s="17"/>
      <c r="AQ743" s="16"/>
      <c r="AR743" s="24"/>
      <c r="AT743" s="39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73"/>
      <c r="CU743" s="16"/>
      <c r="CV743" s="16"/>
      <c r="CW743" s="16"/>
      <c r="CX743" s="16"/>
      <c r="CY743" s="16"/>
      <c r="CZ743" s="16"/>
      <c r="DA743" s="16"/>
      <c r="DB743" s="16"/>
      <c r="DC743" s="16"/>
      <c r="DD743" s="16"/>
      <c r="DE743" s="16"/>
      <c r="DF743" s="16"/>
      <c r="DG743" s="16"/>
      <c r="DH743" s="16"/>
      <c r="DI743" s="16"/>
      <c r="DJ743" s="16"/>
      <c r="DL743" s="16"/>
      <c r="DM743" s="16"/>
      <c r="DN743" s="16"/>
      <c r="DO743" s="16"/>
      <c r="DP743" s="16"/>
      <c r="DQ743" s="16"/>
      <c r="DR743" s="16"/>
    </row>
    <row r="744" spans="1:122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7"/>
      <c r="AD744" s="16"/>
      <c r="AE744" s="16"/>
      <c r="AF744" s="16"/>
      <c r="AG744" s="17"/>
      <c r="AH744" s="24"/>
      <c r="AI744" s="16"/>
      <c r="AJ744" s="16"/>
      <c r="AK744" s="16"/>
      <c r="AL744" s="17"/>
      <c r="AM744" s="16"/>
      <c r="AN744" s="16"/>
      <c r="AO744" s="16"/>
      <c r="AP744" s="17"/>
      <c r="AQ744" s="16"/>
      <c r="AR744" s="24"/>
      <c r="AT744" s="39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73"/>
      <c r="CU744" s="16"/>
      <c r="CV744" s="16"/>
      <c r="CW744" s="16"/>
      <c r="CX744" s="16"/>
      <c r="CY744" s="16"/>
      <c r="CZ744" s="16"/>
      <c r="DA744" s="16"/>
      <c r="DB744" s="16"/>
      <c r="DC744" s="16"/>
      <c r="DD744" s="16"/>
      <c r="DE744" s="16"/>
      <c r="DF744" s="16"/>
      <c r="DG744" s="16"/>
      <c r="DH744" s="16"/>
      <c r="DI744" s="16"/>
      <c r="DJ744" s="16"/>
      <c r="DL744" s="16"/>
      <c r="DM744" s="16"/>
      <c r="DN744" s="16"/>
      <c r="DO744" s="16"/>
      <c r="DP744" s="16"/>
      <c r="DQ744" s="16"/>
      <c r="DR744" s="16"/>
    </row>
    <row r="745" spans="1:122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7"/>
      <c r="AD745" s="16"/>
      <c r="AE745" s="16"/>
      <c r="AF745" s="16"/>
      <c r="AG745" s="17"/>
      <c r="AH745" s="24"/>
      <c r="AI745" s="16"/>
      <c r="AJ745" s="16"/>
      <c r="AK745" s="16"/>
      <c r="AL745" s="17"/>
      <c r="AM745" s="16"/>
      <c r="AN745" s="16"/>
      <c r="AO745" s="16"/>
      <c r="AP745" s="17"/>
      <c r="AQ745" s="16"/>
      <c r="AR745" s="24"/>
      <c r="AT745" s="39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73"/>
      <c r="CU745" s="16"/>
      <c r="CV745" s="16"/>
      <c r="CW745" s="16"/>
      <c r="CX745" s="16"/>
      <c r="CY745" s="16"/>
      <c r="CZ745" s="16"/>
      <c r="DA745" s="16"/>
      <c r="DB745" s="16"/>
      <c r="DC745" s="16"/>
      <c r="DD745" s="16"/>
      <c r="DE745" s="16"/>
      <c r="DF745" s="16"/>
      <c r="DG745" s="16"/>
      <c r="DH745" s="16"/>
      <c r="DI745" s="16"/>
      <c r="DJ745" s="16"/>
      <c r="DL745" s="16"/>
      <c r="DM745" s="16"/>
      <c r="DN745" s="16"/>
      <c r="DO745" s="16"/>
      <c r="DP745" s="16"/>
      <c r="DQ745" s="16"/>
      <c r="DR745" s="16"/>
    </row>
    <row r="746" spans="1:122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7"/>
      <c r="AD746" s="16"/>
      <c r="AE746" s="16"/>
      <c r="AF746" s="16"/>
      <c r="AG746" s="17"/>
      <c r="AH746" s="24"/>
      <c r="AI746" s="16"/>
      <c r="AJ746" s="16"/>
      <c r="AK746" s="16"/>
      <c r="AL746" s="17"/>
      <c r="AM746" s="16"/>
      <c r="AN746" s="16"/>
      <c r="AO746" s="16"/>
      <c r="AP746" s="17"/>
      <c r="AQ746" s="16"/>
      <c r="AR746" s="24"/>
      <c r="AT746" s="39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73"/>
      <c r="CU746" s="16"/>
      <c r="CV746" s="16"/>
      <c r="CW746" s="16"/>
      <c r="CX746" s="16"/>
      <c r="CY746" s="16"/>
      <c r="CZ746" s="16"/>
      <c r="DA746" s="16"/>
      <c r="DB746" s="16"/>
      <c r="DC746" s="16"/>
      <c r="DD746" s="16"/>
      <c r="DE746" s="16"/>
      <c r="DF746" s="16"/>
      <c r="DG746" s="16"/>
      <c r="DH746" s="16"/>
      <c r="DI746" s="16"/>
      <c r="DJ746" s="16"/>
      <c r="DL746" s="16"/>
      <c r="DM746" s="16"/>
      <c r="DN746" s="16"/>
      <c r="DO746" s="16"/>
      <c r="DP746" s="16"/>
      <c r="DQ746" s="16"/>
      <c r="DR746" s="16"/>
    </row>
    <row r="747" spans="1:122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7"/>
      <c r="AD747" s="16"/>
      <c r="AE747" s="16"/>
      <c r="AF747" s="16"/>
      <c r="AG747" s="17"/>
      <c r="AH747" s="24"/>
      <c r="AI747" s="16"/>
      <c r="AJ747" s="16"/>
      <c r="AK747" s="16"/>
      <c r="AL747" s="17"/>
      <c r="AM747" s="16"/>
      <c r="AN747" s="16"/>
      <c r="AO747" s="16"/>
      <c r="AP747" s="17"/>
      <c r="AQ747" s="16"/>
      <c r="AR747" s="24"/>
      <c r="AT747" s="39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73"/>
      <c r="CU747" s="16"/>
      <c r="CV747" s="16"/>
      <c r="CW747" s="16"/>
      <c r="CX747" s="16"/>
      <c r="CY747" s="16"/>
      <c r="CZ747" s="16"/>
      <c r="DA747" s="16"/>
      <c r="DB747" s="16"/>
      <c r="DC747" s="16"/>
      <c r="DD747" s="16"/>
      <c r="DE747" s="16"/>
      <c r="DF747" s="16"/>
      <c r="DG747" s="16"/>
      <c r="DH747" s="16"/>
      <c r="DI747" s="16"/>
      <c r="DJ747" s="16"/>
      <c r="DL747" s="16"/>
      <c r="DM747" s="16"/>
      <c r="DN747" s="16"/>
      <c r="DO747" s="16"/>
      <c r="DP747" s="16"/>
      <c r="DQ747" s="16"/>
      <c r="DR747" s="16"/>
    </row>
    <row r="748" spans="1:122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7"/>
      <c r="AD748" s="16"/>
      <c r="AE748" s="16"/>
      <c r="AF748" s="16"/>
      <c r="AG748" s="17"/>
      <c r="AH748" s="24"/>
      <c r="AI748" s="16"/>
      <c r="AJ748" s="16"/>
      <c r="AK748" s="16"/>
      <c r="AL748" s="17"/>
      <c r="AM748" s="16"/>
      <c r="AN748" s="16"/>
      <c r="AO748" s="16"/>
      <c r="AP748" s="17"/>
      <c r="AQ748" s="16"/>
      <c r="AR748" s="24"/>
      <c r="AT748" s="39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73"/>
      <c r="CU748" s="16"/>
      <c r="CV748" s="16"/>
      <c r="CW748" s="16"/>
      <c r="CX748" s="16"/>
      <c r="CY748" s="16"/>
      <c r="CZ748" s="16"/>
      <c r="DA748" s="16"/>
      <c r="DB748" s="16"/>
      <c r="DC748" s="16"/>
      <c r="DD748" s="16"/>
      <c r="DE748" s="16"/>
      <c r="DF748" s="16"/>
      <c r="DG748" s="16"/>
      <c r="DH748" s="16"/>
      <c r="DI748" s="16"/>
      <c r="DJ748" s="16"/>
      <c r="DL748" s="16"/>
      <c r="DM748" s="16"/>
      <c r="DN748" s="16"/>
      <c r="DO748" s="16"/>
      <c r="DP748" s="16"/>
      <c r="DQ748" s="16"/>
      <c r="DR748" s="16"/>
    </row>
    <row r="749" spans="1:122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7"/>
      <c r="AD749" s="16"/>
      <c r="AE749" s="16"/>
      <c r="AF749" s="16"/>
      <c r="AG749" s="17"/>
      <c r="AH749" s="24"/>
      <c r="AI749" s="16"/>
      <c r="AJ749" s="16"/>
      <c r="AK749" s="16"/>
      <c r="AL749" s="17"/>
      <c r="AM749" s="16"/>
      <c r="AN749" s="16"/>
      <c r="AO749" s="16"/>
      <c r="AP749" s="17"/>
      <c r="AQ749" s="16"/>
      <c r="AR749" s="24"/>
      <c r="AT749" s="39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73"/>
      <c r="CU749" s="16"/>
      <c r="CV749" s="16"/>
      <c r="CW749" s="16"/>
      <c r="CX749" s="16"/>
      <c r="CY749" s="16"/>
      <c r="CZ749" s="16"/>
      <c r="DA749" s="16"/>
      <c r="DB749" s="16"/>
      <c r="DC749" s="16"/>
      <c r="DD749" s="16"/>
      <c r="DE749" s="16"/>
      <c r="DF749" s="16"/>
      <c r="DG749" s="16"/>
      <c r="DH749" s="16"/>
      <c r="DI749" s="16"/>
      <c r="DJ749" s="16"/>
      <c r="DL749" s="16"/>
      <c r="DM749" s="16"/>
      <c r="DN749" s="16"/>
      <c r="DO749" s="16"/>
      <c r="DP749" s="16"/>
      <c r="DQ749" s="16"/>
      <c r="DR749" s="16"/>
    </row>
    <row r="750" spans="1:122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7"/>
      <c r="AD750" s="16"/>
      <c r="AE750" s="16"/>
      <c r="AF750" s="16"/>
      <c r="AG750" s="17"/>
      <c r="AH750" s="24"/>
      <c r="AI750" s="16"/>
      <c r="AJ750" s="16"/>
      <c r="AK750" s="16"/>
      <c r="AL750" s="17"/>
      <c r="AM750" s="16"/>
      <c r="AN750" s="16"/>
      <c r="AO750" s="16"/>
      <c r="AP750" s="17"/>
      <c r="AQ750" s="16"/>
      <c r="AR750" s="24"/>
      <c r="AT750" s="39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73"/>
      <c r="CU750" s="16"/>
      <c r="CV750" s="16"/>
      <c r="CW750" s="16"/>
      <c r="CX750" s="16"/>
      <c r="CY750" s="16"/>
      <c r="CZ750" s="16"/>
      <c r="DA750" s="16"/>
      <c r="DB750" s="16"/>
      <c r="DC750" s="16"/>
      <c r="DD750" s="16"/>
      <c r="DE750" s="16"/>
      <c r="DF750" s="16"/>
      <c r="DG750" s="16"/>
      <c r="DH750" s="16"/>
      <c r="DI750" s="16"/>
      <c r="DJ750" s="16"/>
      <c r="DL750" s="16"/>
      <c r="DM750" s="16"/>
      <c r="DN750" s="16"/>
      <c r="DO750" s="16"/>
      <c r="DP750" s="16"/>
      <c r="DQ750" s="16"/>
      <c r="DR750" s="16"/>
    </row>
    <row r="751" spans="1:122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7"/>
      <c r="AD751" s="16"/>
      <c r="AE751" s="16"/>
      <c r="AF751" s="16"/>
      <c r="AG751" s="17"/>
      <c r="AH751" s="24"/>
      <c r="AI751" s="16"/>
      <c r="AJ751" s="16"/>
      <c r="AK751" s="16"/>
      <c r="AL751" s="17"/>
      <c r="AM751" s="16"/>
      <c r="AN751" s="16"/>
      <c r="AO751" s="16"/>
      <c r="AP751" s="17"/>
      <c r="AQ751" s="16"/>
      <c r="AR751" s="24"/>
      <c r="AT751" s="39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73"/>
      <c r="CU751" s="16"/>
      <c r="CV751" s="16"/>
      <c r="CW751" s="16"/>
      <c r="CX751" s="16"/>
      <c r="CY751" s="16"/>
      <c r="CZ751" s="16"/>
      <c r="DA751" s="16"/>
      <c r="DB751" s="16"/>
      <c r="DC751" s="16"/>
      <c r="DD751" s="16"/>
      <c r="DE751" s="16"/>
      <c r="DF751" s="16"/>
      <c r="DG751" s="16"/>
      <c r="DH751" s="16"/>
      <c r="DI751" s="16"/>
      <c r="DJ751" s="16"/>
      <c r="DL751" s="16"/>
      <c r="DM751" s="16"/>
      <c r="DN751" s="16"/>
      <c r="DO751" s="16"/>
      <c r="DP751" s="16"/>
      <c r="DQ751" s="16"/>
      <c r="DR751" s="16"/>
    </row>
    <row r="752" spans="1:122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7"/>
      <c r="AD752" s="16"/>
      <c r="AE752" s="16"/>
      <c r="AF752" s="16"/>
      <c r="AG752" s="17"/>
      <c r="AH752" s="24"/>
      <c r="AI752" s="16"/>
      <c r="AJ752" s="16"/>
      <c r="AK752" s="16"/>
      <c r="AL752" s="17"/>
      <c r="AM752" s="16"/>
      <c r="AN752" s="16"/>
      <c r="AO752" s="16"/>
      <c r="AP752" s="17"/>
      <c r="AQ752" s="16"/>
      <c r="AR752" s="24"/>
      <c r="AT752" s="39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73"/>
      <c r="CU752" s="16"/>
      <c r="CV752" s="16"/>
      <c r="CW752" s="16"/>
      <c r="CX752" s="16"/>
      <c r="CY752" s="16"/>
      <c r="CZ752" s="16"/>
      <c r="DA752" s="16"/>
      <c r="DB752" s="16"/>
      <c r="DC752" s="16"/>
      <c r="DD752" s="16"/>
      <c r="DE752" s="16"/>
      <c r="DF752" s="16"/>
      <c r="DG752" s="16"/>
      <c r="DH752" s="16"/>
      <c r="DI752" s="16"/>
      <c r="DJ752" s="16"/>
      <c r="DL752" s="16"/>
      <c r="DM752" s="16"/>
      <c r="DN752" s="16"/>
      <c r="DO752" s="16"/>
      <c r="DP752" s="16"/>
      <c r="DQ752" s="16"/>
      <c r="DR752" s="16"/>
    </row>
    <row r="753" spans="1:122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7"/>
      <c r="AD753" s="16"/>
      <c r="AE753" s="16"/>
      <c r="AF753" s="16"/>
      <c r="AG753" s="17"/>
      <c r="AH753" s="24"/>
      <c r="AI753" s="16"/>
      <c r="AJ753" s="16"/>
      <c r="AK753" s="16"/>
      <c r="AL753" s="17"/>
      <c r="AM753" s="16"/>
      <c r="AN753" s="16"/>
      <c r="AO753" s="16"/>
      <c r="AP753" s="17"/>
      <c r="AQ753" s="16"/>
      <c r="AR753" s="24"/>
      <c r="AT753" s="39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73"/>
      <c r="CU753" s="16"/>
      <c r="CV753" s="16"/>
      <c r="CW753" s="16"/>
      <c r="CX753" s="16"/>
      <c r="CY753" s="16"/>
      <c r="CZ753" s="16"/>
      <c r="DA753" s="16"/>
      <c r="DB753" s="16"/>
      <c r="DC753" s="16"/>
      <c r="DD753" s="16"/>
      <c r="DE753" s="16"/>
      <c r="DF753" s="16"/>
      <c r="DG753" s="16"/>
      <c r="DH753" s="16"/>
      <c r="DI753" s="16"/>
      <c r="DJ753" s="16"/>
      <c r="DL753" s="16"/>
      <c r="DM753" s="16"/>
      <c r="DN753" s="16"/>
      <c r="DO753" s="16"/>
      <c r="DP753" s="16"/>
      <c r="DQ753" s="16"/>
      <c r="DR753" s="16"/>
    </row>
    <row r="754" spans="1:122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7"/>
      <c r="AD754" s="16"/>
      <c r="AE754" s="16"/>
      <c r="AF754" s="16"/>
      <c r="AG754" s="17"/>
      <c r="AH754" s="24"/>
      <c r="AI754" s="16"/>
      <c r="AJ754" s="16"/>
      <c r="AK754" s="16"/>
      <c r="AL754" s="17"/>
      <c r="AM754" s="16"/>
      <c r="AN754" s="16"/>
      <c r="AO754" s="16"/>
      <c r="AP754" s="17"/>
      <c r="AQ754" s="16"/>
      <c r="AR754" s="24"/>
      <c r="AT754" s="39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73"/>
      <c r="CU754" s="16"/>
      <c r="CV754" s="16"/>
      <c r="CW754" s="16"/>
      <c r="CX754" s="16"/>
      <c r="CY754" s="16"/>
      <c r="CZ754" s="16"/>
      <c r="DA754" s="16"/>
      <c r="DB754" s="16"/>
      <c r="DC754" s="16"/>
      <c r="DD754" s="16"/>
      <c r="DE754" s="16"/>
      <c r="DF754" s="16"/>
      <c r="DG754" s="16"/>
      <c r="DH754" s="16"/>
      <c r="DI754" s="16"/>
      <c r="DJ754" s="16"/>
      <c r="DL754" s="16"/>
      <c r="DM754" s="16"/>
      <c r="DN754" s="16"/>
      <c r="DO754" s="16"/>
      <c r="DP754" s="16"/>
      <c r="DQ754" s="16"/>
      <c r="DR754" s="16"/>
    </row>
    <row r="755" spans="1:122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7"/>
      <c r="AD755" s="16"/>
      <c r="AE755" s="16"/>
      <c r="AF755" s="16"/>
      <c r="AG755" s="17"/>
      <c r="AH755" s="24"/>
      <c r="AI755" s="16"/>
      <c r="AJ755" s="16"/>
      <c r="AK755" s="16"/>
      <c r="AL755" s="17"/>
      <c r="AM755" s="16"/>
      <c r="AN755" s="16"/>
      <c r="AO755" s="16"/>
      <c r="AP755" s="17"/>
      <c r="AQ755" s="16"/>
      <c r="AR755" s="24"/>
      <c r="AT755" s="39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73"/>
      <c r="CU755" s="16"/>
      <c r="CV755" s="16"/>
      <c r="CW755" s="16"/>
      <c r="CX755" s="16"/>
      <c r="CY755" s="16"/>
      <c r="CZ755" s="16"/>
      <c r="DA755" s="16"/>
      <c r="DB755" s="16"/>
      <c r="DC755" s="16"/>
      <c r="DD755" s="16"/>
      <c r="DE755" s="16"/>
      <c r="DF755" s="16"/>
      <c r="DG755" s="16"/>
      <c r="DH755" s="16"/>
      <c r="DI755" s="16"/>
      <c r="DJ755" s="16"/>
      <c r="DL755" s="16"/>
      <c r="DM755" s="16"/>
      <c r="DN755" s="16"/>
      <c r="DO755" s="16"/>
      <c r="DP755" s="16"/>
      <c r="DQ755" s="16"/>
      <c r="DR755" s="16"/>
    </row>
    <row r="756" spans="1:122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7"/>
      <c r="AD756" s="16"/>
      <c r="AE756" s="16"/>
      <c r="AF756" s="16"/>
      <c r="AG756" s="17"/>
      <c r="AH756" s="24"/>
      <c r="AI756" s="16"/>
      <c r="AJ756" s="16"/>
      <c r="AK756" s="16"/>
      <c r="AL756" s="17"/>
      <c r="AM756" s="16"/>
      <c r="AN756" s="16"/>
      <c r="AO756" s="16"/>
      <c r="AP756" s="17"/>
      <c r="AQ756" s="16"/>
      <c r="AR756" s="24"/>
      <c r="AT756" s="39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73"/>
      <c r="CU756" s="16"/>
      <c r="CV756" s="16"/>
      <c r="CW756" s="16"/>
      <c r="CX756" s="16"/>
      <c r="CY756" s="16"/>
      <c r="CZ756" s="16"/>
      <c r="DA756" s="16"/>
      <c r="DB756" s="16"/>
      <c r="DC756" s="16"/>
      <c r="DD756" s="16"/>
      <c r="DE756" s="16"/>
      <c r="DF756" s="16"/>
      <c r="DG756" s="16"/>
      <c r="DH756" s="16"/>
      <c r="DI756" s="16"/>
      <c r="DJ756" s="16"/>
      <c r="DL756" s="16"/>
      <c r="DM756" s="16"/>
      <c r="DN756" s="16"/>
      <c r="DO756" s="16"/>
      <c r="DP756" s="16"/>
      <c r="DQ756" s="16"/>
      <c r="DR756" s="16"/>
    </row>
    <row r="757" spans="1:122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7"/>
      <c r="AD757" s="16"/>
      <c r="AE757" s="16"/>
      <c r="AF757" s="16"/>
      <c r="AG757" s="17"/>
      <c r="AH757" s="24"/>
      <c r="AI757" s="16"/>
      <c r="AJ757" s="16"/>
      <c r="AK757" s="16"/>
      <c r="AL757" s="17"/>
      <c r="AM757" s="16"/>
      <c r="AN757" s="16"/>
      <c r="AO757" s="16"/>
      <c r="AP757" s="17"/>
      <c r="AQ757" s="16"/>
      <c r="AR757" s="24"/>
      <c r="AT757" s="39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73"/>
      <c r="CU757" s="16"/>
      <c r="CV757" s="16"/>
      <c r="CW757" s="16"/>
      <c r="CX757" s="16"/>
      <c r="CY757" s="16"/>
      <c r="CZ757" s="16"/>
      <c r="DA757" s="16"/>
      <c r="DB757" s="16"/>
      <c r="DC757" s="16"/>
      <c r="DD757" s="16"/>
      <c r="DE757" s="16"/>
      <c r="DF757" s="16"/>
      <c r="DG757" s="16"/>
      <c r="DH757" s="16"/>
      <c r="DI757" s="16"/>
      <c r="DJ757" s="16"/>
      <c r="DL757" s="16"/>
      <c r="DM757" s="16"/>
      <c r="DN757" s="16"/>
      <c r="DO757" s="16"/>
      <c r="DP757" s="16"/>
      <c r="DQ757" s="16"/>
      <c r="DR757" s="16"/>
    </row>
    <row r="758" spans="1:122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7"/>
      <c r="AD758" s="16"/>
      <c r="AE758" s="16"/>
      <c r="AF758" s="16"/>
      <c r="AG758" s="17"/>
      <c r="AH758" s="24"/>
      <c r="AI758" s="16"/>
      <c r="AJ758" s="16"/>
      <c r="AK758" s="16"/>
      <c r="AL758" s="17"/>
      <c r="AM758" s="16"/>
      <c r="AN758" s="16"/>
      <c r="AO758" s="16"/>
      <c r="AP758" s="17"/>
      <c r="AQ758" s="16"/>
      <c r="AR758" s="24"/>
      <c r="AT758" s="39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73"/>
      <c r="CU758" s="16"/>
      <c r="CV758" s="16"/>
      <c r="CW758" s="16"/>
      <c r="CX758" s="16"/>
      <c r="CY758" s="16"/>
      <c r="CZ758" s="16"/>
      <c r="DA758" s="16"/>
      <c r="DB758" s="16"/>
      <c r="DC758" s="16"/>
      <c r="DD758" s="16"/>
      <c r="DE758" s="16"/>
      <c r="DF758" s="16"/>
      <c r="DG758" s="16"/>
      <c r="DH758" s="16"/>
      <c r="DI758" s="16"/>
      <c r="DJ758" s="16"/>
      <c r="DL758" s="16"/>
      <c r="DM758" s="16"/>
      <c r="DN758" s="16"/>
      <c r="DO758" s="16"/>
      <c r="DP758" s="16"/>
      <c r="DQ758" s="16"/>
      <c r="DR758" s="16"/>
    </row>
    <row r="759" spans="1:122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7"/>
      <c r="AD759" s="16"/>
      <c r="AE759" s="16"/>
      <c r="AF759" s="16"/>
      <c r="AG759" s="17"/>
      <c r="AH759" s="24"/>
      <c r="AI759" s="16"/>
      <c r="AJ759" s="16"/>
      <c r="AK759" s="16"/>
      <c r="AL759" s="17"/>
      <c r="AM759" s="16"/>
      <c r="AN759" s="16"/>
      <c r="AO759" s="16"/>
      <c r="AP759" s="17"/>
      <c r="AQ759" s="16"/>
      <c r="AR759" s="24"/>
      <c r="AT759" s="39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73"/>
      <c r="CU759" s="16"/>
      <c r="CV759" s="16"/>
      <c r="CW759" s="16"/>
      <c r="CX759" s="16"/>
      <c r="CY759" s="16"/>
      <c r="CZ759" s="16"/>
      <c r="DA759" s="16"/>
      <c r="DB759" s="16"/>
      <c r="DC759" s="16"/>
      <c r="DD759" s="16"/>
      <c r="DE759" s="16"/>
      <c r="DF759" s="16"/>
      <c r="DG759" s="16"/>
      <c r="DH759" s="16"/>
      <c r="DI759" s="16"/>
      <c r="DJ759" s="16"/>
      <c r="DL759" s="16"/>
      <c r="DM759" s="16"/>
      <c r="DN759" s="16"/>
      <c r="DO759" s="16"/>
      <c r="DP759" s="16"/>
      <c r="DQ759" s="16"/>
      <c r="DR759" s="16"/>
    </row>
    <row r="760" spans="1:122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7"/>
      <c r="AD760" s="16"/>
      <c r="AE760" s="16"/>
      <c r="AF760" s="16"/>
      <c r="AG760" s="17"/>
      <c r="AH760" s="24"/>
      <c r="AI760" s="16"/>
      <c r="AJ760" s="16"/>
      <c r="AK760" s="16"/>
      <c r="AL760" s="17"/>
      <c r="AM760" s="16"/>
      <c r="AN760" s="16"/>
      <c r="AO760" s="16"/>
      <c r="AP760" s="17"/>
      <c r="AQ760" s="16"/>
      <c r="AR760" s="24"/>
      <c r="AT760" s="39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73"/>
      <c r="CU760" s="16"/>
      <c r="CV760" s="16"/>
      <c r="CW760" s="16"/>
      <c r="CX760" s="16"/>
      <c r="CY760" s="16"/>
      <c r="CZ760" s="16"/>
      <c r="DA760" s="16"/>
      <c r="DB760" s="16"/>
      <c r="DC760" s="16"/>
      <c r="DD760" s="16"/>
      <c r="DE760" s="16"/>
      <c r="DF760" s="16"/>
      <c r="DG760" s="16"/>
      <c r="DH760" s="16"/>
      <c r="DI760" s="16"/>
      <c r="DJ760" s="16"/>
      <c r="DL760" s="16"/>
      <c r="DM760" s="16"/>
      <c r="DN760" s="16"/>
      <c r="DO760" s="16"/>
      <c r="DP760" s="16"/>
      <c r="DQ760" s="16"/>
      <c r="DR760" s="16"/>
    </row>
    <row r="761" spans="1:122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7"/>
      <c r="AD761" s="16"/>
      <c r="AE761" s="16"/>
      <c r="AF761" s="16"/>
      <c r="AG761" s="17"/>
      <c r="AH761" s="24"/>
      <c r="AI761" s="16"/>
      <c r="AJ761" s="16"/>
      <c r="AK761" s="16"/>
      <c r="AL761" s="17"/>
      <c r="AM761" s="16"/>
      <c r="AN761" s="16"/>
      <c r="AO761" s="16"/>
      <c r="AP761" s="17"/>
      <c r="AQ761" s="16"/>
      <c r="AR761" s="24"/>
      <c r="AT761" s="39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73"/>
      <c r="CU761" s="16"/>
      <c r="CV761" s="16"/>
      <c r="CW761" s="16"/>
      <c r="CX761" s="16"/>
      <c r="CY761" s="16"/>
      <c r="CZ761" s="16"/>
      <c r="DA761" s="16"/>
      <c r="DB761" s="16"/>
      <c r="DC761" s="16"/>
      <c r="DD761" s="16"/>
      <c r="DE761" s="16"/>
      <c r="DF761" s="16"/>
      <c r="DG761" s="16"/>
      <c r="DH761" s="16"/>
      <c r="DI761" s="16"/>
      <c r="DJ761" s="16"/>
      <c r="DL761" s="16"/>
      <c r="DM761" s="16"/>
      <c r="DN761" s="16"/>
      <c r="DO761" s="16"/>
      <c r="DP761" s="16"/>
      <c r="DQ761" s="16"/>
      <c r="DR761" s="16"/>
    </row>
    <row r="762" spans="1:122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7"/>
      <c r="AD762" s="16"/>
      <c r="AE762" s="16"/>
      <c r="AF762" s="16"/>
      <c r="AG762" s="17"/>
      <c r="AH762" s="24"/>
      <c r="AI762" s="16"/>
      <c r="AJ762" s="16"/>
      <c r="AK762" s="16"/>
      <c r="AL762" s="17"/>
      <c r="AM762" s="16"/>
      <c r="AN762" s="16"/>
      <c r="AO762" s="16"/>
      <c r="AP762" s="17"/>
      <c r="AQ762" s="16"/>
      <c r="AR762" s="24"/>
      <c r="AT762" s="39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73"/>
      <c r="CU762" s="16"/>
      <c r="CV762" s="16"/>
      <c r="CW762" s="16"/>
      <c r="CX762" s="16"/>
      <c r="CY762" s="16"/>
      <c r="CZ762" s="16"/>
      <c r="DA762" s="16"/>
      <c r="DB762" s="16"/>
      <c r="DC762" s="16"/>
      <c r="DD762" s="16"/>
      <c r="DE762" s="16"/>
      <c r="DF762" s="16"/>
      <c r="DG762" s="16"/>
      <c r="DH762" s="16"/>
      <c r="DI762" s="16"/>
      <c r="DJ762" s="16"/>
      <c r="DL762" s="16"/>
      <c r="DM762" s="16"/>
      <c r="DN762" s="16"/>
      <c r="DO762" s="16"/>
      <c r="DP762" s="16"/>
      <c r="DQ762" s="16"/>
      <c r="DR762" s="16"/>
    </row>
    <row r="763" spans="1:122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7"/>
      <c r="AD763" s="16"/>
      <c r="AE763" s="16"/>
      <c r="AF763" s="16"/>
      <c r="AG763" s="17"/>
      <c r="AH763" s="24"/>
      <c r="AI763" s="16"/>
      <c r="AJ763" s="16"/>
      <c r="AK763" s="16"/>
      <c r="AL763" s="17"/>
      <c r="AM763" s="16"/>
      <c r="AN763" s="16"/>
      <c r="AO763" s="16"/>
      <c r="AP763" s="17"/>
      <c r="AQ763" s="16"/>
      <c r="AR763" s="24"/>
      <c r="AT763" s="39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73"/>
      <c r="CU763" s="16"/>
      <c r="CV763" s="16"/>
      <c r="CW763" s="16"/>
      <c r="CX763" s="16"/>
      <c r="CY763" s="16"/>
      <c r="CZ763" s="16"/>
      <c r="DA763" s="16"/>
      <c r="DB763" s="16"/>
      <c r="DC763" s="16"/>
      <c r="DD763" s="16"/>
      <c r="DE763" s="16"/>
      <c r="DF763" s="16"/>
      <c r="DG763" s="16"/>
      <c r="DH763" s="16"/>
      <c r="DI763" s="16"/>
      <c r="DJ763" s="16"/>
      <c r="DL763" s="16"/>
      <c r="DM763" s="16"/>
      <c r="DN763" s="16"/>
      <c r="DO763" s="16"/>
      <c r="DP763" s="16"/>
      <c r="DQ763" s="16"/>
      <c r="DR763" s="16"/>
    </row>
    <row r="764" spans="1:122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7"/>
      <c r="AD764" s="16"/>
      <c r="AE764" s="16"/>
      <c r="AF764" s="16"/>
      <c r="AG764" s="17"/>
      <c r="AH764" s="24"/>
      <c r="AI764" s="16"/>
      <c r="AJ764" s="16"/>
      <c r="AK764" s="16"/>
      <c r="AL764" s="17"/>
      <c r="AM764" s="16"/>
      <c r="AN764" s="16"/>
      <c r="AO764" s="16"/>
      <c r="AP764" s="17"/>
      <c r="AQ764" s="16"/>
      <c r="AR764" s="24"/>
      <c r="AT764" s="39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73"/>
      <c r="CU764" s="16"/>
      <c r="CV764" s="16"/>
      <c r="CW764" s="16"/>
      <c r="CX764" s="16"/>
      <c r="CY764" s="16"/>
      <c r="CZ764" s="16"/>
      <c r="DA764" s="16"/>
      <c r="DB764" s="16"/>
      <c r="DC764" s="16"/>
      <c r="DD764" s="16"/>
      <c r="DE764" s="16"/>
      <c r="DF764" s="16"/>
      <c r="DG764" s="16"/>
      <c r="DH764" s="16"/>
      <c r="DI764" s="16"/>
      <c r="DJ764" s="16"/>
      <c r="DL764" s="16"/>
      <c r="DM764" s="16"/>
      <c r="DN764" s="16"/>
      <c r="DO764" s="16"/>
      <c r="DP764" s="16"/>
      <c r="DQ764" s="16"/>
      <c r="DR764" s="16"/>
    </row>
    <row r="765" spans="1:122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7"/>
      <c r="AD765" s="16"/>
      <c r="AE765" s="16"/>
      <c r="AF765" s="16"/>
      <c r="AG765" s="17"/>
      <c r="AH765" s="24"/>
      <c r="AI765" s="16"/>
      <c r="AJ765" s="16"/>
      <c r="AK765" s="16"/>
      <c r="AL765" s="17"/>
      <c r="AM765" s="16"/>
      <c r="AN765" s="16"/>
      <c r="AO765" s="16"/>
      <c r="AP765" s="17"/>
      <c r="AQ765" s="16"/>
      <c r="AR765" s="24"/>
      <c r="AT765" s="39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73"/>
      <c r="CU765" s="16"/>
      <c r="CV765" s="16"/>
      <c r="CW765" s="16"/>
      <c r="CX765" s="16"/>
      <c r="CY765" s="16"/>
      <c r="CZ765" s="16"/>
      <c r="DA765" s="16"/>
      <c r="DB765" s="16"/>
      <c r="DC765" s="16"/>
      <c r="DD765" s="16"/>
      <c r="DE765" s="16"/>
      <c r="DF765" s="16"/>
      <c r="DG765" s="16"/>
      <c r="DH765" s="16"/>
      <c r="DI765" s="16"/>
      <c r="DJ765" s="16"/>
      <c r="DL765" s="16"/>
      <c r="DM765" s="16"/>
      <c r="DN765" s="16"/>
      <c r="DO765" s="16"/>
      <c r="DP765" s="16"/>
      <c r="DQ765" s="16"/>
      <c r="DR765" s="16"/>
    </row>
    <row r="766" spans="1:122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7"/>
      <c r="AD766" s="16"/>
      <c r="AE766" s="16"/>
      <c r="AF766" s="16"/>
      <c r="AG766" s="17"/>
      <c r="AH766" s="24"/>
      <c r="AI766" s="16"/>
      <c r="AJ766" s="16"/>
      <c r="AK766" s="16"/>
      <c r="AL766" s="17"/>
      <c r="AM766" s="16"/>
      <c r="AN766" s="16"/>
      <c r="AO766" s="16"/>
      <c r="AP766" s="17"/>
      <c r="AQ766" s="16"/>
      <c r="AR766" s="24"/>
      <c r="AT766" s="39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73"/>
      <c r="CU766" s="16"/>
      <c r="CV766" s="16"/>
      <c r="CW766" s="16"/>
      <c r="CX766" s="16"/>
      <c r="CY766" s="16"/>
      <c r="CZ766" s="16"/>
      <c r="DA766" s="16"/>
      <c r="DB766" s="16"/>
      <c r="DC766" s="16"/>
      <c r="DD766" s="16"/>
      <c r="DE766" s="16"/>
      <c r="DF766" s="16"/>
      <c r="DG766" s="16"/>
      <c r="DH766" s="16"/>
      <c r="DI766" s="16"/>
      <c r="DJ766" s="16"/>
      <c r="DL766" s="16"/>
      <c r="DM766" s="16"/>
      <c r="DN766" s="16"/>
      <c r="DO766" s="16"/>
      <c r="DP766" s="16"/>
      <c r="DQ766" s="16"/>
      <c r="DR766" s="16"/>
    </row>
    <row r="767" spans="1:122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7"/>
      <c r="AD767" s="16"/>
      <c r="AE767" s="16"/>
      <c r="AF767" s="16"/>
      <c r="AG767" s="17"/>
      <c r="AH767" s="24"/>
      <c r="AI767" s="16"/>
      <c r="AJ767" s="16"/>
      <c r="AK767" s="16"/>
      <c r="AL767" s="17"/>
      <c r="AM767" s="16"/>
      <c r="AN767" s="16"/>
      <c r="AO767" s="16"/>
      <c r="AP767" s="17"/>
      <c r="AQ767" s="16"/>
      <c r="AR767" s="24"/>
      <c r="AT767" s="39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73"/>
      <c r="CU767" s="16"/>
      <c r="CV767" s="16"/>
      <c r="CW767" s="16"/>
      <c r="CX767" s="16"/>
      <c r="CY767" s="16"/>
      <c r="CZ767" s="16"/>
      <c r="DA767" s="16"/>
      <c r="DB767" s="16"/>
      <c r="DC767" s="16"/>
      <c r="DD767" s="16"/>
      <c r="DE767" s="16"/>
      <c r="DF767" s="16"/>
      <c r="DG767" s="16"/>
      <c r="DH767" s="16"/>
      <c r="DI767" s="16"/>
      <c r="DJ767" s="16"/>
      <c r="DL767" s="16"/>
      <c r="DM767" s="16"/>
      <c r="DN767" s="16"/>
      <c r="DO767" s="16"/>
      <c r="DP767" s="16"/>
      <c r="DQ767" s="16"/>
      <c r="DR767" s="16"/>
    </row>
    <row r="768" spans="1:122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7"/>
      <c r="AD768" s="16"/>
      <c r="AE768" s="16"/>
      <c r="AF768" s="16"/>
      <c r="AG768" s="17"/>
      <c r="AH768" s="24"/>
      <c r="AI768" s="16"/>
      <c r="AJ768" s="16"/>
      <c r="AK768" s="16"/>
      <c r="AL768" s="17"/>
      <c r="AM768" s="16"/>
      <c r="AN768" s="16"/>
      <c r="AO768" s="16"/>
      <c r="AP768" s="17"/>
      <c r="AQ768" s="16"/>
      <c r="AR768" s="24"/>
      <c r="AT768" s="39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73"/>
      <c r="CU768" s="16"/>
      <c r="CV768" s="16"/>
      <c r="CW768" s="16"/>
      <c r="CX768" s="16"/>
      <c r="CY768" s="16"/>
      <c r="CZ768" s="16"/>
      <c r="DA768" s="16"/>
      <c r="DB768" s="16"/>
      <c r="DC768" s="16"/>
      <c r="DD768" s="16"/>
      <c r="DE768" s="16"/>
      <c r="DF768" s="16"/>
      <c r="DG768" s="16"/>
      <c r="DH768" s="16"/>
      <c r="DI768" s="16"/>
      <c r="DJ768" s="16"/>
      <c r="DL768" s="16"/>
      <c r="DM768" s="16"/>
      <c r="DN768" s="16"/>
      <c r="DO768" s="16"/>
      <c r="DP768" s="16"/>
      <c r="DQ768" s="16"/>
      <c r="DR768" s="16"/>
    </row>
    <row r="769" spans="1:122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7"/>
      <c r="AD769" s="16"/>
      <c r="AE769" s="16"/>
      <c r="AF769" s="16"/>
      <c r="AG769" s="17"/>
      <c r="AH769" s="24"/>
      <c r="AI769" s="16"/>
      <c r="AJ769" s="16"/>
      <c r="AK769" s="16"/>
      <c r="AL769" s="17"/>
      <c r="AM769" s="16"/>
      <c r="AN769" s="16"/>
      <c r="AO769" s="16"/>
      <c r="AP769" s="17"/>
      <c r="AQ769" s="16"/>
      <c r="AR769" s="24"/>
      <c r="AT769" s="39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73"/>
      <c r="CU769" s="16"/>
      <c r="CV769" s="16"/>
      <c r="CW769" s="16"/>
      <c r="CX769" s="16"/>
      <c r="CY769" s="16"/>
      <c r="CZ769" s="16"/>
      <c r="DA769" s="16"/>
      <c r="DB769" s="16"/>
      <c r="DC769" s="16"/>
      <c r="DD769" s="16"/>
      <c r="DE769" s="16"/>
      <c r="DF769" s="16"/>
      <c r="DG769" s="16"/>
      <c r="DH769" s="16"/>
      <c r="DI769" s="16"/>
      <c r="DJ769" s="16"/>
      <c r="DL769" s="16"/>
      <c r="DM769" s="16"/>
      <c r="DN769" s="16"/>
      <c r="DO769" s="16"/>
      <c r="DP769" s="16"/>
      <c r="DQ769" s="16"/>
      <c r="DR769" s="16"/>
    </row>
    <row r="770" spans="1:122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7"/>
      <c r="AD770" s="16"/>
      <c r="AE770" s="16"/>
      <c r="AF770" s="16"/>
      <c r="AG770" s="17"/>
      <c r="AH770" s="24"/>
      <c r="AI770" s="16"/>
      <c r="AJ770" s="16"/>
      <c r="AK770" s="16"/>
      <c r="AL770" s="17"/>
      <c r="AM770" s="16"/>
      <c r="AN770" s="16"/>
      <c r="AO770" s="16"/>
      <c r="AP770" s="17"/>
      <c r="AQ770" s="16"/>
      <c r="AR770" s="24"/>
      <c r="AT770" s="39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73"/>
      <c r="CU770" s="16"/>
      <c r="CV770" s="16"/>
      <c r="CW770" s="16"/>
      <c r="CX770" s="16"/>
      <c r="CY770" s="16"/>
      <c r="CZ770" s="16"/>
      <c r="DA770" s="16"/>
      <c r="DB770" s="16"/>
      <c r="DC770" s="16"/>
      <c r="DD770" s="16"/>
      <c r="DE770" s="16"/>
      <c r="DF770" s="16"/>
      <c r="DG770" s="16"/>
      <c r="DH770" s="16"/>
      <c r="DI770" s="16"/>
      <c r="DJ770" s="16"/>
      <c r="DL770" s="16"/>
      <c r="DM770" s="16"/>
      <c r="DN770" s="16"/>
      <c r="DO770" s="16"/>
      <c r="DP770" s="16"/>
      <c r="DQ770" s="16"/>
      <c r="DR770" s="16"/>
    </row>
    <row r="771" spans="1:122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7"/>
      <c r="AD771" s="16"/>
      <c r="AE771" s="16"/>
      <c r="AF771" s="16"/>
      <c r="AG771" s="17"/>
      <c r="AH771" s="24"/>
      <c r="AI771" s="16"/>
      <c r="AJ771" s="16"/>
      <c r="AK771" s="16"/>
      <c r="AL771" s="17"/>
      <c r="AM771" s="16"/>
      <c r="AN771" s="16"/>
      <c r="AO771" s="16"/>
      <c r="AP771" s="17"/>
      <c r="AQ771" s="16"/>
      <c r="AR771" s="24"/>
      <c r="AT771" s="39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73"/>
      <c r="CU771" s="16"/>
      <c r="CV771" s="16"/>
      <c r="CW771" s="16"/>
      <c r="CX771" s="16"/>
      <c r="CY771" s="16"/>
      <c r="CZ771" s="16"/>
      <c r="DA771" s="16"/>
      <c r="DB771" s="16"/>
      <c r="DC771" s="16"/>
      <c r="DD771" s="16"/>
      <c r="DE771" s="16"/>
      <c r="DF771" s="16"/>
      <c r="DG771" s="16"/>
      <c r="DH771" s="16"/>
      <c r="DI771" s="16"/>
      <c r="DJ771" s="16"/>
      <c r="DL771" s="16"/>
      <c r="DM771" s="16"/>
      <c r="DN771" s="16"/>
      <c r="DO771" s="16"/>
      <c r="DP771" s="16"/>
      <c r="DQ771" s="16"/>
      <c r="DR771" s="16"/>
    </row>
    <row r="772" spans="1:122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7"/>
      <c r="AD772" s="16"/>
      <c r="AE772" s="16"/>
      <c r="AF772" s="16"/>
      <c r="AG772" s="17"/>
      <c r="AH772" s="24"/>
      <c r="AI772" s="16"/>
      <c r="AJ772" s="16"/>
      <c r="AK772" s="16"/>
      <c r="AL772" s="17"/>
      <c r="AM772" s="16"/>
      <c r="AN772" s="16"/>
      <c r="AO772" s="16"/>
      <c r="AP772" s="17"/>
      <c r="AQ772" s="16"/>
      <c r="AR772" s="24"/>
      <c r="AT772" s="39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73"/>
      <c r="CU772" s="16"/>
      <c r="CV772" s="16"/>
      <c r="CW772" s="16"/>
      <c r="CX772" s="16"/>
      <c r="CY772" s="16"/>
      <c r="CZ772" s="16"/>
      <c r="DA772" s="16"/>
      <c r="DB772" s="16"/>
      <c r="DC772" s="16"/>
      <c r="DD772" s="16"/>
      <c r="DE772" s="16"/>
      <c r="DF772" s="16"/>
      <c r="DG772" s="16"/>
      <c r="DH772" s="16"/>
      <c r="DI772" s="16"/>
      <c r="DJ772" s="16"/>
      <c r="DL772" s="16"/>
      <c r="DM772" s="16"/>
      <c r="DN772" s="16"/>
      <c r="DO772" s="16"/>
      <c r="DP772" s="16"/>
      <c r="DQ772" s="16"/>
      <c r="DR772" s="16"/>
    </row>
    <row r="773" spans="1:122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7"/>
      <c r="AD773" s="16"/>
      <c r="AE773" s="16"/>
      <c r="AF773" s="16"/>
      <c r="AG773" s="17"/>
      <c r="AH773" s="24"/>
      <c r="AI773" s="16"/>
      <c r="AJ773" s="16"/>
      <c r="AK773" s="16"/>
      <c r="AL773" s="17"/>
      <c r="AM773" s="16"/>
      <c r="AN773" s="16"/>
      <c r="AO773" s="16"/>
      <c r="AP773" s="17"/>
      <c r="AQ773" s="16"/>
      <c r="AR773" s="24"/>
      <c r="AT773" s="39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73"/>
      <c r="CU773" s="16"/>
      <c r="CV773" s="16"/>
      <c r="CW773" s="16"/>
      <c r="CX773" s="16"/>
      <c r="CY773" s="16"/>
      <c r="CZ773" s="16"/>
      <c r="DA773" s="16"/>
      <c r="DB773" s="16"/>
      <c r="DC773" s="16"/>
      <c r="DD773" s="16"/>
      <c r="DE773" s="16"/>
      <c r="DF773" s="16"/>
      <c r="DG773" s="16"/>
      <c r="DH773" s="16"/>
      <c r="DI773" s="16"/>
      <c r="DJ773" s="16"/>
      <c r="DL773" s="16"/>
      <c r="DM773" s="16"/>
      <c r="DN773" s="16"/>
      <c r="DO773" s="16"/>
      <c r="DP773" s="16"/>
      <c r="DQ773" s="16"/>
      <c r="DR773" s="16"/>
    </row>
    <row r="774" spans="1:122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7"/>
      <c r="AD774" s="16"/>
      <c r="AE774" s="16"/>
      <c r="AF774" s="16"/>
      <c r="AG774" s="17"/>
      <c r="AH774" s="24"/>
      <c r="AI774" s="16"/>
      <c r="AJ774" s="16"/>
      <c r="AK774" s="16"/>
      <c r="AL774" s="17"/>
      <c r="AM774" s="16"/>
      <c r="AN774" s="16"/>
      <c r="AO774" s="16"/>
      <c r="AP774" s="17"/>
      <c r="AQ774" s="16"/>
      <c r="AR774" s="24"/>
      <c r="AT774" s="39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73"/>
      <c r="CU774" s="16"/>
      <c r="CV774" s="16"/>
      <c r="CW774" s="16"/>
      <c r="CX774" s="16"/>
      <c r="CY774" s="16"/>
      <c r="CZ774" s="16"/>
      <c r="DA774" s="16"/>
      <c r="DB774" s="16"/>
      <c r="DC774" s="16"/>
      <c r="DD774" s="16"/>
      <c r="DE774" s="16"/>
      <c r="DF774" s="16"/>
      <c r="DG774" s="16"/>
      <c r="DH774" s="16"/>
      <c r="DI774" s="16"/>
      <c r="DJ774" s="16"/>
      <c r="DL774" s="16"/>
      <c r="DM774" s="16"/>
      <c r="DN774" s="16"/>
      <c r="DO774" s="16"/>
      <c r="DP774" s="16"/>
      <c r="DQ774" s="16"/>
      <c r="DR774" s="16"/>
    </row>
    <row r="775" spans="1:122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7"/>
      <c r="AD775" s="16"/>
      <c r="AE775" s="16"/>
      <c r="AF775" s="16"/>
      <c r="AG775" s="17"/>
      <c r="AH775" s="24"/>
      <c r="AI775" s="16"/>
      <c r="AJ775" s="16"/>
      <c r="AK775" s="16"/>
      <c r="AL775" s="17"/>
      <c r="AM775" s="16"/>
      <c r="AN775" s="16"/>
      <c r="AO775" s="16"/>
      <c r="AP775" s="17"/>
      <c r="AQ775" s="16"/>
      <c r="AR775" s="24"/>
      <c r="AT775" s="39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73"/>
      <c r="CU775" s="16"/>
      <c r="CV775" s="16"/>
      <c r="CW775" s="16"/>
      <c r="CX775" s="16"/>
      <c r="CY775" s="16"/>
      <c r="CZ775" s="16"/>
      <c r="DA775" s="16"/>
      <c r="DB775" s="16"/>
      <c r="DC775" s="16"/>
      <c r="DD775" s="16"/>
      <c r="DE775" s="16"/>
      <c r="DF775" s="16"/>
      <c r="DG775" s="16"/>
      <c r="DH775" s="16"/>
      <c r="DI775" s="16"/>
      <c r="DJ775" s="16"/>
      <c r="DL775" s="16"/>
      <c r="DM775" s="16"/>
      <c r="DN775" s="16"/>
      <c r="DO775" s="16"/>
      <c r="DP775" s="16"/>
      <c r="DQ775" s="16"/>
      <c r="DR775" s="16"/>
    </row>
    <row r="776" spans="1:122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7"/>
      <c r="AD776" s="16"/>
      <c r="AE776" s="16"/>
      <c r="AF776" s="16"/>
      <c r="AG776" s="17"/>
      <c r="AH776" s="24"/>
      <c r="AI776" s="16"/>
      <c r="AJ776" s="16"/>
      <c r="AK776" s="16"/>
      <c r="AL776" s="17"/>
      <c r="AM776" s="16"/>
      <c r="AN776" s="16"/>
      <c r="AO776" s="16"/>
      <c r="AP776" s="17"/>
      <c r="AQ776" s="16"/>
      <c r="AR776" s="24"/>
      <c r="AT776" s="39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73"/>
      <c r="CU776" s="16"/>
      <c r="CV776" s="16"/>
      <c r="CW776" s="16"/>
      <c r="CX776" s="16"/>
      <c r="CY776" s="16"/>
      <c r="CZ776" s="16"/>
      <c r="DA776" s="16"/>
      <c r="DB776" s="16"/>
      <c r="DC776" s="16"/>
      <c r="DD776" s="16"/>
      <c r="DE776" s="16"/>
      <c r="DF776" s="16"/>
      <c r="DG776" s="16"/>
      <c r="DH776" s="16"/>
      <c r="DI776" s="16"/>
      <c r="DJ776" s="16"/>
      <c r="DL776" s="16"/>
      <c r="DM776" s="16"/>
      <c r="DN776" s="16"/>
      <c r="DO776" s="16"/>
      <c r="DP776" s="16"/>
      <c r="DQ776" s="16"/>
      <c r="DR776" s="16"/>
    </row>
    <row r="777" spans="1:122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7"/>
      <c r="AD777" s="16"/>
      <c r="AE777" s="16"/>
      <c r="AF777" s="16"/>
      <c r="AG777" s="17"/>
      <c r="AH777" s="24"/>
      <c r="AI777" s="16"/>
      <c r="AJ777" s="16"/>
      <c r="AK777" s="16"/>
      <c r="AL777" s="17"/>
      <c r="AM777" s="16"/>
      <c r="AN777" s="16"/>
      <c r="AO777" s="16"/>
      <c r="AP777" s="17"/>
      <c r="AQ777" s="16"/>
      <c r="AR777" s="24"/>
      <c r="AT777" s="39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73"/>
      <c r="CU777" s="16"/>
      <c r="CV777" s="16"/>
      <c r="CW777" s="16"/>
      <c r="CX777" s="16"/>
      <c r="CY777" s="16"/>
      <c r="CZ777" s="16"/>
      <c r="DA777" s="16"/>
      <c r="DB777" s="16"/>
      <c r="DC777" s="16"/>
      <c r="DD777" s="16"/>
      <c r="DE777" s="16"/>
      <c r="DF777" s="16"/>
      <c r="DG777" s="16"/>
      <c r="DH777" s="16"/>
      <c r="DI777" s="16"/>
      <c r="DJ777" s="16"/>
      <c r="DL777" s="16"/>
      <c r="DM777" s="16"/>
      <c r="DN777" s="16"/>
      <c r="DO777" s="16"/>
      <c r="DP777" s="16"/>
      <c r="DQ777" s="16"/>
      <c r="DR777" s="16"/>
    </row>
    <row r="778" spans="1:122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7"/>
      <c r="AD778" s="16"/>
      <c r="AE778" s="16"/>
      <c r="AF778" s="16"/>
      <c r="AG778" s="17"/>
      <c r="AH778" s="24"/>
      <c r="AI778" s="16"/>
      <c r="AJ778" s="16"/>
      <c r="AK778" s="16"/>
      <c r="AL778" s="17"/>
      <c r="AM778" s="16"/>
      <c r="AN778" s="16"/>
      <c r="AO778" s="16"/>
      <c r="AP778" s="17"/>
      <c r="AQ778" s="16"/>
      <c r="AR778" s="24"/>
      <c r="AT778" s="39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73"/>
      <c r="CU778" s="16"/>
      <c r="CV778" s="16"/>
      <c r="CW778" s="16"/>
      <c r="CX778" s="16"/>
      <c r="CY778" s="16"/>
      <c r="CZ778" s="16"/>
      <c r="DA778" s="16"/>
      <c r="DB778" s="16"/>
      <c r="DC778" s="16"/>
      <c r="DD778" s="16"/>
      <c r="DE778" s="16"/>
      <c r="DF778" s="16"/>
      <c r="DG778" s="16"/>
      <c r="DH778" s="16"/>
      <c r="DI778" s="16"/>
      <c r="DJ778" s="16"/>
      <c r="DL778" s="16"/>
      <c r="DM778" s="16"/>
      <c r="DN778" s="16"/>
      <c r="DO778" s="16"/>
      <c r="DP778" s="16"/>
      <c r="DQ778" s="16"/>
      <c r="DR778" s="16"/>
    </row>
    <row r="779" spans="1:122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7"/>
      <c r="AD779" s="16"/>
      <c r="AE779" s="16"/>
      <c r="AF779" s="16"/>
      <c r="AG779" s="17"/>
      <c r="AH779" s="24"/>
      <c r="AI779" s="16"/>
      <c r="AJ779" s="16"/>
      <c r="AK779" s="16"/>
      <c r="AL779" s="17"/>
      <c r="AM779" s="16"/>
      <c r="AN779" s="16"/>
      <c r="AO779" s="16"/>
      <c r="AP779" s="17"/>
      <c r="AQ779" s="16"/>
      <c r="AR779" s="24"/>
      <c r="AT779" s="39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73"/>
      <c r="CU779" s="16"/>
      <c r="CV779" s="16"/>
      <c r="CW779" s="16"/>
      <c r="CX779" s="16"/>
      <c r="CY779" s="16"/>
      <c r="CZ779" s="16"/>
      <c r="DA779" s="16"/>
      <c r="DB779" s="16"/>
      <c r="DC779" s="16"/>
      <c r="DD779" s="16"/>
      <c r="DE779" s="16"/>
      <c r="DF779" s="16"/>
      <c r="DG779" s="16"/>
      <c r="DH779" s="16"/>
      <c r="DI779" s="16"/>
      <c r="DJ779" s="16"/>
      <c r="DL779" s="16"/>
      <c r="DM779" s="16"/>
      <c r="DN779" s="16"/>
      <c r="DO779" s="16"/>
      <c r="DP779" s="16"/>
      <c r="DQ779" s="16"/>
      <c r="DR779" s="16"/>
    </row>
    <row r="780" spans="1:122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7"/>
      <c r="AD780" s="16"/>
      <c r="AE780" s="16"/>
      <c r="AF780" s="16"/>
      <c r="AG780" s="17"/>
      <c r="AH780" s="24"/>
      <c r="AI780" s="16"/>
      <c r="AJ780" s="16"/>
      <c r="AK780" s="16"/>
      <c r="AL780" s="17"/>
      <c r="AM780" s="16"/>
      <c r="AN780" s="16"/>
      <c r="AO780" s="16"/>
      <c r="AP780" s="17"/>
      <c r="AQ780" s="16"/>
      <c r="AR780" s="24"/>
      <c r="AT780" s="39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73"/>
      <c r="CU780" s="16"/>
      <c r="CV780" s="16"/>
      <c r="CW780" s="16"/>
      <c r="CX780" s="16"/>
      <c r="CY780" s="16"/>
      <c r="CZ780" s="16"/>
      <c r="DA780" s="16"/>
      <c r="DB780" s="16"/>
      <c r="DC780" s="16"/>
      <c r="DD780" s="16"/>
      <c r="DE780" s="16"/>
      <c r="DF780" s="16"/>
      <c r="DG780" s="16"/>
      <c r="DH780" s="16"/>
      <c r="DI780" s="16"/>
      <c r="DJ780" s="16"/>
      <c r="DL780" s="16"/>
      <c r="DM780" s="16"/>
      <c r="DN780" s="16"/>
      <c r="DO780" s="16"/>
      <c r="DP780" s="16"/>
      <c r="DQ780" s="16"/>
      <c r="DR780" s="16"/>
    </row>
    <row r="781" spans="1:122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7"/>
      <c r="AD781" s="16"/>
      <c r="AE781" s="16"/>
      <c r="AF781" s="16"/>
      <c r="AG781" s="17"/>
      <c r="AH781" s="24"/>
      <c r="AI781" s="16"/>
      <c r="AJ781" s="16"/>
      <c r="AK781" s="16"/>
      <c r="AL781" s="17"/>
      <c r="AM781" s="16"/>
      <c r="AN781" s="16"/>
      <c r="AO781" s="16"/>
      <c r="AP781" s="17"/>
      <c r="AQ781" s="16"/>
      <c r="AR781" s="24"/>
      <c r="AT781" s="39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73"/>
      <c r="CU781" s="16"/>
      <c r="CV781" s="16"/>
      <c r="CW781" s="16"/>
      <c r="CX781" s="16"/>
      <c r="CY781" s="16"/>
      <c r="CZ781" s="16"/>
      <c r="DA781" s="16"/>
      <c r="DB781" s="16"/>
      <c r="DC781" s="16"/>
      <c r="DD781" s="16"/>
      <c r="DE781" s="16"/>
      <c r="DF781" s="16"/>
      <c r="DG781" s="16"/>
      <c r="DH781" s="16"/>
      <c r="DI781" s="16"/>
      <c r="DJ781" s="16"/>
      <c r="DL781" s="16"/>
      <c r="DM781" s="16"/>
      <c r="DN781" s="16"/>
      <c r="DO781" s="16"/>
      <c r="DP781" s="16"/>
      <c r="DQ781" s="16"/>
      <c r="DR781" s="16"/>
    </row>
    <row r="782" spans="1:122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7"/>
      <c r="AD782" s="16"/>
      <c r="AE782" s="16"/>
      <c r="AF782" s="16"/>
      <c r="AG782" s="17"/>
      <c r="AH782" s="24"/>
      <c r="AI782" s="16"/>
      <c r="AJ782" s="16"/>
      <c r="AK782" s="16"/>
      <c r="AL782" s="17"/>
      <c r="AM782" s="16"/>
      <c r="AN782" s="16"/>
      <c r="AO782" s="16"/>
      <c r="AP782" s="17"/>
      <c r="AQ782" s="16"/>
      <c r="AR782" s="24"/>
      <c r="AT782" s="39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73"/>
      <c r="CU782" s="16"/>
      <c r="CV782" s="16"/>
      <c r="CW782" s="16"/>
      <c r="CX782" s="16"/>
      <c r="CY782" s="16"/>
      <c r="CZ782" s="16"/>
      <c r="DA782" s="16"/>
      <c r="DB782" s="16"/>
      <c r="DC782" s="16"/>
      <c r="DD782" s="16"/>
      <c r="DE782" s="16"/>
      <c r="DF782" s="16"/>
      <c r="DG782" s="16"/>
      <c r="DH782" s="16"/>
      <c r="DI782" s="16"/>
      <c r="DJ782" s="16"/>
      <c r="DL782" s="16"/>
      <c r="DM782" s="16"/>
      <c r="DN782" s="16"/>
      <c r="DO782" s="16"/>
      <c r="DP782" s="16"/>
      <c r="DQ782" s="16"/>
      <c r="DR782" s="16"/>
    </row>
    <row r="783" spans="1:122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7"/>
      <c r="AD783" s="16"/>
      <c r="AE783" s="16"/>
      <c r="AF783" s="16"/>
      <c r="AG783" s="17"/>
      <c r="AH783" s="24"/>
      <c r="AI783" s="16"/>
      <c r="AJ783" s="16"/>
      <c r="AK783" s="16"/>
      <c r="AL783" s="17"/>
      <c r="AM783" s="16"/>
      <c r="AN783" s="16"/>
      <c r="AO783" s="16"/>
      <c r="AP783" s="17"/>
      <c r="AQ783" s="16"/>
      <c r="AR783" s="24"/>
      <c r="AT783" s="39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73"/>
      <c r="CU783" s="16"/>
      <c r="CV783" s="16"/>
      <c r="CW783" s="16"/>
      <c r="CX783" s="16"/>
      <c r="CY783" s="16"/>
      <c r="CZ783" s="16"/>
      <c r="DA783" s="16"/>
      <c r="DB783" s="16"/>
      <c r="DC783" s="16"/>
      <c r="DD783" s="16"/>
      <c r="DE783" s="16"/>
      <c r="DF783" s="16"/>
      <c r="DG783" s="16"/>
      <c r="DH783" s="16"/>
      <c r="DI783" s="16"/>
      <c r="DJ783" s="16"/>
      <c r="DL783" s="16"/>
      <c r="DM783" s="16"/>
      <c r="DN783" s="16"/>
      <c r="DO783" s="16"/>
      <c r="DP783" s="16"/>
      <c r="DQ783" s="16"/>
      <c r="DR783" s="16"/>
    </row>
    <row r="784" spans="1:122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7"/>
      <c r="AD784" s="16"/>
      <c r="AE784" s="16"/>
      <c r="AF784" s="16"/>
      <c r="AG784" s="17"/>
      <c r="AH784" s="24"/>
      <c r="AI784" s="16"/>
      <c r="AJ784" s="16"/>
      <c r="AK784" s="16"/>
      <c r="AL784" s="17"/>
      <c r="AM784" s="16"/>
      <c r="AN784" s="16"/>
      <c r="AO784" s="16"/>
      <c r="AP784" s="17"/>
      <c r="AQ784" s="16"/>
      <c r="AR784" s="24"/>
      <c r="AT784" s="39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73"/>
      <c r="CU784" s="16"/>
      <c r="CV784" s="16"/>
      <c r="CW784" s="16"/>
      <c r="CX784" s="16"/>
      <c r="CY784" s="16"/>
      <c r="CZ784" s="16"/>
      <c r="DA784" s="16"/>
      <c r="DB784" s="16"/>
      <c r="DC784" s="16"/>
      <c r="DD784" s="16"/>
      <c r="DE784" s="16"/>
      <c r="DF784" s="16"/>
      <c r="DG784" s="16"/>
      <c r="DH784" s="16"/>
      <c r="DI784" s="16"/>
      <c r="DJ784" s="16"/>
      <c r="DL784" s="16"/>
      <c r="DM784" s="16"/>
      <c r="DN784" s="16"/>
      <c r="DO784" s="16"/>
      <c r="DP784" s="16"/>
      <c r="DQ784" s="16"/>
      <c r="DR784" s="16"/>
    </row>
    <row r="785" spans="1:122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7"/>
      <c r="AD785" s="16"/>
      <c r="AE785" s="16"/>
      <c r="AF785" s="16"/>
      <c r="AG785" s="17"/>
      <c r="AH785" s="24"/>
      <c r="AI785" s="16"/>
      <c r="AJ785" s="16"/>
      <c r="AK785" s="16"/>
      <c r="AL785" s="17"/>
      <c r="AM785" s="16"/>
      <c r="AN785" s="16"/>
      <c r="AO785" s="16"/>
      <c r="AP785" s="17"/>
      <c r="AQ785" s="16"/>
      <c r="AR785" s="24"/>
      <c r="AT785" s="39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73"/>
      <c r="CU785" s="16"/>
      <c r="CV785" s="16"/>
      <c r="CW785" s="16"/>
      <c r="CX785" s="16"/>
      <c r="CY785" s="16"/>
      <c r="CZ785" s="16"/>
      <c r="DA785" s="16"/>
      <c r="DB785" s="16"/>
      <c r="DC785" s="16"/>
      <c r="DD785" s="16"/>
      <c r="DE785" s="16"/>
      <c r="DF785" s="16"/>
      <c r="DG785" s="16"/>
      <c r="DH785" s="16"/>
      <c r="DI785" s="16"/>
      <c r="DJ785" s="16"/>
      <c r="DL785" s="16"/>
      <c r="DM785" s="16"/>
      <c r="DN785" s="16"/>
      <c r="DO785" s="16"/>
      <c r="DP785" s="16"/>
      <c r="DQ785" s="16"/>
      <c r="DR785" s="16"/>
    </row>
    <row r="786" spans="1:122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7"/>
      <c r="AD786" s="16"/>
      <c r="AE786" s="16"/>
      <c r="AF786" s="16"/>
      <c r="AG786" s="17"/>
      <c r="AH786" s="24"/>
      <c r="AI786" s="16"/>
      <c r="AJ786" s="16"/>
      <c r="AK786" s="16"/>
      <c r="AL786" s="17"/>
      <c r="AM786" s="16"/>
      <c r="AN786" s="16"/>
      <c r="AO786" s="16"/>
      <c r="AP786" s="17"/>
      <c r="AQ786" s="16"/>
      <c r="AR786" s="24"/>
      <c r="AT786" s="39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73"/>
      <c r="CU786" s="16"/>
      <c r="CV786" s="16"/>
      <c r="CW786" s="16"/>
      <c r="CX786" s="16"/>
      <c r="CY786" s="16"/>
      <c r="CZ786" s="16"/>
      <c r="DA786" s="16"/>
      <c r="DB786" s="16"/>
      <c r="DC786" s="16"/>
      <c r="DD786" s="16"/>
      <c r="DE786" s="16"/>
      <c r="DF786" s="16"/>
      <c r="DG786" s="16"/>
      <c r="DH786" s="16"/>
      <c r="DI786" s="16"/>
      <c r="DJ786" s="16"/>
      <c r="DL786" s="16"/>
      <c r="DM786" s="16"/>
      <c r="DN786" s="16"/>
      <c r="DO786" s="16"/>
      <c r="DP786" s="16"/>
      <c r="DQ786" s="16"/>
      <c r="DR786" s="16"/>
    </row>
    <row r="787" spans="1:122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7"/>
      <c r="AD787" s="16"/>
      <c r="AE787" s="16"/>
      <c r="AF787" s="16"/>
      <c r="AG787" s="17"/>
      <c r="AH787" s="24"/>
      <c r="AI787" s="16"/>
      <c r="AJ787" s="16"/>
      <c r="AK787" s="16"/>
      <c r="AL787" s="17"/>
      <c r="AM787" s="16"/>
      <c r="AN787" s="16"/>
      <c r="AO787" s="16"/>
      <c r="AP787" s="17"/>
      <c r="AQ787" s="16"/>
      <c r="AR787" s="24"/>
      <c r="AT787" s="39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73"/>
      <c r="CU787" s="16"/>
      <c r="CV787" s="16"/>
      <c r="CW787" s="16"/>
      <c r="CX787" s="16"/>
      <c r="CY787" s="16"/>
      <c r="CZ787" s="16"/>
      <c r="DA787" s="16"/>
      <c r="DB787" s="16"/>
      <c r="DC787" s="16"/>
      <c r="DD787" s="16"/>
      <c r="DE787" s="16"/>
      <c r="DF787" s="16"/>
      <c r="DG787" s="16"/>
      <c r="DH787" s="16"/>
      <c r="DI787" s="16"/>
      <c r="DJ787" s="16"/>
      <c r="DL787" s="16"/>
      <c r="DM787" s="16"/>
      <c r="DN787" s="16"/>
      <c r="DO787" s="16"/>
      <c r="DP787" s="16"/>
      <c r="DQ787" s="16"/>
      <c r="DR787" s="16"/>
    </row>
    <row r="788" spans="1:122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7"/>
      <c r="AD788" s="16"/>
      <c r="AE788" s="16"/>
      <c r="AF788" s="16"/>
      <c r="AG788" s="17"/>
      <c r="AH788" s="24"/>
      <c r="AI788" s="16"/>
      <c r="AJ788" s="16"/>
      <c r="AK788" s="16"/>
      <c r="AL788" s="17"/>
      <c r="AM788" s="16"/>
      <c r="AN788" s="16"/>
      <c r="AO788" s="16"/>
      <c r="AP788" s="17"/>
      <c r="AQ788" s="16"/>
      <c r="AR788" s="24"/>
      <c r="AT788" s="39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73"/>
      <c r="CU788" s="16"/>
      <c r="CV788" s="16"/>
      <c r="CW788" s="16"/>
      <c r="CX788" s="16"/>
      <c r="CY788" s="16"/>
      <c r="CZ788" s="16"/>
      <c r="DA788" s="16"/>
      <c r="DB788" s="16"/>
      <c r="DC788" s="16"/>
      <c r="DD788" s="16"/>
      <c r="DE788" s="16"/>
      <c r="DF788" s="16"/>
      <c r="DG788" s="16"/>
      <c r="DH788" s="16"/>
      <c r="DI788" s="16"/>
      <c r="DJ788" s="16"/>
      <c r="DL788" s="16"/>
      <c r="DM788" s="16"/>
      <c r="DN788" s="16"/>
      <c r="DO788" s="16"/>
      <c r="DP788" s="16"/>
      <c r="DQ788" s="16"/>
      <c r="DR788" s="16"/>
    </row>
    <row r="789" spans="1:122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7"/>
      <c r="AD789" s="16"/>
      <c r="AE789" s="16"/>
      <c r="AF789" s="16"/>
      <c r="AG789" s="17"/>
      <c r="AH789" s="24"/>
      <c r="AI789" s="16"/>
      <c r="AJ789" s="16"/>
      <c r="AK789" s="16"/>
      <c r="AL789" s="17"/>
      <c r="AM789" s="16"/>
      <c r="AN789" s="16"/>
      <c r="AO789" s="16"/>
      <c r="AP789" s="17"/>
      <c r="AQ789" s="16"/>
      <c r="AR789" s="24"/>
      <c r="AT789" s="39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73"/>
      <c r="CU789" s="16"/>
      <c r="CV789" s="16"/>
      <c r="CW789" s="16"/>
      <c r="CX789" s="16"/>
      <c r="CY789" s="16"/>
      <c r="CZ789" s="16"/>
      <c r="DA789" s="16"/>
      <c r="DB789" s="16"/>
      <c r="DC789" s="16"/>
      <c r="DD789" s="16"/>
      <c r="DE789" s="16"/>
      <c r="DF789" s="16"/>
      <c r="DG789" s="16"/>
      <c r="DH789" s="16"/>
      <c r="DI789" s="16"/>
      <c r="DJ789" s="16"/>
      <c r="DL789" s="16"/>
      <c r="DM789" s="16"/>
      <c r="DN789" s="16"/>
      <c r="DO789" s="16"/>
      <c r="DP789" s="16"/>
      <c r="DQ789" s="16"/>
      <c r="DR789" s="16"/>
    </row>
    <row r="790" spans="1:122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7"/>
      <c r="AD790" s="16"/>
      <c r="AE790" s="16"/>
      <c r="AF790" s="16"/>
      <c r="AG790" s="17"/>
      <c r="AH790" s="24"/>
      <c r="AI790" s="16"/>
      <c r="AJ790" s="16"/>
      <c r="AK790" s="16"/>
      <c r="AL790" s="17"/>
      <c r="AM790" s="16"/>
      <c r="AN790" s="16"/>
      <c r="AO790" s="16"/>
      <c r="AP790" s="17"/>
      <c r="AQ790" s="16"/>
      <c r="AR790" s="24"/>
      <c r="AT790" s="39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73"/>
      <c r="CU790" s="16"/>
      <c r="CV790" s="16"/>
      <c r="CW790" s="16"/>
      <c r="CX790" s="16"/>
      <c r="CY790" s="16"/>
      <c r="CZ790" s="16"/>
      <c r="DA790" s="16"/>
      <c r="DB790" s="16"/>
      <c r="DC790" s="16"/>
      <c r="DD790" s="16"/>
      <c r="DE790" s="16"/>
      <c r="DF790" s="16"/>
      <c r="DG790" s="16"/>
      <c r="DH790" s="16"/>
      <c r="DI790" s="16"/>
      <c r="DJ790" s="16"/>
      <c r="DL790" s="16"/>
      <c r="DM790" s="16"/>
      <c r="DN790" s="16"/>
      <c r="DO790" s="16"/>
      <c r="DP790" s="16"/>
      <c r="DQ790" s="16"/>
      <c r="DR790" s="16"/>
    </row>
    <row r="791" spans="1:122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7"/>
      <c r="AD791" s="16"/>
      <c r="AE791" s="16"/>
      <c r="AF791" s="16"/>
      <c r="AG791" s="17"/>
      <c r="AH791" s="24"/>
      <c r="AI791" s="16"/>
      <c r="AJ791" s="16"/>
      <c r="AK791" s="16"/>
      <c r="AL791" s="17"/>
      <c r="AM791" s="16"/>
      <c r="AN791" s="16"/>
      <c r="AO791" s="16"/>
      <c r="AP791" s="17"/>
      <c r="AQ791" s="16"/>
      <c r="AR791" s="24"/>
      <c r="AT791" s="39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73"/>
      <c r="CU791" s="16"/>
      <c r="CV791" s="16"/>
      <c r="CW791" s="16"/>
      <c r="CX791" s="16"/>
      <c r="CY791" s="16"/>
      <c r="CZ791" s="16"/>
      <c r="DA791" s="16"/>
      <c r="DB791" s="16"/>
      <c r="DC791" s="16"/>
      <c r="DD791" s="16"/>
      <c r="DE791" s="16"/>
      <c r="DF791" s="16"/>
      <c r="DG791" s="16"/>
      <c r="DH791" s="16"/>
      <c r="DI791" s="16"/>
      <c r="DJ791" s="16"/>
      <c r="DL791" s="16"/>
      <c r="DM791" s="16"/>
      <c r="DN791" s="16"/>
      <c r="DO791" s="16"/>
      <c r="DP791" s="16"/>
      <c r="DQ791" s="16"/>
      <c r="DR791" s="16"/>
    </row>
    <row r="792" spans="1:122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7"/>
      <c r="AD792" s="16"/>
      <c r="AE792" s="16"/>
      <c r="AF792" s="16"/>
      <c r="AG792" s="17"/>
      <c r="AH792" s="24"/>
      <c r="AI792" s="16"/>
      <c r="AJ792" s="16"/>
      <c r="AK792" s="16"/>
      <c r="AL792" s="17"/>
      <c r="AM792" s="16"/>
      <c r="AN792" s="16"/>
      <c r="AO792" s="16"/>
      <c r="AP792" s="17"/>
      <c r="AQ792" s="16"/>
      <c r="AR792" s="24"/>
      <c r="AT792" s="39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73"/>
      <c r="CU792" s="16"/>
      <c r="CV792" s="16"/>
      <c r="CW792" s="16"/>
      <c r="CX792" s="16"/>
      <c r="CY792" s="16"/>
      <c r="CZ792" s="16"/>
      <c r="DA792" s="16"/>
      <c r="DB792" s="16"/>
      <c r="DC792" s="16"/>
      <c r="DD792" s="16"/>
      <c r="DE792" s="16"/>
      <c r="DF792" s="16"/>
      <c r="DG792" s="16"/>
      <c r="DH792" s="16"/>
      <c r="DI792" s="16"/>
      <c r="DJ792" s="16"/>
      <c r="DL792" s="16"/>
      <c r="DM792" s="16"/>
      <c r="DN792" s="16"/>
      <c r="DO792" s="16"/>
      <c r="DP792" s="16"/>
      <c r="DQ792" s="16"/>
      <c r="DR792" s="16"/>
    </row>
    <row r="793" spans="1:122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7"/>
      <c r="AD793" s="16"/>
      <c r="AE793" s="16"/>
      <c r="AF793" s="16"/>
      <c r="AG793" s="17"/>
      <c r="AH793" s="24"/>
      <c r="AI793" s="16"/>
      <c r="AJ793" s="16"/>
      <c r="AK793" s="16"/>
      <c r="AL793" s="17"/>
      <c r="AM793" s="16"/>
      <c r="AN793" s="16"/>
      <c r="AO793" s="16"/>
      <c r="AP793" s="17"/>
      <c r="AQ793" s="16"/>
      <c r="AR793" s="24"/>
      <c r="AT793" s="39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73"/>
      <c r="CU793" s="16"/>
      <c r="CV793" s="16"/>
      <c r="CW793" s="16"/>
      <c r="CX793" s="16"/>
      <c r="CY793" s="16"/>
      <c r="CZ793" s="16"/>
      <c r="DA793" s="16"/>
      <c r="DB793" s="16"/>
      <c r="DC793" s="16"/>
      <c r="DD793" s="16"/>
      <c r="DE793" s="16"/>
      <c r="DF793" s="16"/>
      <c r="DG793" s="16"/>
      <c r="DH793" s="16"/>
      <c r="DI793" s="16"/>
      <c r="DJ793" s="16"/>
      <c r="DL793" s="16"/>
      <c r="DM793" s="16"/>
      <c r="DN793" s="16"/>
      <c r="DO793" s="16"/>
      <c r="DP793" s="16"/>
      <c r="DQ793" s="16"/>
      <c r="DR793" s="16"/>
    </row>
    <row r="794" spans="1:122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7"/>
      <c r="AD794" s="16"/>
      <c r="AE794" s="16"/>
      <c r="AF794" s="16"/>
      <c r="AG794" s="17"/>
      <c r="AH794" s="24"/>
      <c r="AI794" s="16"/>
      <c r="AJ794" s="16"/>
      <c r="AK794" s="16"/>
      <c r="AL794" s="17"/>
      <c r="AM794" s="16"/>
      <c r="AN794" s="16"/>
      <c r="AO794" s="16"/>
      <c r="AP794" s="17"/>
      <c r="AQ794" s="16"/>
      <c r="AR794" s="24"/>
      <c r="AT794" s="39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73"/>
      <c r="CU794" s="16"/>
      <c r="CV794" s="16"/>
      <c r="CW794" s="16"/>
      <c r="CX794" s="16"/>
      <c r="CY794" s="16"/>
      <c r="CZ794" s="16"/>
      <c r="DA794" s="16"/>
      <c r="DB794" s="16"/>
      <c r="DC794" s="16"/>
      <c r="DD794" s="16"/>
      <c r="DE794" s="16"/>
      <c r="DF794" s="16"/>
      <c r="DG794" s="16"/>
      <c r="DH794" s="16"/>
      <c r="DI794" s="16"/>
      <c r="DJ794" s="16"/>
      <c r="DL794" s="16"/>
      <c r="DM794" s="16"/>
      <c r="DN794" s="16"/>
      <c r="DO794" s="16"/>
      <c r="DP794" s="16"/>
      <c r="DQ794" s="16"/>
      <c r="DR794" s="16"/>
    </row>
    <row r="795" spans="1:122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7"/>
      <c r="AD795" s="16"/>
      <c r="AE795" s="16"/>
      <c r="AF795" s="16"/>
      <c r="AG795" s="17"/>
      <c r="AH795" s="24"/>
      <c r="AI795" s="16"/>
      <c r="AJ795" s="16"/>
      <c r="AK795" s="16"/>
      <c r="AL795" s="17"/>
      <c r="AM795" s="16"/>
      <c r="AN795" s="16"/>
      <c r="AO795" s="16"/>
      <c r="AP795" s="17"/>
      <c r="AQ795" s="16"/>
      <c r="AR795" s="24"/>
      <c r="AT795" s="39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73"/>
      <c r="CU795" s="16"/>
      <c r="CV795" s="16"/>
      <c r="CW795" s="16"/>
      <c r="CX795" s="16"/>
      <c r="CY795" s="16"/>
      <c r="CZ795" s="16"/>
      <c r="DA795" s="16"/>
      <c r="DB795" s="16"/>
      <c r="DC795" s="16"/>
      <c r="DD795" s="16"/>
      <c r="DE795" s="16"/>
      <c r="DF795" s="16"/>
      <c r="DG795" s="16"/>
      <c r="DH795" s="16"/>
      <c r="DI795" s="16"/>
      <c r="DJ795" s="16"/>
      <c r="DL795" s="16"/>
      <c r="DM795" s="16"/>
      <c r="DN795" s="16"/>
      <c r="DO795" s="16"/>
      <c r="DP795" s="16"/>
      <c r="DQ795" s="16"/>
      <c r="DR795" s="16"/>
    </row>
    <row r="796" spans="1:122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7"/>
      <c r="AD796" s="16"/>
      <c r="AE796" s="16"/>
      <c r="AF796" s="16"/>
      <c r="AG796" s="17"/>
      <c r="AH796" s="24"/>
      <c r="AI796" s="16"/>
      <c r="AJ796" s="16"/>
      <c r="AK796" s="16"/>
      <c r="AL796" s="17"/>
      <c r="AM796" s="16"/>
      <c r="AN796" s="16"/>
      <c r="AO796" s="16"/>
      <c r="AP796" s="17"/>
      <c r="AQ796" s="16"/>
      <c r="AR796" s="24"/>
      <c r="AT796" s="39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  <c r="BQ796" s="16"/>
      <c r="BR796" s="16"/>
      <c r="BS796" s="16"/>
      <c r="BT796" s="16"/>
      <c r="BU796" s="16"/>
      <c r="BV796" s="16"/>
      <c r="BW796" s="16"/>
      <c r="BX796" s="16"/>
      <c r="BY796" s="16"/>
      <c r="BZ796" s="16"/>
      <c r="CA796" s="16"/>
      <c r="CB796" s="16"/>
      <c r="CC796" s="16"/>
      <c r="CD796" s="16"/>
      <c r="CE796" s="16"/>
      <c r="CF796" s="16"/>
      <c r="CG796" s="16"/>
      <c r="CH796" s="16"/>
      <c r="CI796" s="16"/>
      <c r="CJ796" s="16"/>
      <c r="CK796" s="16"/>
      <c r="CL796" s="16"/>
      <c r="CM796" s="16"/>
      <c r="CN796" s="16"/>
      <c r="CO796" s="16"/>
      <c r="CP796" s="16"/>
      <c r="CQ796" s="16"/>
      <c r="CR796" s="16"/>
      <c r="CS796" s="16"/>
      <c r="CT796" s="73"/>
      <c r="CU796" s="16"/>
      <c r="CV796" s="16"/>
      <c r="CW796" s="16"/>
      <c r="CX796" s="16"/>
      <c r="CY796" s="16"/>
      <c r="CZ796" s="16"/>
      <c r="DA796" s="16"/>
      <c r="DB796" s="16"/>
      <c r="DC796" s="16"/>
      <c r="DD796" s="16"/>
      <c r="DE796" s="16"/>
      <c r="DF796" s="16"/>
      <c r="DG796" s="16"/>
      <c r="DH796" s="16"/>
      <c r="DI796" s="16"/>
      <c r="DJ796" s="16"/>
      <c r="DL796" s="16"/>
      <c r="DM796" s="16"/>
      <c r="DN796" s="16"/>
      <c r="DO796" s="16"/>
      <c r="DP796" s="16"/>
      <c r="DQ796" s="16"/>
      <c r="DR796" s="16"/>
    </row>
    <row r="797" spans="1:122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7"/>
      <c r="AD797" s="16"/>
      <c r="AE797" s="16"/>
      <c r="AF797" s="16"/>
      <c r="AG797" s="17"/>
      <c r="AH797" s="24"/>
      <c r="AI797" s="16"/>
      <c r="AJ797" s="16"/>
      <c r="AK797" s="16"/>
      <c r="AL797" s="17"/>
      <c r="AM797" s="16"/>
      <c r="AN797" s="16"/>
      <c r="AO797" s="16"/>
      <c r="AP797" s="17"/>
      <c r="AQ797" s="16"/>
      <c r="AR797" s="24"/>
      <c r="AT797" s="39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  <c r="BO797" s="16"/>
      <c r="BP797" s="16"/>
      <c r="BQ797" s="16"/>
      <c r="BR797" s="16"/>
      <c r="BS797" s="16"/>
      <c r="BT797" s="16"/>
      <c r="BU797" s="16"/>
      <c r="BV797" s="16"/>
      <c r="BW797" s="16"/>
      <c r="BX797" s="16"/>
      <c r="BY797" s="16"/>
      <c r="BZ797" s="16"/>
      <c r="CA797" s="16"/>
      <c r="CB797" s="16"/>
      <c r="CC797" s="16"/>
      <c r="CD797" s="16"/>
      <c r="CE797" s="16"/>
      <c r="CF797" s="16"/>
      <c r="CG797" s="16"/>
      <c r="CH797" s="16"/>
      <c r="CI797" s="16"/>
      <c r="CJ797" s="16"/>
      <c r="CK797" s="16"/>
      <c r="CL797" s="16"/>
      <c r="CM797" s="16"/>
      <c r="CN797" s="16"/>
      <c r="CO797" s="16"/>
      <c r="CP797" s="16"/>
      <c r="CQ797" s="16"/>
      <c r="CR797" s="16"/>
      <c r="CS797" s="16"/>
      <c r="CT797" s="73"/>
      <c r="CU797" s="16"/>
      <c r="CV797" s="16"/>
      <c r="CW797" s="16"/>
      <c r="CX797" s="16"/>
      <c r="CY797" s="16"/>
      <c r="CZ797" s="16"/>
      <c r="DA797" s="16"/>
      <c r="DB797" s="16"/>
      <c r="DC797" s="16"/>
      <c r="DD797" s="16"/>
      <c r="DE797" s="16"/>
      <c r="DF797" s="16"/>
      <c r="DG797" s="16"/>
      <c r="DH797" s="16"/>
      <c r="DI797" s="16"/>
      <c r="DJ797" s="16"/>
      <c r="DL797" s="16"/>
      <c r="DM797" s="16"/>
      <c r="DN797" s="16"/>
      <c r="DO797" s="16"/>
      <c r="DP797" s="16"/>
      <c r="DQ797" s="16"/>
      <c r="DR797" s="16"/>
    </row>
    <row r="798" spans="1:122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7"/>
      <c r="AD798" s="16"/>
      <c r="AE798" s="16"/>
      <c r="AF798" s="16"/>
      <c r="AG798" s="17"/>
      <c r="AH798" s="24"/>
      <c r="AI798" s="16"/>
      <c r="AJ798" s="16"/>
      <c r="AK798" s="16"/>
      <c r="AL798" s="17"/>
      <c r="AM798" s="16"/>
      <c r="AN798" s="16"/>
      <c r="AO798" s="16"/>
      <c r="AP798" s="17"/>
      <c r="AQ798" s="16"/>
      <c r="AR798" s="24"/>
      <c r="AT798" s="39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  <c r="BN798" s="16"/>
      <c r="BO798" s="16"/>
      <c r="BP798" s="16"/>
      <c r="BQ798" s="16"/>
      <c r="BR798" s="16"/>
      <c r="BS798" s="16"/>
      <c r="BT798" s="16"/>
      <c r="BU798" s="16"/>
      <c r="BV798" s="16"/>
      <c r="BW798" s="16"/>
      <c r="BX798" s="16"/>
      <c r="BY798" s="16"/>
      <c r="BZ798" s="16"/>
      <c r="CA798" s="16"/>
      <c r="CB798" s="16"/>
      <c r="CC798" s="16"/>
      <c r="CD798" s="16"/>
      <c r="CE798" s="16"/>
      <c r="CF798" s="16"/>
      <c r="CG798" s="16"/>
      <c r="CH798" s="16"/>
      <c r="CI798" s="16"/>
      <c r="CJ798" s="16"/>
      <c r="CK798" s="16"/>
      <c r="CL798" s="16"/>
      <c r="CM798" s="16"/>
      <c r="CN798" s="16"/>
      <c r="CO798" s="16"/>
      <c r="CP798" s="16"/>
      <c r="CQ798" s="16"/>
      <c r="CR798" s="16"/>
      <c r="CS798" s="16"/>
      <c r="CT798" s="73"/>
      <c r="CU798" s="16"/>
      <c r="CV798" s="16"/>
      <c r="CW798" s="16"/>
      <c r="CX798" s="16"/>
      <c r="CY798" s="16"/>
      <c r="CZ798" s="16"/>
      <c r="DA798" s="16"/>
      <c r="DB798" s="16"/>
      <c r="DC798" s="16"/>
      <c r="DD798" s="16"/>
      <c r="DE798" s="16"/>
      <c r="DF798" s="16"/>
      <c r="DG798" s="16"/>
      <c r="DH798" s="16"/>
      <c r="DI798" s="16"/>
      <c r="DJ798" s="16"/>
      <c r="DL798" s="16"/>
      <c r="DM798" s="16"/>
      <c r="DN798" s="16"/>
      <c r="DO798" s="16"/>
      <c r="DP798" s="16"/>
      <c r="DQ798" s="16"/>
      <c r="DR798" s="16"/>
    </row>
    <row r="799" spans="1:122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7"/>
      <c r="AD799" s="16"/>
      <c r="AE799" s="16"/>
      <c r="AF799" s="16"/>
      <c r="AG799" s="17"/>
      <c r="AH799" s="24"/>
      <c r="AI799" s="16"/>
      <c r="AJ799" s="16"/>
      <c r="AK799" s="16"/>
      <c r="AL799" s="17"/>
      <c r="AM799" s="16"/>
      <c r="AN799" s="16"/>
      <c r="AO799" s="16"/>
      <c r="AP799" s="17"/>
      <c r="AQ799" s="16"/>
      <c r="AR799" s="24"/>
      <c r="AT799" s="39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  <c r="BL799" s="16"/>
      <c r="BM799" s="16"/>
      <c r="BN799" s="16"/>
      <c r="BO799" s="16"/>
      <c r="BP799" s="16"/>
      <c r="BQ799" s="16"/>
      <c r="BR799" s="16"/>
      <c r="BS799" s="16"/>
      <c r="BT799" s="16"/>
      <c r="BU799" s="16"/>
      <c r="BV799" s="16"/>
      <c r="BW799" s="16"/>
      <c r="BX799" s="16"/>
      <c r="BY799" s="16"/>
      <c r="BZ799" s="16"/>
      <c r="CA799" s="16"/>
      <c r="CB799" s="16"/>
      <c r="CC799" s="16"/>
      <c r="CD799" s="16"/>
      <c r="CE799" s="16"/>
      <c r="CF799" s="16"/>
      <c r="CG799" s="16"/>
      <c r="CH799" s="16"/>
      <c r="CI799" s="16"/>
      <c r="CJ799" s="16"/>
      <c r="CK799" s="16"/>
      <c r="CL799" s="16"/>
      <c r="CM799" s="16"/>
      <c r="CN799" s="16"/>
      <c r="CO799" s="16"/>
      <c r="CP799" s="16"/>
      <c r="CQ799" s="16"/>
      <c r="CR799" s="16"/>
      <c r="CS799" s="16"/>
      <c r="CT799" s="73"/>
      <c r="CU799" s="16"/>
      <c r="CV799" s="16"/>
      <c r="CW799" s="16"/>
      <c r="CX799" s="16"/>
      <c r="CY799" s="16"/>
      <c r="CZ799" s="16"/>
      <c r="DA799" s="16"/>
      <c r="DB799" s="16"/>
      <c r="DC799" s="16"/>
      <c r="DD799" s="16"/>
      <c r="DE799" s="16"/>
      <c r="DF799" s="16"/>
      <c r="DG799" s="16"/>
      <c r="DH799" s="16"/>
      <c r="DI799" s="16"/>
      <c r="DJ799" s="16"/>
      <c r="DL799" s="16"/>
      <c r="DM799" s="16"/>
      <c r="DN799" s="16"/>
      <c r="DO799" s="16"/>
      <c r="DP799" s="16"/>
      <c r="DQ799" s="16"/>
      <c r="DR799" s="16"/>
    </row>
    <row r="800" spans="1:122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7"/>
      <c r="AD800" s="16"/>
      <c r="AE800" s="16"/>
      <c r="AF800" s="16"/>
      <c r="AG800" s="17"/>
      <c r="AH800" s="24"/>
      <c r="AI800" s="16"/>
      <c r="AJ800" s="16"/>
      <c r="AK800" s="16"/>
      <c r="AL800" s="17"/>
      <c r="AM800" s="16"/>
      <c r="AN800" s="16"/>
      <c r="AO800" s="16"/>
      <c r="AP800" s="17"/>
      <c r="AQ800" s="16"/>
      <c r="AR800" s="24"/>
      <c r="AT800" s="39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  <c r="BN800" s="16"/>
      <c r="BO800" s="16"/>
      <c r="BP800" s="16"/>
      <c r="BQ800" s="16"/>
      <c r="BR800" s="16"/>
      <c r="BS800" s="16"/>
      <c r="BT800" s="16"/>
      <c r="BU800" s="16"/>
      <c r="BV800" s="16"/>
      <c r="BW800" s="16"/>
      <c r="BX800" s="16"/>
      <c r="BY800" s="16"/>
      <c r="BZ800" s="16"/>
      <c r="CA800" s="16"/>
      <c r="CB800" s="16"/>
      <c r="CC800" s="16"/>
      <c r="CD800" s="16"/>
      <c r="CE800" s="16"/>
      <c r="CF800" s="16"/>
      <c r="CG800" s="16"/>
      <c r="CH800" s="16"/>
      <c r="CI800" s="16"/>
      <c r="CJ800" s="16"/>
      <c r="CK800" s="16"/>
      <c r="CL800" s="16"/>
      <c r="CM800" s="16"/>
      <c r="CN800" s="16"/>
      <c r="CO800" s="16"/>
      <c r="CP800" s="16"/>
      <c r="CQ800" s="16"/>
      <c r="CR800" s="16"/>
      <c r="CS800" s="16"/>
      <c r="CT800" s="73"/>
      <c r="CU800" s="16"/>
      <c r="CV800" s="16"/>
      <c r="CW800" s="16"/>
      <c r="CX800" s="16"/>
      <c r="CY800" s="16"/>
      <c r="CZ800" s="16"/>
      <c r="DA800" s="16"/>
      <c r="DB800" s="16"/>
      <c r="DC800" s="16"/>
      <c r="DD800" s="16"/>
      <c r="DE800" s="16"/>
      <c r="DF800" s="16"/>
      <c r="DG800" s="16"/>
      <c r="DH800" s="16"/>
      <c r="DI800" s="16"/>
      <c r="DJ800" s="16"/>
      <c r="DL800" s="16"/>
      <c r="DM800" s="16"/>
      <c r="DN800" s="16"/>
      <c r="DO800" s="16"/>
      <c r="DP800" s="16"/>
      <c r="DQ800" s="16"/>
      <c r="DR800" s="16"/>
    </row>
    <row r="801" spans="1:122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7"/>
      <c r="AD801" s="16"/>
      <c r="AE801" s="16"/>
      <c r="AF801" s="16"/>
      <c r="AG801" s="17"/>
      <c r="AH801" s="24"/>
      <c r="AI801" s="16"/>
      <c r="AJ801" s="16"/>
      <c r="AK801" s="16"/>
      <c r="AL801" s="17"/>
      <c r="AM801" s="16"/>
      <c r="AN801" s="16"/>
      <c r="AO801" s="16"/>
      <c r="AP801" s="17"/>
      <c r="AQ801" s="16"/>
      <c r="AR801" s="24"/>
      <c r="AT801" s="39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  <c r="BN801" s="16"/>
      <c r="BO801" s="16"/>
      <c r="BP801" s="16"/>
      <c r="BQ801" s="16"/>
      <c r="BR801" s="16"/>
      <c r="BS801" s="16"/>
      <c r="BT801" s="16"/>
      <c r="BU801" s="16"/>
      <c r="BV801" s="16"/>
      <c r="BW801" s="16"/>
      <c r="BX801" s="16"/>
      <c r="BY801" s="16"/>
      <c r="BZ801" s="16"/>
      <c r="CA801" s="16"/>
      <c r="CB801" s="16"/>
      <c r="CC801" s="16"/>
      <c r="CD801" s="16"/>
      <c r="CE801" s="16"/>
      <c r="CF801" s="16"/>
      <c r="CG801" s="16"/>
      <c r="CH801" s="16"/>
      <c r="CI801" s="16"/>
      <c r="CJ801" s="16"/>
      <c r="CK801" s="16"/>
      <c r="CL801" s="16"/>
      <c r="CM801" s="16"/>
      <c r="CN801" s="16"/>
      <c r="CO801" s="16"/>
      <c r="CP801" s="16"/>
      <c r="CQ801" s="16"/>
      <c r="CR801" s="16"/>
      <c r="CS801" s="16"/>
      <c r="CT801" s="73"/>
      <c r="CU801" s="16"/>
      <c r="CV801" s="16"/>
      <c r="CW801" s="16"/>
      <c r="CX801" s="16"/>
      <c r="CY801" s="16"/>
      <c r="CZ801" s="16"/>
      <c r="DA801" s="16"/>
      <c r="DB801" s="16"/>
      <c r="DC801" s="16"/>
      <c r="DD801" s="16"/>
      <c r="DE801" s="16"/>
      <c r="DF801" s="16"/>
      <c r="DG801" s="16"/>
      <c r="DH801" s="16"/>
      <c r="DI801" s="16"/>
      <c r="DJ801" s="16"/>
      <c r="DL801" s="16"/>
      <c r="DM801" s="16"/>
      <c r="DN801" s="16"/>
      <c r="DO801" s="16"/>
      <c r="DP801" s="16"/>
      <c r="DQ801" s="16"/>
      <c r="DR801" s="16"/>
    </row>
    <row r="802" spans="1:122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7"/>
      <c r="AD802" s="16"/>
      <c r="AE802" s="16"/>
      <c r="AF802" s="16"/>
      <c r="AG802" s="17"/>
      <c r="AH802" s="24"/>
      <c r="AI802" s="16"/>
      <c r="AJ802" s="16"/>
      <c r="AK802" s="16"/>
      <c r="AL802" s="17"/>
      <c r="AM802" s="16"/>
      <c r="AN802" s="16"/>
      <c r="AO802" s="16"/>
      <c r="AP802" s="17"/>
      <c r="AQ802" s="16"/>
      <c r="AR802" s="24"/>
      <c r="AT802" s="39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  <c r="BN802" s="16"/>
      <c r="BO802" s="16"/>
      <c r="BP802" s="16"/>
      <c r="BQ802" s="16"/>
      <c r="BR802" s="16"/>
      <c r="BS802" s="16"/>
      <c r="BT802" s="16"/>
      <c r="BU802" s="16"/>
      <c r="BV802" s="16"/>
      <c r="BW802" s="16"/>
      <c r="BX802" s="16"/>
      <c r="BY802" s="16"/>
      <c r="BZ802" s="16"/>
      <c r="CA802" s="16"/>
      <c r="CB802" s="16"/>
      <c r="CC802" s="16"/>
      <c r="CD802" s="16"/>
      <c r="CE802" s="16"/>
      <c r="CF802" s="16"/>
      <c r="CG802" s="16"/>
      <c r="CH802" s="16"/>
      <c r="CI802" s="16"/>
      <c r="CJ802" s="16"/>
      <c r="CK802" s="16"/>
      <c r="CL802" s="16"/>
      <c r="CM802" s="16"/>
      <c r="CN802" s="16"/>
      <c r="CO802" s="16"/>
      <c r="CP802" s="16"/>
      <c r="CQ802" s="16"/>
      <c r="CR802" s="16"/>
      <c r="CS802" s="16"/>
      <c r="CT802" s="73"/>
      <c r="CU802" s="16"/>
      <c r="CV802" s="16"/>
      <c r="CW802" s="16"/>
      <c r="CX802" s="16"/>
      <c r="CY802" s="16"/>
      <c r="CZ802" s="16"/>
      <c r="DA802" s="16"/>
      <c r="DB802" s="16"/>
      <c r="DC802" s="16"/>
      <c r="DD802" s="16"/>
      <c r="DE802" s="16"/>
      <c r="DF802" s="16"/>
      <c r="DG802" s="16"/>
      <c r="DH802" s="16"/>
      <c r="DI802" s="16"/>
      <c r="DJ802" s="16"/>
      <c r="DL802" s="16"/>
      <c r="DM802" s="16"/>
      <c r="DN802" s="16"/>
      <c r="DO802" s="16"/>
      <c r="DP802" s="16"/>
      <c r="DQ802" s="16"/>
      <c r="DR802" s="16"/>
    </row>
    <row r="803" spans="1:122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7"/>
      <c r="AD803" s="16"/>
      <c r="AE803" s="16"/>
      <c r="AF803" s="16"/>
      <c r="AG803" s="17"/>
      <c r="AH803" s="24"/>
      <c r="AI803" s="16"/>
      <c r="AJ803" s="16"/>
      <c r="AK803" s="16"/>
      <c r="AL803" s="17"/>
      <c r="AM803" s="16"/>
      <c r="AN803" s="16"/>
      <c r="AO803" s="16"/>
      <c r="AP803" s="17"/>
      <c r="AQ803" s="16"/>
      <c r="AR803" s="24"/>
      <c r="AT803" s="39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  <c r="BL803" s="16"/>
      <c r="BM803" s="16"/>
      <c r="BN803" s="16"/>
      <c r="BO803" s="16"/>
      <c r="BP803" s="16"/>
      <c r="BQ803" s="16"/>
      <c r="BR803" s="16"/>
      <c r="BS803" s="16"/>
      <c r="BT803" s="16"/>
      <c r="BU803" s="16"/>
      <c r="BV803" s="16"/>
      <c r="BW803" s="16"/>
      <c r="BX803" s="16"/>
      <c r="BY803" s="16"/>
      <c r="BZ803" s="16"/>
      <c r="CA803" s="16"/>
      <c r="CB803" s="16"/>
      <c r="CC803" s="16"/>
      <c r="CD803" s="16"/>
      <c r="CE803" s="16"/>
      <c r="CF803" s="16"/>
      <c r="CG803" s="16"/>
      <c r="CH803" s="16"/>
      <c r="CI803" s="16"/>
      <c r="CJ803" s="16"/>
      <c r="CK803" s="16"/>
      <c r="CL803" s="16"/>
      <c r="CM803" s="16"/>
      <c r="CN803" s="16"/>
      <c r="CO803" s="16"/>
      <c r="CP803" s="16"/>
      <c r="CQ803" s="16"/>
      <c r="CR803" s="16"/>
      <c r="CS803" s="16"/>
      <c r="CT803" s="73"/>
      <c r="CU803" s="16"/>
      <c r="CV803" s="16"/>
      <c r="CW803" s="16"/>
      <c r="CX803" s="16"/>
      <c r="CY803" s="16"/>
      <c r="CZ803" s="16"/>
      <c r="DA803" s="16"/>
      <c r="DB803" s="16"/>
      <c r="DC803" s="16"/>
      <c r="DD803" s="16"/>
      <c r="DE803" s="16"/>
      <c r="DF803" s="16"/>
      <c r="DG803" s="16"/>
      <c r="DH803" s="16"/>
      <c r="DI803" s="16"/>
      <c r="DJ803" s="16"/>
      <c r="DL803" s="16"/>
      <c r="DM803" s="16"/>
      <c r="DN803" s="16"/>
      <c r="DO803" s="16"/>
      <c r="DP803" s="16"/>
      <c r="DQ803" s="16"/>
      <c r="DR803" s="16"/>
    </row>
    <row r="804" spans="1:122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7"/>
      <c r="AD804" s="16"/>
      <c r="AE804" s="16"/>
      <c r="AF804" s="16"/>
      <c r="AG804" s="17"/>
      <c r="AH804" s="24"/>
      <c r="AI804" s="16"/>
      <c r="AJ804" s="16"/>
      <c r="AK804" s="16"/>
      <c r="AL804" s="17"/>
      <c r="AM804" s="16"/>
      <c r="AN804" s="16"/>
      <c r="AO804" s="16"/>
      <c r="AP804" s="17"/>
      <c r="AQ804" s="16"/>
      <c r="AR804" s="24"/>
      <c r="AT804" s="39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  <c r="BK804" s="16"/>
      <c r="BL804" s="16"/>
      <c r="BM804" s="16"/>
      <c r="BN804" s="16"/>
      <c r="BO804" s="16"/>
      <c r="BP804" s="16"/>
      <c r="BQ804" s="16"/>
      <c r="BR804" s="16"/>
      <c r="BS804" s="16"/>
      <c r="BT804" s="16"/>
      <c r="BU804" s="16"/>
      <c r="BV804" s="16"/>
      <c r="BW804" s="16"/>
      <c r="BX804" s="16"/>
      <c r="BY804" s="16"/>
      <c r="BZ804" s="16"/>
      <c r="CA804" s="16"/>
      <c r="CB804" s="16"/>
      <c r="CC804" s="16"/>
      <c r="CD804" s="16"/>
      <c r="CE804" s="16"/>
      <c r="CF804" s="16"/>
      <c r="CG804" s="16"/>
      <c r="CH804" s="16"/>
      <c r="CI804" s="16"/>
      <c r="CJ804" s="16"/>
      <c r="CK804" s="16"/>
      <c r="CL804" s="16"/>
      <c r="CM804" s="16"/>
      <c r="CN804" s="16"/>
      <c r="CO804" s="16"/>
      <c r="CP804" s="16"/>
      <c r="CQ804" s="16"/>
      <c r="CR804" s="16"/>
      <c r="CS804" s="16"/>
      <c r="CT804" s="73"/>
      <c r="CU804" s="16"/>
      <c r="CV804" s="16"/>
      <c r="CW804" s="16"/>
      <c r="CX804" s="16"/>
      <c r="CY804" s="16"/>
      <c r="CZ804" s="16"/>
      <c r="DA804" s="16"/>
      <c r="DB804" s="16"/>
      <c r="DC804" s="16"/>
      <c r="DD804" s="16"/>
      <c r="DE804" s="16"/>
      <c r="DF804" s="16"/>
      <c r="DG804" s="16"/>
      <c r="DH804" s="16"/>
      <c r="DI804" s="16"/>
      <c r="DJ804" s="16"/>
      <c r="DL804" s="16"/>
      <c r="DM804" s="16"/>
      <c r="DN804" s="16"/>
      <c r="DO804" s="16"/>
      <c r="DP804" s="16"/>
      <c r="DQ804" s="16"/>
      <c r="DR804" s="16"/>
    </row>
    <row r="805" spans="1:122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7"/>
      <c r="AD805" s="16"/>
      <c r="AE805" s="16"/>
      <c r="AF805" s="16"/>
      <c r="AG805" s="17"/>
      <c r="AH805" s="24"/>
      <c r="AI805" s="16"/>
      <c r="AJ805" s="16"/>
      <c r="AK805" s="16"/>
      <c r="AL805" s="17"/>
      <c r="AM805" s="16"/>
      <c r="AN805" s="16"/>
      <c r="AO805" s="16"/>
      <c r="AP805" s="17"/>
      <c r="AQ805" s="16"/>
      <c r="AR805" s="24"/>
      <c r="AT805" s="39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  <c r="BK805" s="16"/>
      <c r="BL805" s="16"/>
      <c r="BM805" s="16"/>
      <c r="BN805" s="16"/>
      <c r="BO805" s="16"/>
      <c r="BP805" s="16"/>
      <c r="BQ805" s="16"/>
      <c r="BR805" s="16"/>
      <c r="BS805" s="16"/>
      <c r="BT805" s="16"/>
      <c r="BU805" s="16"/>
      <c r="BV805" s="16"/>
      <c r="BW805" s="16"/>
      <c r="BX805" s="16"/>
      <c r="BY805" s="16"/>
      <c r="BZ805" s="16"/>
      <c r="CA805" s="16"/>
      <c r="CB805" s="16"/>
      <c r="CC805" s="16"/>
      <c r="CD805" s="16"/>
      <c r="CE805" s="16"/>
      <c r="CF805" s="16"/>
      <c r="CG805" s="16"/>
      <c r="CH805" s="16"/>
      <c r="CI805" s="16"/>
      <c r="CJ805" s="16"/>
      <c r="CK805" s="16"/>
      <c r="CL805" s="16"/>
      <c r="CM805" s="16"/>
      <c r="CN805" s="16"/>
      <c r="CO805" s="16"/>
      <c r="CP805" s="16"/>
      <c r="CQ805" s="16"/>
      <c r="CR805" s="16"/>
      <c r="CS805" s="16"/>
      <c r="CT805" s="73"/>
      <c r="CU805" s="16"/>
      <c r="CV805" s="16"/>
      <c r="CW805" s="16"/>
      <c r="CX805" s="16"/>
      <c r="CY805" s="16"/>
      <c r="CZ805" s="16"/>
      <c r="DA805" s="16"/>
      <c r="DB805" s="16"/>
      <c r="DC805" s="16"/>
      <c r="DD805" s="16"/>
      <c r="DE805" s="16"/>
      <c r="DF805" s="16"/>
      <c r="DG805" s="16"/>
      <c r="DH805" s="16"/>
      <c r="DI805" s="16"/>
      <c r="DJ805" s="16"/>
      <c r="DL805" s="16"/>
      <c r="DM805" s="16"/>
      <c r="DN805" s="16"/>
      <c r="DO805" s="16"/>
      <c r="DP805" s="16"/>
      <c r="DQ805" s="16"/>
      <c r="DR805" s="16"/>
    </row>
    <row r="806" spans="1:122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7"/>
      <c r="AD806" s="16"/>
      <c r="AE806" s="16"/>
      <c r="AF806" s="16"/>
      <c r="AG806" s="17"/>
      <c r="AH806" s="24"/>
      <c r="AI806" s="16"/>
      <c r="AJ806" s="16"/>
      <c r="AK806" s="16"/>
      <c r="AL806" s="17"/>
      <c r="AM806" s="16"/>
      <c r="AN806" s="16"/>
      <c r="AO806" s="16"/>
      <c r="AP806" s="17"/>
      <c r="AQ806" s="16"/>
      <c r="AR806" s="24"/>
      <c r="AT806" s="39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  <c r="BK806" s="16"/>
      <c r="BL806" s="16"/>
      <c r="BM806" s="16"/>
      <c r="BN806" s="16"/>
      <c r="BO806" s="16"/>
      <c r="BP806" s="16"/>
      <c r="BQ806" s="16"/>
      <c r="BR806" s="16"/>
      <c r="BS806" s="16"/>
      <c r="BT806" s="16"/>
      <c r="BU806" s="16"/>
      <c r="BV806" s="16"/>
      <c r="BW806" s="16"/>
      <c r="BX806" s="16"/>
      <c r="BY806" s="16"/>
      <c r="BZ806" s="16"/>
      <c r="CA806" s="16"/>
      <c r="CB806" s="16"/>
      <c r="CC806" s="16"/>
      <c r="CD806" s="16"/>
      <c r="CE806" s="16"/>
      <c r="CF806" s="16"/>
      <c r="CG806" s="16"/>
      <c r="CH806" s="16"/>
      <c r="CI806" s="16"/>
      <c r="CJ806" s="16"/>
      <c r="CK806" s="16"/>
      <c r="CL806" s="16"/>
      <c r="CM806" s="16"/>
      <c r="CN806" s="16"/>
      <c r="CO806" s="16"/>
      <c r="CP806" s="16"/>
      <c r="CQ806" s="16"/>
      <c r="CR806" s="16"/>
      <c r="CS806" s="16"/>
      <c r="CT806" s="73"/>
      <c r="CU806" s="16"/>
      <c r="CV806" s="16"/>
      <c r="CW806" s="16"/>
      <c r="CX806" s="16"/>
      <c r="CY806" s="16"/>
      <c r="CZ806" s="16"/>
      <c r="DA806" s="16"/>
      <c r="DB806" s="16"/>
      <c r="DC806" s="16"/>
      <c r="DD806" s="16"/>
      <c r="DE806" s="16"/>
      <c r="DF806" s="16"/>
      <c r="DG806" s="16"/>
      <c r="DH806" s="16"/>
      <c r="DI806" s="16"/>
      <c r="DJ806" s="16"/>
      <c r="DL806" s="16"/>
      <c r="DM806" s="16"/>
      <c r="DN806" s="16"/>
      <c r="DO806" s="16"/>
      <c r="DP806" s="16"/>
      <c r="DQ806" s="16"/>
      <c r="DR806" s="16"/>
    </row>
    <row r="807" spans="1:122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7"/>
      <c r="AD807" s="16"/>
      <c r="AE807" s="16"/>
      <c r="AF807" s="16"/>
      <c r="AG807" s="17"/>
      <c r="AH807" s="24"/>
      <c r="AI807" s="16"/>
      <c r="AJ807" s="16"/>
      <c r="AK807" s="16"/>
      <c r="AL807" s="17"/>
      <c r="AM807" s="16"/>
      <c r="AN807" s="16"/>
      <c r="AO807" s="16"/>
      <c r="AP807" s="17"/>
      <c r="AQ807" s="16"/>
      <c r="AR807" s="24"/>
      <c r="AT807" s="39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  <c r="BK807" s="16"/>
      <c r="BL807" s="16"/>
      <c r="BM807" s="16"/>
      <c r="BN807" s="16"/>
      <c r="BO807" s="16"/>
      <c r="BP807" s="16"/>
      <c r="BQ807" s="16"/>
      <c r="BR807" s="16"/>
      <c r="BS807" s="16"/>
      <c r="BT807" s="16"/>
      <c r="BU807" s="16"/>
      <c r="BV807" s="16"/>
      <c r="BW807" s="16"/>
      <c r="BX807" s="16"/>
      <c r="BY807" s="16"/>
      <c r="BZ807" s="16"/>
      <c r="CA807" s="16"/>
      <c r="CB807" s="16"/>
      <c r="CC807" s="16"/>
      <c r="CD807" s="16"/>
      <c r="CE807" s="16"/>
      <c r="CF807" s="16"/>
      <c r="CG807" s="16"/>
      <c r="CH807" s="16"/>
      <c r="CI807" s="16"/>
      <c r="CJ807" s="16"/>
      <c r="CK807" s="16"/>
      <c r="CL807" s="16"/>
      <c r="CM807" s="16"/>
      <c r="CN807" s="16"/>
      <c r="CO807" s="16"/>
      <c r="CP807" s="16"/>
      <c r="CQ807" s="16"/>
      <c r="CR807" s="16"/>
      <c r="CS807" s="16"/>
      <c r="CT807" s="73"/>
      <c r="CU807" s="16"/>
      <c r="CV807" s="16"/>
      <c r="CW807" s="16"/>
      <c r="CX807" s="16"/>
      <c r="CY807" s="16"/>
      <c r="CZ807" s="16"/>
      <c r="DA807" s="16"/>
      <c r="DB807" s="16"/>
      <c r="DC807" s="16"/>
      <c r="DD807" s="16"/>
      <c r="DE807" s="16"/>
      <c r="DF807" s="16"/>
      <c r="DG807" s="16"/>
      <c r="DH807" s="16"/>
      <c r="DI807" s="16"/>
      <c r="DJ807" s="16"/>
      <c r="DL807" s="16"/>
      <c r="DM807" s="16"/>
      <c r="DN807" s="16"/>
      <c r="DO807" s="16"/>
      <c r="DP807" s="16"/>
      <c r="DQ807" s="16"/>
      <c r="DR807" s="16"/>
    </row>
    <row r="808" spans="1:122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7"/>
      <c r="AD808" s="16"/>
      <c r="AE808" s="16"/>
      <c r="AF808" s="16"/>
      <c r="AG808" s="17"/>
      <c r="AH808" s="24"/>
      <c r="AI808" s="16"/>
      <c r="AJ808" s="16"/>
      <c r="AK808" s="16"/>
      <c r="AL808" s="17"/>
      <c r="AM808" s="16"/>
      <c r="AN808" s="16"/>
      <c r="AO808" s="16"/>
      <c r="AP808" s="17"/>
      <c r="AQ808" s="16"/>
      <c r="AR808" s="24"/>
      <c r="AT808" s="39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  <c r="BK808" s="16"/>
      <c r="BL808" s="16"/>
      <c r="BM808" s="16"/>
      <c r="BN808" s="16"/>
      <c r="BO808" s="16"/>
      <c r="BP808" s="16"/>
      <c r="BQ808" s="16"/>
      <c r="BR808" s="16"/>
      <c r="BS808" s="16"/>
      <c r="BT808" s="16"/>
      <c r="BU808" s="16"/>
      <c r="BV808" s="16"/>
      <c r="BW808" s="16"/>
      <c r="BX808" s="16"/>
      <c r="BY808" s="16"/>
      <c r="BZ808" s="16"/>
      <c r="CA808" s="16"/>
      <c r="CB808" s="16"/>
      <c r="CC808" s="16"/>
      <c r="CD808" s="16"/>
      <c r="CE808" s="16"/>
      <c r="CF808" s="16"/>
      <c r="CG808" s="16"/>
      <c r="CH808" s="16"/>
      <c r="CI808" s="16"/>
      <c r="CJ808" s="16"/>
      <c r="CK808" s="16"/>
      <c r="CL808" s="16"/>
      <c r="CM808" s="16"/>
      <c r="CN808" s="16"/>
      <c r="CO808" s="16"/>
      <c r="CP808" s="16"/>
      <c r="CQ808" s="16"/>
      <c r="CR808" s="16"/>
      <c r="CS808" s="16"/>
      <c r="CT808" s="73"/>
      <c r="CU808" s="16"/>
      <c r="CV808" s="16"/>
      <c r="CW808" s="16"/>
      <c r="CX808" s="16"/>
      <c r="CY808" s="16"/>
      <c r="CZ808" s="16"/>
      <c r="DA808" s="16"/>
      <c r="DB808" s="16"/>
      <c r="DC808" s="16"/>
      <c r="DD808" s="16"/>
      <c r="DE808" s="16"/>
      <c r="DF808" s="16"/>
      <c r="DG808" s="16"/>
      <c r="DH808" s="16"/>
      <c r="DI808" s="16"/>
      <c r="DJ808" s="16"/>
      <c r="DL808" s="16"/>
      <c r="DM808" s="16"/>
      <c r="DN808" s="16"/>
      <c r="DO808" s="16"/>
      <c r="DP808" s="16"/>
      <c r="DQ808" s="16"/>
      <c r="DR808" s="16"/>
    </row>
    <row r="809" spans="1:122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7"/>
      <c r="AD809" s="16"/>
      <c r="AE809" s="16"/>
      <c r="AF809" s="16"/>
      <c r="AG809" s="17"/>
      <c r="AH809" s="24"/>
      <c r="AI809" s="16"/>
      <c r="AJ809" s="16"/>
      <c r="AK809" s="16"/>
      <c r="AL809" s="17"/>
      <c r="AM809" s="16"/>
      <c r="AN809" s="16"/>
      <c r="AO809" s="16"/>
      <c r="AP809" s="17"/>
      <c r="AQ809" s="16"/>
      <c r="AR809" s="24"/>
      <c r="AT809" s="39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  <c r="BK809" s="16"/>
      <c r="BL809" s="16"/>
      <c r="BM809" s="16"/>
      <c r="BN809" s="16"/>
      <c r="BO809" s="16"/>
      <c r="BP809" s="16"/>
      <c r="BQ809" s="16"/>
      <c r="BR809" s="16"/>
      <c r="BS809" s="16"/>
      <c r="BT809" s="16"/>
      <c r="BU809" s="16"/>
      <c r="BV809" s="16"/>
      <c r="BW809" s="16"/>
      <c r="BX809" s="16"/>
      <c r="BY809" s="16"/>
      <c r="BZ809" s="16"/>
      <c r="CA809" s="16"/>
      <c r="CB809" s="16"/>
      <c r="CC809" s="16"/>
      <c r="CD809" s="16"/>
      <c r="CE809" s="16"/>
      <c r="CF809" s="16"/>
      <c r="CG809" s="16"/>
      <c r="CH809" s="16"/>
      <c r="CI809" s="16"/>
      <c r="CJ809" s="16"/>
      <c r="CK809" s="16"/>
      <c r="CL809" s="16"/>
      <c r="CM809" s="16"/>
      <c r="CN809" s="16"/>
      <c r="CO809" s="16"/>
      <c r="CP809" s="16"/>
      <c r="CQ809" s="16"/>
      <c r="CR809" s="16"/>
      <c r="CS809" s="16"/>
      <c r="CT809" s="73"/>
      <c r="CU809" s="16"/>
      <c r="CV809" s="16"/>
      <c r="CW809" s="16"/>
      <c r="CX809" s="16"/>
      <c r="CY809" s="16"/>
      <c r="CZ809" s="16"/>
      <c r="DA809" s="16"/>
      <c r="DB809" s="16"/>
      <c r="DC809" s="16"/>
      <c r="DD809" s="16"/>
      <c r="DE809" s="16"/>
      <c r="DF809" s="16"/>
      <c r="DG809" s="16"/>
      <c r="DH809" s="16"/>
      <c r="DI809" s="16"/>
      <c r="DJ809" s="16"/>
      <c r="DL809" s="16"/>
      <c r="DM809" s="16"/>
      <c r="DN809" s="16"/>
      <c r="DO809" s="16"/>
      <c r="DP809" s="16"/>
      <c r="DQ809" s="16"/>
      <c r="DR809" s="16"/>
    </row>
    <row r="810" spans="1:122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7"/>
      <c r="AD810" s="16"/>
      <c r="AE810" s="16"/>
      <c r="AF810" s="16"/>
      <c r="AG810" s="17"/>
      <c r="AH810" s="24"/>
      <c r="AI810" s="16"/>
      <c r="AJ810" s="16"/>
      <c r="AK810" s="16"/>
      <c r="AL810" s="17"/>
      <c r="AM810" s="16"/>
      <c r="AN810" s="16"/>
      <c r="AO810" s="16"/>
      <c r="AP810" s="17"/>
      <c r="AQ810" s="16"/>
      <c r="AR810" s="24"/>
      <c r="AT810" s="39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  <c r="BK810" s="16"/>
      <c r="BL810" s="16"/>
      <c r="BM810" s="16"/>
      <c r="BN810" s="16"/>
      <c r="BO810" s="16"/>
      <c r="BP810" s="16"/>
      <c r="BQ810" s="16"/>
      <c r="BR810" s="16"/>
      <c r="BS810" s="16"/>
      <c r="BT810" s="16"/>
      <c r="BU810" s="16"/>
      <c r="BV810" s="16"/>
      <c r="BW810" s="16"/>
      <c r="BX810" s="16"/>
      <c r="BY810" s="16"/>
      <c r="BZ810" s="16"/>
      <c r="CA810" s="16"/>
      <c r="CB810" s="16"/>
      <c r="CC810" s="16"/>
      <c r="CD810" s="16"/>
      <c r="CE810" s="16"/>
      <c r="CF810" s="16"/>
      <c r="CG810" s="16"/>
      <c r="CH810" s="16"/>
      <c r="CI810" s="16"/>
      <c r="CJ810" s="16"/>
      <c r="CK810" s="16"/>
      <c r="CL810" s="16"/>
      <c r="CM810" s="16"/>
      <c r="CN810" s="16"/>
      <c r="CO810" s="16"/>
      <c r="CP810" s="16"/>
      <c r="CQ810" s="16"/>
      <c r="CR810" s="16"/>
      <c r="CS810" s="16"/>
      <c r="CT810" s="73"/>
      <c r="CU810" s="16"/>
      <c r="CV810" s="16"/>
      <c r="CW810" s="16"/>
      <c r="CX810" s="16"/>
      <c r="CY810" s="16"/>
      <c r="CZ810" s="16"/>
      <c r="DA810" s="16"/>
      <c r="DB810" s="16"/>
      <c r="DC810" s="16"/>
      <c r="DD810" s="16"/>
      <c r="DE810" s="16"/>
      <c r="DF810" s="16"/>
      <c r="DG810" s="16"/>
      <c r="DH810" s="16"/>
      <c r="DI810" s="16"/>
      <c r="DJ810" s="16"/>
      <c r="DL810" s="16"/>
      <c r="DM810" s="16"/>
      <c r="DN810" s="16"/>
      <c r="DO810" s="16"/>
      <c r="DP810" s="16"/>
      <c r="DQ810" s="16"/>
      <c r="DR810" s="16"/>
    </row>
    <row r="811" spans="1:122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7"/>
      <c r="AD811" s="16"/>
      <c r="AE811" s="16"/>
      <c r="AF811" s="16"/>
      <c r="AG811" s="17"/>
      <c r="AH811" s="24"/>
      <c r="AI811" s="16"/>
      <c r="AJ811" s="16"/>
      <c r="AK811" s="16"/>
      <c r="AL811" s="17"/>
      <c r="AM811" s="16"/>
      <c r="AN811" s="16"/>
      <c r="AO811" s="16"/>
      <c r="AP811" s="17"/>
      <c r="AQ811" s="16"/>
      <c r="AR811" s="24"/>
      <c r="AT811" s="39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  <c r="BK811" s="16"/>
      <c r="BL811" s="16"/>
      <c r="BM811" s="16"/>
      <c r="BN811" s="16"/>
      <c r="BO811" s="16"/>
      <c r="BP811" s="16"/>
      <c r="BQ811" s="16"/>
      <c r="BR811" s="16"/>
      <c r="BS811" s="16"/>
      <c r="BT811" s="16"/>
      <c r="BU811" s="16"/>
      <c r="BV811" s="16"/>
      <c r="BW811" s="16"/>
      <c r="BX811" s="16"/>
      <c r="BY811" s="16"/>
      <c r="BZ811" s="16"/>
      <c r="CA811" s="16"/>
      <c r="CB811" s="16"/>
      <c r="CC811" s="16"/>
      <c r="CD811" s="16"/>
      <c r="CE811" s="16"/>
      <c r="CF811" s="16"/>
      <c r="CG811" s="16"/>
      <c r="CH811" s="16"/>
      <c r="CI811" s="16"/>
      <c r="CJ811" s="16"/>
      <c r="CK811" s="16"/>
      <c r="CL811" s="16"/>
      <c r="CM811" s="16"/>
      <c r="CN811" s="16"/>
      <c r="CO811" s="16"/>
      <c r="CP811" s="16"/>
      <c r="CQ811" s="16"/>
      <c r="CR811" s="16"/>
      <c r="CS811" s="16"/>
      <c r="CT811" s="73"/>
      <c r="CU811" s="16"/>
      <c r="CV811" s="16"/>
      <c r="CW811" s="16"/>
      <c r="CX811" s="16"/>
      <c r="CY811" s="16"/>
      <c r="CZ811" s="16"/>
      <c r="DA811" s="16"/>
      <c r="DB811" s="16"/>
      <c r="DC811" s="16"/>
      <c r="DD811" s="16"/>
      <c r="DE811" s="16"/>
      <c r="DF811" s="16"/>
      <c r="DG811" s="16"/>
      <c r="DH811" s="16"/>
      <c r="DI811" s="16"/>
      <c r="DJ811" s="16"/>
      <c r="DL811" s="16"/>
      <c r="DM811" s="16"/>
      <c r="DN811" s="16"/>
      <c r="DO811" s="16"/>
      <c r="DP811" s="16"/>
      <c r="DQ811" s="16"/>
      <c r="DR811" s="16"/>
    </row>
    <row r="812" spans="1:122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7"/>
      <c r="AD812" s="16"/>
      <c r="AE812" s="16"/>
      <c r="AF812" s="16"/>
      <c r="AG812" s="17"/>
      <c r="AH812" s="24"/>
      <c r="AI812" s="16"/>
      <c r="AJ812" s="16"/>
      <c r="AK812" s="16"/>
      <c r="AL812" s="17"/>
      <c r="AM812" s="16"/>
      <c r="AN812" s="16"/>
      <c r="AO812" s="16"/>
      <c r="AP812" s="17"/>
      <c r="AQ812" s="16"/>
      <c r="AR812" s="24"/>
      <c r="AT812" s="39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  <c r="BK812" s="16"/>
      <c r="BL812" s="16"/>
      <c r="BM812" s="16"/>
      <c r="BN812" s="16"/>
      <c r="BO812" s="16"/>
      <c r="BP812" s="16"/>
      <c r="BQ812" s="16"/>
      <c r="BR812" s="16"/>
      <c r="BS812" s="16"/>
      <c r="BT812" s="16"/>
      <c r="BU812" s="16"/>
      <c r="BV812" s="16"/>
      <c r="BW812" s="16"/>
      <c r="BX812" s="16"/>
      <c r="BY812" s="16"/>
      <c r="BZ812" s="16"/>
      <c r="CA812" s="16"/>
      <c r="CB812" s="16"/>
      <c r="CC812" s="16"/>
      <c r="CD812" s="16"/>
      <c r="CE812" s="16"/>
      <c r="CF812" s="16"/>
      <c r="CG812" s="16"/>
      <c r="CH812" s="16"/>
      <c r="CI812" s="16"/>
      <c r="CJ812" s="16"/>
      <c r="CK812" s="16"/>
      <c r="CL812" s="16"/>
      <c r="CM812" s="16"/>
      <c r="CN812" s="16"/>
      <c r="CO812" s="16"/>
      <c r="CP812" s="16"/>
      <c r="CQ812" s="16"/>
      <c r="CR812" s="16"/>
      <c r="CS812" s="16"/>
      <c r="CT812" s="73"/>
      <c r="CU812" s="16"/>
      <c r="CV812" s="16"/>
      <c r="CW812" s="16"/>
      <c r="CX812" s="16"/>
      <c r="CY812" s="16"/>
      <c r="CZ812" s="16"/>
      <c r="DA812" s="16"/>
      <c r="DB812" s="16"/>
      <c r="DC812" s="16"/>
      <c r="DD812" s="16"/>
      <c r="DE812" s="16"/>
      <c r="DF812" s="16"/>
      <c r="DG812" s="16"/>
      <c r="DH812" s="16"/>
      <c r="DI812" s="16"/>
      <c r="DJ812" s="16"/>
      <c r="DL812" s="16"/>
      <c r="DM812" s="16"/>
      <c r="DN812" s="16"/>
      <c r="DO812" s="16"/>
      <c r="DP812" s="16"/>
      <c r="DQ812" s="16"/>
      <c r="DR812" s="16"/>
    </row>
    <row r="813" spans="1:122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7"/>
      <c r="AD813" s="16"/>
      <c r="AE813" s="16"/>
      <c r="AF813" s="16"/>
      <c r="AG813" s="17"/>
      <c r="AH813" s="24"/>
      <c r="AI813" s="16"/>
      <c r="AJ813" s="16"/>
      <c r="AK813" s="16"/>
      <c r="AL813" s="17"/>
      <c r="AM813" s="16"/>
      <c r="AN813" s="16"/>
      <c r="AO813" s="16"/>
      <c r="AP813" s="17"/>
      <c r="AQ813" s="16"/>
      <c r="AR813" s="24"/>
      <c r="AT813" s="39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  <c r="BK813" s="16"/>
      <c r="BL813" s="16"/>
      <c r="BM813" s="16"/>
      <c r="BN813" s="16"/>
      <c r="BO813" s="16"/>
      <c r="BP813" s="16"/>
      <c r="BQ813" s="16"/>
      <c r="BR813" s="16"/>
      <c r="BS813" s="16"/>
      <c r="BT813" s="16"/>
      <c r="BU813" s="16"/>
      <c r="BV813" s="16"/>
      <c r="BW813" s="16"/>
      <c r="BX813" s="16"/>
      <c r="BY813" s="16"/>
      <c r="BZ813" s="16"/>
      <c r="CA813" s="16"/>
      <c r="CB813" s="16"/>
      <c r="CC813" s="16"/>
      <c r="CD813" s="16"/>
      <c r="CE813" s="16"/>
      <c r="CF813" s="16"/>
      <c r="CG813" s="16"/>
      <c r="CH813" s="16"/>
      <c r="CI813" s="16"/>
      <c r="CJ813" s="16"/>
      <c r="CK813" s="16"/>
      <c r="CL813" s="16"/>
      <c r="CM813" s="16"/>
      <c r="CN813" s="16"/>
      <c r="CO813" s="16"/>
      <c r="CP813" s="16"/>
      <c r="CQ813" s="16"/>
      <c r="CR813" s="16"/>
      <c r="CS813" s="16"/>
      <c r="CT813" s="73"/>
      <c r="CU813" s="16"/>
      <c r="CV813" s="16"/>
      <c r="CW813" s="16"/>
      <c r="CX813" s="16"/>
      <c r="CY813" s="16"/>
      <c r="CZ813" s="16"/>
      <c r="DA813" s="16"/>
      <c r="DB813" s="16"/>
      <c r="DC813" s="16"/>
      <c r="DD813" s="16"/>
      <c r="DE813" s="16"/>
      <c r="DF813" s="16"/>
      <c r="DG813" s="16"/>
      <c r="DH813" s="16"/>
      <c r="DI813" s="16"/>
      <c r="DJ813" s="16"/>
      <c r="DL813" s="16"/>
      <c r="DM813" s="16"/>
      <c r="DN813" s="16"/>
      <c r="DO813" s="16"/>
      <c r="DP813" s="16"/>
      <c r="DQ813" s="16"/>
      <c r="DR813" s="16"/>
    </row>
    <row r="814" spans="1:122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7"/>
      <c r="AD814" s="16"/>
      <c r="AE814" s="16"/>
      <c r="AF814" s="16"/>
      <c r="AG814" s="17"/>
      <c r="AH814" s="24"/>
      <c r="AI814" s="16"/>
      <c r="AJ814" s="16"/>
      <c r="AK814" s="16"/>
      <c r="AL814" s="17"/>
      <c r="AM814" s="16"/>
      <c r="AN814" s="16"/>
      <c r="AO814" s="16"/>
      <c r="AP814" s="17"/>
      <c r="AQ814" s="16"/>
      <c r="AR814" s="24"/>
      <c r="AT814" s="39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  <c r="BK814" s="16"/>
      <c r="BL814" s="16"/>
      <c r="BM814" s="16"/>
      <c r="BN814" s="16"/>
      <c r="BO814" s="16"/>
      <c r="BP814" s="16"/>
      <c r="BQ814" s="16"/>
      <c r="BR814" s="16"/>
      <c r="BS814" s="16"/>
      <c r="BT814" s="16"/>
      <c r="BU814" s="16"/>
      <c r="BV814" s="16"/>
      <c r="BW814" s="16"/>
      <c r="BX814" s="16"/>
      <c r="BY814" s="16"/>
      <c r="BZ814" s="16"/>
      <c r="CA814" s="16"/>
      <c r="CB814" s="16"/>
      <c r="CC814" s="16"/>
      <c r="CD814" s="16"/>
      <c r="CE814" s="16"/>
      <c r="CF814" s="16"/>
      <c r="CG814" s="16"/>
      <c r="CH814" s="16"/>
      <c r="CI814" s="16"/>
      <c r="CJ814" s="16"/>
      <c r="CK814" s="16"/>
      <c r="CL814" s="16"/>
      <c r="CM814" s="16"/>
      <c r="CN814" s="16"/>
      <c r="CO814" s="16"/>
      <c r="CP814" s="16"/>
      <c r="CQ814" s="16"/>
      <c r="CR814" s="16"/>
      <c r="CS814" s="16"/>
      <c r="CT814" s="73"/>
      <c r="CU814" s="16"/>
      <c r="CV814" s="16"/>
      <c r="CW814" s="16"/>
      <c r="CX814" s="16"/>
      <c r="CY814" s="16"/>
      <c r="CZ814" s="16"/>
      <c r="DA814" s="16"/>
      <c r="DB814" s="16"/>
      <c r="DC814" s="16"/>
      <c r="DD814" s="16"/>
      <c r="DE814" s="16"/>
      <c r="DF814" s="16"/>
      <c r="DG814" s="16"/>
      <c r="DH814" s="16"/>
      <c r="DI814" s="16"/>
      <c r="DJ814" s="16"/>
      <c r="DL814" s="16"/>
      <c r="DM814" s="16"/>
      <c r="DN814" s="16"/>
      <c r="DO814" s="16"/>
      <c r="DP814" s="16"/>
      <c r="DQ814" s="16"/>
      <c r="DR814" s="16"/>
    </row>
    <row r="815" spans="1:122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7"/>
      <c r="AD815" s="16"/>
      <c r="AE815" s="16"/>
      <c r="AF815" s="16"/>
      <c r="AG815" s="17"/>
      <c r="AH815" s="24"/>
      <c r="AI815" s="16"/>
      <c r="AJ815" s="16"/>
      <c r="AK815" s="16"/>
      <c r="AL815" s="17"/>
      <c r="AM815" s="16"/>
      <c r="AN815" s="16"/>
      <c r="AO815" s="16"/>
      <c r="AP815" s="17"/>
      <c r="AQ815" s="16"/>
      <c r="AR815" s="24"/>
      <c r="AT815" s="39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  <c r="BK815" s="16"/>
      <c r="BL815" s="16"/>
      <c r="BM815" s="16"/>
      <c r="BN815" s="16"/>
      <c r="BO815" s="16"/>
      <c r="BP815" s="16"/>
      <c r="BQ815" s="16"/>
      <c r="BR815" s="16"/>
      <c r="BS815" s="16"/>
      <c r="BT815" s="16"/>
      <c r="BU815" s="16"/>
      <c r="BV815" s="16"/>
      <c r="BW815" s="16"/>
      <c r="BX815" s="16"/>
      <c r="BY815" s="16"/>
      <c r="BZ815" s="16"/>
      <c r="CA815" s="16"/>
      <c r="CB815" s="16"/>
      <c r="CC815" s="16"/>
      <c r="CD815" s="16"/>
      <c r="CE815" s="16"/>
      <c r="CF815" s="16"/>
      <c r="CG815" s="16"/>
      <c r="CH815" s="16"/>
      <c r="CI815" s="16"/>
      <c r="CJ815" s="16"/>
      <c r="CK815" s="16"/>
      <c r="CL815" s="16"/>
      <c r="CM815" s="16"/>
      <c r="CN815" s="16"/>
      <c r="CO815" s="16"/>
      <c r="CP815" s="16"/>
      <c r="CQ815" s="16"/>
      <c r="CR815" s="16"/>
      <c r="CS815" s="16"/>
      <c r="CT815" s="73"/>
      <c r="CU815" s="16"/>
      <c r="CV815" s="16"/>
      <c r="CW815" s="16"/>
      <c r="CX815" s="16"/>
      <c r="CY815" s="16"/>
      <c r="CZ815" s="16"/>
      <c r="DA815" s="16"/>
      <c r="DB815" s="16"/>
      <c r="DC815" s="16"/>
      <c r="DD815" s="16"/>
      <c r="DE815" s="16"/>
      <c r="DF815" s="16"/>
      <c r="DG815" s="16"/>
      <c r="DH815" s="16"/>
      <c r="DI815" s="16"/>
      <c r="DJ815" s="16"/>
      <c r="DL815" s="16"/>
      <c r="DM815" s="16"/>
      <c r="DN815" s="16"/>
      <c r="DO815" s="16"/>
      <c r="DP815" s="16"/>
      <c r="DQ815" s="16"/>
      <c r="DR815" s="16"/>
    </row>
    <row r="816" spans="1:122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7"/>
      <c r="AD816" s="16"/>
      <c r="AE816" s="16"/>
      <c r="AF816" s="16"/>
      <c r="AG816" s="17"/>
      <c r="AH816" s="24"/>
      <c r="AI816" s="16"/>
      <c r="AJ816" s="16"/>
      <c r="AK816" s="16"/>
      <c r="AL816" s="17"/>
      <c r="AM816" s="16"/>
      <c r="AN816" s="16"/>
      <c r="AO816" s="16"/>
      <c r="AP816" s="17"/>
      <c r="AQ816" s="16"/>
      <c r="AR816" s="24"/>
      <c r="AT816" s="39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  <c r="BK816" s="16"/>
      <c r="BL816" s="16"/>
      <c r="BM816" s="16"/>
      <c r="BN816" s="16"/>
      <c r="BO816" s="16"/>
      <c r="BP816" s="16"/>
      <c r="BQ816" s="16"/>
      <c r="BR816" s="16"/>
      <c r="BS816" s="16"/>
      <c r="BT816" s="16"/>
      <c r="BU816" s="16"/>
      <c r="BV816" s="16"/>
      <c r="BW816" s="16"/>
      <c r="BX816" s="16"/>
      <c r="BY816" s="16"/>
      <c r="BZ816" s="16"/>
      <c r="CA816" s="16"/>
      <c r="CB816" s="16"/>
      <c r="CC816" s="16"/>
      <c r="CD816" s="16"/>
      <c r="CE816" s="16"/>
      <c r="CF816" s="16"/>
      <c r="CG816" s="16"/>
      <c r="CH816" s="16"/>
      <c r="CI816" s="16"/>
      <c r="CJ816" s="16"/>
      <c r="CK816" s="16"/>
      <c r="CL816" s="16"/>
      <c r="CM816" s="16"/>
      <c r="CN816" s="16"/>
      <c r="CO816" s="16"/>
      <c r="CP816" s="16"/>
      <c r="CQ816" s="16"/>
      <c r="CR816" s="16"/>
      <c r="CS816" s="16"/>
      <c r="CT816" s="73"/>
      <c r="CU816" s="16"/>
      <c r="CV816" s="16"/>
      <c r="CW816" s="16"/>
      <c r="CX816" s="16"/>
      <c r="CY816" s="16"/>
      <c r="CZ816" s="16"/>
      <c r="DA816" s="16"/>
      <c r="DB816" s="16"/>
      <c r="DC816" s="16"/>
      <c r="DD816" s="16"/>
      <c r="DE816" s="16"/>
      <c r="DF816" s="16"/>
      <c r="DG816" s="16"/>
      <c r="DH816" s="16"/>
      <c r="DI816" s="16"/>
      <c r="DJ816" s="16"/>
      <c r="DL816" s="16"/>
      <c r="DM816" s="16"/>
      <c r="DN816" s="16"/>
      <c r="DO816" s="16"/>
      <c r="DP816" s="16"/>
      <c r="DQ816" s="16"/>
      <c r="DR816" s="16"/>
    </row>
    <row r="817" spans="1:122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7"/>
      <c r="AD817" s="16"/>
      <c r="AE817" s="16"/>
      <c r="AF817" s="16"/>
      <c r="AG817" s="17"/>
      <c r="AH817" s="24"/>
      <c r="AI817" s="16"/>
      <c r="AJ817" s="16"/>
      <c r="AK817" s="16"/>
      <c r="AL817" s="17"/>
      <c r="AM817" s="16"/>
      <c r="AN817" s="16"/>
      <c r="AO817" s="16"/>
      <c r="AP817" s="17"/>
      <c r="AQ817" s="16"/>
      <c r="AR817" s="24"/>
      <c r="AT817" s="39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  <c r="BK817" s="16"/>
      <c r="BL817" s="16"/>
      <c r="BM817" s="16"/>
      <c r="BN817" s="16"/>
      <c r="BO817" s="16"/>
      <c r="BP817" s="16"/>
      <c r="BQ817" s="16"/>
      <c r="BR817" s="16"/>
      <c r="BS817" s="16"/>
      <c r="BT817" s="16"/>
      <c r="BU817" s="16"/>
      <c r="BV817" s="16"/>
      <c r="BW817" s="16"/>
      <c r="BX817" s="16"/>
      <c r="BY817" s="16"/>
      <c r="BZ817" s="16"/>
      <c r="CA817" s="16"/>
      <c r="CB817" s="16"/>
      <c r="CC817" s="16"/>
      <c r="CD817" s="16"/>
      <c r="CE817" s="16"/>
      <c r="CF817" s="16"/>
      <c r="CG817" s="16"/>
      <c r="CH817" s="16"/>
      <c r="CI817" s="16"/>
      <c r="CJ817" s="16"/>
      <c r="CK817" s="16"/>
      <c r="CL817" s="16"/>
      <c r="CM817" s="16"/>
      <c r="CN817" s="16"/>
      <c r="CO817" s="16"/>
      <c r="CP817" s="16"/>
      <c r="CQ817" s="16"/>
      <c r="CR817" s="16"/>
      <c r="CS817" s="16"/>
      <c r="CT817" s="73"/>
      <c r="CU817" s="16"/>
      <c r="CV817" s="16"/>
      <c r="CW817" s="16"/>
      <c r="CX817" s="16"/>
      <c r="CY817" s="16"/>
      <c r="CZ817" s="16"/>
      <c r="DA817" s="16"/>
      <c r="DB817" s="16"/>
      <c r="DC817" s="16"/>
      <c r="DD817" s="16"/>
      <c r="DE817" s="16"/>
      <c r="DF817" s="16"/>
      <c r="DG817" s="16"/>
      <c r="DH817" s="16"/>
      <c r="DI817" s="16"/>
      <c r="DJ817" s="16"/>
      <c r="DL817" s="16"/>
      <c r="DM817" s="16"/>
      <c r="DN817" s="16"/>
      <c r="DO817" s="16"/>
      <c r="DP817" s="16"/>
      <c r="DQ817" s="16"/>
      <c r="DR817" s="16"/>
    </row>
    <row r="818" spans="1:122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7"/>
      <c r="AD818" s="16"/>
      <c r="AE818" s="16"/>
      <c r="AF818" s="16"/>
      <c r="AG818" s="17"/>
      <c r="AH818" s="24"/>
      <c r="AI818" s="16"/>
      <c r="AJ818" s="16"/>
      <c r="AK818" s="16"/>
      <c r="AL818" s="17"/>
      <c r="AM818" s="16"/>
      <c r="AN818" s="16"/>
      <c r="AO818" s="16"/>
      <c r="AP818" s="17"/>
      <c r="AQ818" s="16"/>
      <c r="AR818" s="24"/>
      <c r="AT818" s="39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  <c r="BK818" s="16"/>
      <c r="BL818" s="16"/>
      <c r="BM818" s="16"/>
      <c r="BN818" s="16"/>
      <c r="BO818" s="16"/>
      <c r="BP818" s="16"/>
      <c r="BQ818" s="16"/>
      <c r="BR818" s="16"/>
      <c r="BS818" s="16"/>
      <c r="BT818" s="16"/>
      <c r="BU818" s="16"/>
      <c r="BV818" s="16"/>
      <c r="BW818" s="16"/>
      <c r="BX818" s="16"/>
      <c r="BY818" s="16"/>
      <c r="BZ818" s="16"/>
      <c r="CA818" s="16"/>
      <c r="CB818" s="16"/>
      <c r="CC818" s="16"/>
      <c r="CD818" s="16"/>
      <c r="CE818" s="16"/>
      <c r="CF818" s="16"/>
      <c r="CG818" s="16"/>
      <c r="CH818" s="16"/>
      <c r="CI818" s="16"/>
      <c r="CJ818" s="16"/>
      <c r="CK818" s="16"/>
      <c r="CL818" s="16"/>
      <c r="CM818" s="16"/>
      <c r="CN818" s="16"/>
      <c r="CO818" s="16"/>
      <c r="CP818" s="16"/>
      <c r="CQ818" s="16"/>
      <c r="CR818" s="16"/>
      <c r="CS818" s="16"/>
      <c r="CT818" s="73"/>
      <c r="CU818" s="16"/>
      <c r="CV818" s="16"/>
      <c r="CW818" s="16"/>
      <c r="CX818" s="16"/>
      <c r="CY818" s="16"/>
      <c r="CZ818" s="16"/>
      <c r="DA818" s="16"/>
      <c r="DB818" s="16"/>
      <c r="DC818" s="16"/>
      <c r="DD818" s="16"/>
      <c r="DE818" s="16"/>
      <c r="DF818" s="16"/>
      <c r="DG818" s="16"/>
      <c r="DH818" s="16"/>
      <c r="DI818" s="16"/>
      <c r="DJ818" s="16"/>
      <c r="DL818" s="16"/>
      <c r="DM818" s="16"/>
      <c r="DN818" s="16"/>
      <c r="DO818" s="16"/>
      <c r="DP818" s="16"/>
      <c r="DQ818" s="16"/>
      <c r="DR818" s="16"/>
    </row>
    <row r="819" spans="1:122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7"/>
      <c r="AD819" s="16"/>
      <c r="AE819" s="16"/>
      <c r="AF819" s="16"/>
      <c r="AG819" s="17"/>
      <c r="AH819" s="24"/>
      <c r="AI819" s="16"/>
      <c r="AJ819" s="16"/>
      <c r="AK819" s="16"/>
      <c r="AL819" s="17"/>
      <c r="AM819" s="16"/>
      <c r="AN819" s="16"/>
      <c r="AO819" s="16"/>
      <c r="AP819" s="17"/>
      <c r="AQ819" s="16"/>
      <c r="AR819" s="24"/>
      <c r="AT819" s="39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  <c r="BL819" s="16"/>
      <c r="BM819" s="16"/>
      <c r="BN819" s="16"/>
      <c r="BO819" s="16"/>
      <c r="BP819" s="16"/>
      <c r="BQ819" s="16"/>
      <c r="BR819" s="16"/>
      <c r="BS819" s="16"/>
      <c r="BT819" s="16"/>
      <c r="BU819" s="16"/>
      <c r="BV819" s="16"/>
      <c r="BW819" s="16"/>
      <c r="BX819" s="16"/>
      <c r="BY819" s="16"/>
      <c r="BZ819" s="16"/>
      <c r="CA819" s="16"/>
      <c r="CB819" s="16"/>
      <c r="CC819" s="16"/>
      <c r="CD819" s="16"/>
      <c r="CE819" s="16"/>
      <c r="CF819" s="16"/>
      <c r="CG819" s="16"/>
      <c r="CH819" s="16"/>
      <c r="CI819" s="16"/>
      <c r="CJ819" s="16"/>
      <c r="CK819" s="16"/>
      <c r="CL819" s="16"/>
      <c r="CM819" s="16"/>
      <c r="CN819" s="16"/>
      <c r="CO819" s="16"/>
      <c r="CP819" s="16"/>
      <c r="CQ819" s="16"/>
      <c r="CR819" s="16"/>
      <c r="CS819" s="16"/>
      <c r="CT819" s="73"/>
      <c r="CU819" s="16"/>
      <c r="CV819" s="16"/>
      <c r="CW819" s="16"/>
      <c r="CX819" s="16"/>
      <c r="CY819" s="16"/>
      <c r="CZ819" s="16"/>
      <c r="DA819" s="16"/>
      <c r="DB819" s="16"/>
      <c r="DC819" s="16"/>
      <c r="DD819" s="16"/>
      <c r="DE819" s="16"/>
      <c r="DF819" s="16"/>
      <c r="DG819" s="16"/>
      <c r="DH819" s="16"/>
      <c r="DI819" s="16"/>
      <c r="DJ819" s="16"/>
      <c r="DL819" s="16"/>
      <c r="DM819" s="16"/>
      <c r="DN819" s="16"/>
      <c r="DO819" s="16"/>
      <c r="DP819" s="16"/>
      <c r="DQ819" s="16"/>
      <c r="DR819" s="16"/>
    </row>
    <row r="820" spans="1:122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7"/>
      <c r="AD820" s="16"/>
      <c r="AE820" s="16"/>
      <c r="AF820" s="16"/>
      <c r="AG820" s="17"/>
      <c r="AH820" s="24"/>
      <c r="AI820" s="16"/>
      <c r="AJ820" s="16"/>
      <c r="AK820" s="16"/>
      <c r="AL820" s="17"/>
      <c r="AM820" s="16"/>
      <c r="AN820" s="16"/>
      <c r="AO820" s="16"/>
      <c r="AP820" s="17"/>
      <c r="AQ820" s="16"/>
      <c r="AR820" s="24"/>
      <c r="AT820" s="39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  <c r="BK820" s="16"/>
      <c r="BL820" s="16"/>
      <c r="BM820" s="16"/>
      <c r="BN820" s="16"/>
      <c r="BO820" s="16"/>
      <c r="BP820" s="16"/>
      <c r="BQ820" s="16"/>
      <c r="BR820" s="16"/>
      <c r="BS820" s="16"/>
      <c r="BT820" s="16"/>
      <c r="BU820" s="16"/>
      <c r="BV820" s="16"/>
      <c r="BW820" s="16"/>
      <c r="BX820" s="16"/>
      <c r="BY820" s="16"/>
      <c r="BZ820" s="16"/>
      <c r="CA820" s="16"/>
      <c r="CB820" s="16"/>
      <c r="CC820" s="16"/>
      <c r="CD820" s="16"/>
      <c r="CE820" s="16"/>
      <c r="CF820" s="16"/>
      <c r="CG820" s="16"/>
      <c r="CH820" s="16"/>
      <c r="CI820" s="16"/>
      <c r="CJ820" s="16"/>
      <c r="CK820" s="16"/>
      <c r="CL820" s="16"/>
      <c r="CM820" s="16"/>
      <c r="CN820" s="16"/>
      <c r="CO820" s="16"/>
      <c r="CP820" s="16"/>
      <c r="CQ820" s="16"/>
      <c r="CR820" s="16"/>
      <c r="CS820" s="16"/>
      <c r="CT820" s="73"/>
      <c r="CU820" s="16"/>
      <c r="CV820" s="16"/>
      <c r="CW820" s="16"/>
      <c r="CX820" s="16"/>
      <c r="CY820" s="16"/>
      <c r="CZ820" s="16"/>
      <c r="DA820" s="16"/>
      <c r="DB820" s="16"/>
      <c r="DC820" s="16"/>
      <c r="DD820" s="16"/>
      <c r="DE820" s="16"/>
      <c r="DF820" s="16"/>
      <c r="DG820" s="16"/>
      <c r="DH820" s="16"/>
      <c r="DI820" s="16"/>
      <c r="DJ820" s="16"/>
      <c r="DL820" s="16"/>
      <c r="DM820" s="16"/>
      <c r="DN820" s="16"/>
      <c r="DO820" s="16"/>
      <c r="DP820" s="16"/>
      <c r="DQ820" s="16"/>
      <c r="DR820" s="16"/>
    </row>
    <row r="821" spans="1:122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7"/>
      <c r="AD821" s="16"/>
      <c r="AE821" s="16"/>
      <c r="AF821" s="16"/>
      <c r="AG821" s="17"/>
      <c r="AH821" s="24"/>
      <c r="AI821" s="16"/>
      <c r="AJ821" s="16"/>
      <c r="AK821" s="16"/>
      <c r="AL821" s="17"/>
      <c r="AM821" s="16"/>
      <c r="AN821" s="16"/>
      <c r="AO821" s="16"/>
      <c r="AP821" s="17"/>
      <c r="AQ821" s="16"/>
      <c r="AR821" s="24"/>
      <c r="AT821" s="39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  <c r="BK821" s="16"/>
      <c r="BL821" s="16"/>
      <c r="BM821" s="16"/>
      <c r="BN821" s="16"/>
      <c r="BO821" s="16"/>
      <c r="BP821" s="16"/>
      <c r="BQ821" s="16"/>
      <c r="BR821" s="16"/>
      <c r="BS821" s="16"/>
      <c r="BT821" s="16"/>
      <c r="BU821" s="16"/>
      <c r="BV821" s="16"/>
      <c r="BW821" s="16"/>
      <c r="BX821" s="16"/>
      <c r="BY821" s="16"/>
      <c r="BZ821" s="16"/>
      <c r="CA821" s="16"/>
      <c r="CB821" s="16"/>
      <c r="CC821" s="16"/>
      <c r="CD821" s="16"/>
      <c r="CE821" s="16"/>
      <c r="CF821" s="16"/>
      <c r="CG821" s="16"/>
      <c r="CH821" s="16"/>
      <c r="CI821" s="16"/>
      <c r="CJ821" s="16"/>
      <c r="CK821" s="16"/>
      <c r="CL821" s="16"/>
      <c r="CM821" s="16"/>
      <c r="CN821" s="16"/>
      <c r="CO821" s="16"/>
      <c r="CP821" s="16"/>
      <c r="CQ821" s="16"/>
      <c r="CR821" s="16"/>
      <c r="CS821" s="16"/>
      <c r="CT821" s="73"/>
      <c r="CU821" s="16"/>
      <c r="CV821" s="16"/>
      <c r="CW821" s="16"/>
      <c r="CX821" s="16"/>
      <c r="CY821" s="16"/>
      <c r="CZ821" s="16"/>
      <c r="DA821" s="16"/>
      <c r="DB821" s="16"/>
      <c r="DC821" s="16"/>
      <c r="DD821" s="16"/>
      <c r="DE821" s="16"/>
      <c r="DF821" s="16"/>
      <c r="DG821" s="16"/>
      <c r="DH821" s="16"/>
      <c r="DI821" s="16"/>
      <c r="DJ821" s="16"/>
      <c r="DL821" s="16"/>
      <c r="DM821" s="16"/>
      <c r="DN821" s="16"/>
      <c r="DO821" s="16"/>
      <c r="DP821" s="16"/>
      <c r="DQ821" s="16"/>
      <c r="DR821" s="16"/>
    </row>
    <row r="822" spans="1:122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7"/>
      <c r="AD822" s="16"/>
      <c r="AE822" s="16"/>
      <c r="AF822" s="16"/>
      <c r="AG822" s="17"/>
      <c r="AH822" s="24"/>
      <c r="AI822" s="16"/>
      <c r="AJ822" s="16"/>
      <c r="AK822" s="16"/>
      <c r="AL822" s="17"/>
      <c r="AM822" s="16"/>
      <c r="AN822" s="16"/>
      <c r="AO822" s="16"/>
      <c r="AP822" s="17"/>
      <c r="AQ822" s="16"/>
      <c r="AR822" s="24"/>
      <c r="AT822" s="39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  <c r="BK822" s="16"/>
      <c r="BL822" s="16"/>
      <c r="BM822" s="16"/>
      <c r="BN822" s="16"/>
      <c r="BO822" s="16"/>
      <c r="BP822" s="16"/>
      <c r="BQ822" s="16"/>
      <c r="BR822" s="16"/>
      <c r="BS822" s="16"/>
      <c r="BT822" s="16"/>
      <c r="BU822" s="16"/>
      <c r="BV822" s="16"/>
      <c r="BW822" s="16"/>
      <c r="BX822" s="16"/>
      <c r="BY822" s="16"/>
      <c r="BZ822" s="16"/>
      <c r="CA822" s="16"/>
      <c r="CB822" s="16"/>
      <c r="CC822" s="16"/>
      <c r="CD822" s="16"/>
      <c r="CE822" s="16"/>
      <c r="CF822" s="16"/>
      <c r="CG822" s="16"/>
      <c r="CH822" s="16"/>
      <c r="CI822" s="16"/>
      <c r="CJ822" s="16"/>
      <c r="CK822" s="16"/>
      <c r="CL822" s="16"/>
      <c r="CM822" s="16"/>
      <c r="CN822" s="16"/>
      <c r="CO822" s="16"/>
      <c r="CP822" s="16"/>
      <c r="CQ822" s="16"/>
      <c r="CR822" s="16"/>
      <c r="CS822" s="16"/>
      <c r="CT822" s="73"/>
      <c r="CU822" s="16"/>
      <c r="CV822" s="16"/>
      <c r="CW822" s="16"/>
      <c r="CX822" s="16"/>
      <c r="CY822" s="16"/>
      <c r="CZ822" s="16"/>
      <c r="DA822" s="16"/>
      <c r="DB822" s="16"/>
      <c r="DC822" s="16"/>
      <c r="DD822" s="16"/>
      <c r="DE822" s="16"/>
      <c r="DF822" s="16"/>
      <c r="DG822" s="16"/>
      <c r="DH822" s="16"/>
      <c r="DI822" s="16"/>
      <c r="DJ822" s="16"/>
      <c r="DL822" s="16"/>
      <c r="DM822" s="16"/>
      <c r="DN822" s="16"/>
      <c r="DO822" s="16"/>
      <c r="DP822" s="16"/>
      <c r="DQ822" s="16"/>
      <c r="DR822" s="16"/>
    </row>
    <row r="823" spans="1:122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7"/>
      <c r="AD823" s="16"/>
      <c r="AE823" s="16"/>
      <c r="AF823" s="16"/>
      <c r="AG823" s="17"/>
      <c r="AH823" s="24"/>
      <c r="AI823" s="16"/>
      <c r="AJ823" s="16"/>
      <c r="AK823" s="16"/>
      <c r="AL823" s="17"/>
      <c r="AM823" s="16"/>
      <c r="AN823" s="16"/>
      <c r="AO823" s="16"/>
      <c r="AP823" s="17"/>
      <c r="AQ823" s="16"/>
      <c r="AR823" s="24"/>
      <c r="AT823" s="39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  <c r="BK823" s="16"/>
      <c r="BL823" s="16"/>
      <c r="BM823" s="16"/>
      <c r="BN823" s="16"/>
      <c r="BO823" s="16"/>
      <c r="BP823" s="16"/>
      <c r="BQ823" s="16"/>
      <c r="BR823" s="16"/>
      <c r="BS823" s="16"/>
      <c r="BT823" s="16"/>
      <c r="BU823" s="16"/>
      <c r="BV823" s="16"/>
      <c r="BW823" s="16"/>
      <c r="BX823" s="16"/>
      <c r="BY823" s="16"/>
      <c r="BZ823" s="16"/>
      <c r="CA823" s="16"/>
      <c r="CB823" s="16"/>
      <c r="CC823" s="16"/>
      <c r="CD823" s="16"/>
      <c r="CE823" s="16"/>
      <c r="CF823" s="16"/>
      <c r="CG823" s="16"/>
      <c r="CH823" s="16"/>
      <c r="CI823" s="16"/>
      <c r="CJ823" s="16"/>
      <c r="CK823" s="16"/>
      <c r="CL823" s="16"/>
      <c r="CM823" s="16"/>
      <c r="CN823" s="16"/>
      <c r="CO823" s="16"/>
      <c r="CP823" s="16"/>
      <c r="CQ823" s="16"/>
      <c r="CR823" s="16"/>
      <c r="CS823" s="16"/>
      <c r="CT823" s="73"/>
      <c r="CU823" s="16"/>
      <c r="CV823" s="16"/>
      <c r="CW823" s="16"/>
      <c r="CX823" s="16"/>
      <c r="CY823" s="16"/>
      <c r="CZ823" s="16"/>
      <c r="DA823" s="16"/>
      <c r="DB823" s="16"/>
      <c r="DC823" s="16"/>
      <c r="DD823" s="16"/>
      <c r="DE823" s="16"/>
      <c r="DF823" s="16"/>
      <c r="DG823" s="16"/>
      <c r="DH823" s="16"/>
      <c r="DI823" s="16"/>
      <c r="DJ823" s="16"/>
      <c r="DL823" s="16"/>
      <c r="DM823" s="16"/>
      <c r="DN823" s="16"/>
      <c r="DO823" s="16"/>
      <c r="DP823" s="16"/>
      <c r="DQ823" s="16"/>
      <c r="DR823" s="16"/>
    </row>
    <row r="824" spans="1:122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7"/>
      <c r="AD824" s="16"/>
      <c r="AE824" s="16"/>
      <c r="AF824" s="16"/>
      <c r="AG824" s="17"/>
      <c r="AH824" s="24"/>
      <c r="AI824" s="16"/>
      <c r="AJ824" s="16"/>
      <c r="AK824" s="16"/>
      <c r="AL824" s="17"/>
      <c r="AM824" s="16"/>
      <c r="AN824" s="16"/>
      <c r="AO824" s="16"/>
      <c r="AP824" s="17"/>
      <c r="AQ824" s="16"/>
      <c r="AR824" s="24"/>
      <c r="AT824" s="39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  <c r="BK824" s="16"/>
      <c r="BL824" s="16"/>
      <c r="BM824" s="16"/>
      <c r="BN824" s="16"/>
      <c r="BO824" s="16"/>
      <c r="BP824" s="16"/>
      <c r="BQ824" s="16"/>
      <c r="BR824" s="16"/>
      <c r="BS824" s="16"/>
      <c r="BT824" s="16"/>
      <c r="BU824" s="16"/>
      <c r="BV824" s="16"/>
      <c r="BW824" s="16"/>
      <c r="BX824" s="16"/>
      <c r="BY824" s="16"/>
      <c r="BZ824" s="16"/>
      <c r="CA824" s="16"/>
      <c r="CB824" s="16"/>
      <c r="CC824" s="16"/>
      <c r="CD824" s="16"/>
      <c r="CE824" s="16"/>
      <c r="CF824" s="16"/>
      <c r="CG824" s="16"/>
      <c r="CH824" s="16"/>
      <c r="CI824" s="16"/>
      <c r="CJ824" s="16"/>
      <c r="CK824" s="16"/>
      <c r="CL824" s="16"/>
      <c r="CM824" s="16"/>
      <c r="CN824" s="16"/>
      <c r="CO824" s="16"/>
      <c r="CP824" s="16"/>
      <c r="CQ824" s="16"/>
      <c r="CR824" s="16"/>
      <c r="CS824" s="16"/>
      <c r="CT824" s="73"/>
      <c r="CU824" s="16"/>
      <c r="CV824" s="16"/>
      <c r="CW824" s="16"/>
      <c r="CX824" s="16"/>
      <c r="CY824" s="16"/>
      <c r="CZ824" s="16"/>
      <c r="DA824" s="16"/>
      <c r="DB824" s="16"/>
      <c r="DC824" s="16"/>
      <c r="DD824" s="16"/>
      <c r="DE824" s="16"/>
      <c r="DF824" s="16"/>
      <c r="DG824" s="16"/>
      <c r="DH824" s="16"/>
      <c r="DI824" s="16"/>
      <c r="DJ824" s="16"/>
      <c r="DL824" s="16"/>
      <c r="DM824" s="16"/>
      <c r="DN824" s="16"/>
      <c r="DO824" s="16"/>
      <c r="DP824" s="16"/>
      <c r="DQ824" s="16"/>
      <c r="DR824" s="16"/>
    </row>
    <row r="825" spans="1:122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7"/>
      <c r="AD825" s="16"/>
      <c r="AE825" s="16"/>
      <c r="AF825" s="16"/>
      <c r="AG825" s="17"/>
      <c r="AH825" s="24"/>
      <c r="AI825" s="16"/>
      <c r="AJ825" s="16"/>
      <c r="AK825" s="16"/>
      <c r="AL825" s="17"/>
      <c r="AM825" s="16"/>
      <c r="AN825" s="16"/>
      <c r="AO825" s="16"/>
      <c r="AP825" s="17"/>
      <c r="AQ825" s="16"/>
      <c r="AR825" s="24"/>
      <c r="AT825" s="39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  <c r="BK825" s="16"/>
      <c r="BL825" s="16"/>
      <c r="BM825" s="16"/>
      <c r="BN825" s="16"/>
      <c r="BO825" s="16"/>
      <c r="BP825" s="16"/>
      <c r="BQ825" s="16"/>
      <c r="BR825" s="16"/>
      <c r="BS825" s="16"/>
      <c r="BT825" s="16"/>
      <c r="BU825" s="16"/>
      <c r="BV825" s="16"/>
      <c r="BW825" s="16"/>
      <c r="BX825" s="16"/>
      <c r="BY825" s="16"/>
      <c r="BZ825" s="16"/>
      <c r="CA825" s="16"/>
      <c r="CB825" s="16"/>
      <c r="CC825" s="16"/>
      <c r="CD825" s="16"/>
      <c r="CE825" s="16"/>
      <c r="CF825" s="16"/>
      <c r="CG825" s="16"/>
      <c r="CH825" s="16"/>
      <c r="CI825" s="16"/>
      <c r="CJ825" s="16"/>
      <c r="CK825" s="16"/>
      <c r="CL825" s="16"/>
      <c r="CM825" s="16"/>
      <c r="CN825" s="16"/>
      <c r="CO825" s="16"/>
      <c r="CP825" s="16"/>
      <c r="CQ825" s="16"/>
      <c r="CR825" s="16"/>
      <c r="CS825" s="16"/>
      <c r="CT825" s="73"/>
      <c r="CU825" s="16"/>
      <c r="CV825" s="16"/>
      <c r="CW825" s="16"/>
      <c r="CX825" s="16"/>
      <c r="CY825" s="16"/>
      <c r="CZ825" s="16"/>
      <c r="DA825" s="16"/>
      <c r="DB825" s="16"/>
      <c r="DC825" s="16"/>
      <c r="DD825" s="16"/>
      <c r="DE825" s="16"/>
      <c r="DF825" s="16"/>
      <c r="DG825" s="16"/>
      <c r="DH825" s="16"/>
      <c r="DI825" s="16"/>
      <c r="DJ825" s="16"/>
      <c r="DL825" s="16"/>
      <c r="DM825" s="16"/>
      <c r="DN825" s="16"/>
      <c r="DO825" s="16"/>
      <c r="DP825" s="16"/>
      <c r="DQ825" s="16"/>
      <c r="DR825" s="16"/>
    </row>
    <row r="826" spans="1:122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7"/>
      <c r="AD826" s="16"/>
      <c r="AE826" s="16"/>
      <c r="AF826" s="16"/>
      <c r="AG826" s="17"/>
      <c r="AH826" s="24"/>
      <c r="AI826" s="16"/>
      <c r="AJ826" s="16"/>
      <c r="AK826" s="16"/>
      <c r="AL826" s="17"/>
      <c r="AM826" s="16"/>
      <c r="AN826" s="16"/>
      <c r="AO826" s="16"/>
      <c r="AP826" s="17"/>
      <c r="AQ826" s="16"/>
      <c r="AR826" s="24"/>
      <c r="AT826" s="39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  <c r="BK826" s="16"/>
      <c r="BL826" s="16"/>
      <c r="BM826" s="16"/>
      <c r="BN826" s="16"/>
      <c r="BO826" s="16"/>
      <c r="BP826" s="16"/>
      <c r="BQ826" s="16"/>
      <c r="BR826" s="16"/>
      <c r="BS826" s="16"/>
      <c r="BT826" s="16"/>
      <c r="BU826" s="16"/>
      <c r="BV826" s="16"/>
      <c r="BW826" s="16"/>
      <c r="BX826" s="16"/>
      <c r="BY826" s="16"/>
      <c r="BZ826" s="16"/>
      <c r="CA826" s="16"/>
      <c r="CB826" s="16"/>
      <c r="CC826" s="16"/>
      <c r="CD826" s="16"/>
      <c r="CE826" s="16"/>
      <c r="CF826" s="16"/>
      <c r="CG826" s="16"/>
      <c r="CH826" s="16"/>
      <c r="CI826" s="16"/>
      <c r="CJ826" s="16"/>
      <c r="CK826" s="16"/>
      <c r="CL826" s="16"/>
      <c r="CM826" s="16"/>
      <c r="CN826" s="16"/>
      <c r="CO826" s="16"/>
      <c r="CP826" s="16"/>
      <c r="CQ826" s="16"/>
      <c r="CR826" s="16"/>
      <c r="CS826" s="16"/>
      <c r="CT826" s="73"/>
      <c r="CU826" s="16"/>
      <c r="CV826" s="16"/>
      <c r="CW826" s="16"/>
      <c r="CX826" s="16"/>
      <c r="CY826" s="16"/>
      <c r="CZ826" s="16"/>
      <c r="DA826" s="16"/>
      <c r="DB826" s="16"/>
      <c r="DC826" s="16"/>
      <c r="DD826" s="16"/>
      <c r="DE826" s="16"/>
      <c r="DF826" s="16"/>
      <c r="DG826" s="16"/>
      <c r="DH826" s="16"/>
      <c r="DI826" s="16"/>
      <c r="DJ826" s="16"/>
      <c r="DL826" s="16"/>
      <c r="DM826" s="16"/>
      <c r="DN826" s="16"/>
      <c r="DO826" s="16"/>
      <c r="DP826" s="16"/>
      <c r="DQ826" s="16"/>
      <c r="DR826" s="16"/>
    </row>
    <row r="827" spans="1:122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7"/>
      <c r="AD827" s="16"/>
      <c r="AE827" s="16"/>
      <c r="AF827" s="16"/>
      <c r="AG827" s="17"/>
      <c r="AH827" s="24"/>
      <c r="AI827" s="16"/>
      <c r="AJ827" s="16"/>
      <c r="AK827" s="16"/>
      <c r="AL827" s="17"/>
      <c r="AM827" s="16"/>
      <c r="AN827" s="16"/>
      <c r="AO827" s="16"/>
      <c r="AP827" s="17"/>
      <c r="AQ827" s="16"/>
      <c r="AR827" s="24"/>
      <c r="AT827" s="39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  <c r="BK827" s="16"/>
      <c r="BL827" s="16"/>
      <c r="BM827" s="16"/>
      <c r="BN827" s="16"/>
      <c r="BO827" s="16"/>
      <c r="BP827" s="16"/>
      <c r="BQ827" s="16"/>
      <c r="BR827" s="16"/>
      <c r="BS827" s="16"/>
      <c r="BT827" s="16"/>
      <c r="BU827" s="16"/>
      <c r="BV827" s="16"/>
      <c r="BW827" s="16"/>
      <c r="BX827" s="16"/>
      <c r="BY827" s="16"/>
      <c r="BZ827" s="16"/>
      <c r="CA827" s="16"/>
      <c r="CB827" s="16"/>
      <c r="CC827" s="16"/>
      <c r="CD827" s="16"/>
      <c r="CE827" s="16"/>
      <c r="CF827" s="16"/>
      <c r="CG827" s="16"/>
      <c r="CH827" s="16"/>
      <c r="CI827" s="16"/>
      <c r="CJ827" s="16"/>
      <c r="CK827" s="16"/>
      <c r="CL827" s="16"/>
      <c r="CM827" s="16"/>
      <c r="CN827" s="16"/>
      <c r="CO827" s="16"/>
      <c r="CP827" s="16"/>
      <c r="CQ827" s="16"/>
      <c r="CR827" s="16"/>
      <c r="CS827" s="16"/>
      <c r="CT827" s="73"/>
      <c r="CU827" s="16"/>
      <c r="CV827" s="16"/>
      <c r="CW827" s="16"/>
      <c r="CX827" s="16"/>
      <c r="CY827" s="16"/>
      <c r="CZ827" s="16"/>
      <c r="DA827" s="16"/>
      <c r="DB827" s="16"/>
      <c r="DC827" s="16"/>
      <c r="DD827" s="16"/>
      <c r="DE827" s="16"/>
      <c r="DF827" s="16"/>
      <c r="DG827" s="16"/>
      <c r="DH827" s="16"/>
      <c r="DI827" s="16"/>
      <c r="DJ827" s="16"/>
      <c r="DL827" s="16"/>
      <c r="DM827" s="16"/>
      <c r="DN827" s="16"/>
      <c r="DO827" s="16"/>
      <c r="DP827" s="16"/>
      <c r="DQ827" s="16"/>
      <c r="DR827" s="16"/>
    </row>
    <row r="828" spans="1:122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7"/>
      <c r="AD828" s="16"/>
      <c r="AE828" s="16"/>
      <c r="AF828" s="16"/>
      <c r="AG828" s="17"/>
      <c r="AH828" s="24"/>
      <c r="AI828" s="16"/>
      <c r="AJ828" s="16"/>
      <c r="AK828" s="16"/>
      <c r="AL828" s="17"/>
      <c r="AM828" s="16"/>
      <c r="AN828" s="16"/>
      <c r="AO828" s="16"/>
      <c r="AP828" s="17"/>
      <c r="AQ828" s="16"/>
      <c r="AR828" s="24"/>
      <c r="AT828" s="39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  <c r="BK828" s="16"/>
      <c r="BL828" s="16"/>
      <c r="BM828" s="16"/>
      <c r="BN828" s="16"/>
      <c r="BO828" s="16"/>
      <c r="BP828" s="16"/>
      <c r="BQ828" s="16"/>
      <c r="BR828" s="16"/>
      <c r="BS828" s="16"/>
      <c r="BT828" s="16"/>
      <c r="BU828" s="16"/>
      <c r="BV828" s="16"/>
      <c r="BW828" s="16"/>
      <c r="BX828" s="16"/>
      <c r="BY828" s="16"/>
      <c r="BZ828" s="16"/>
      <c r="CA828" s="16"/>
      <c r="CB828" s="16"/>
      <c r="CC828" s="16"/>
      <c r="CD828" s="16"/>
      <c r="CE828" s="16"/>
      <c r="CF828" s="16"/>
      <c r="CG828" s="16"/>
      <c r="CH828" s="16"/>
      <c r="CI828" s="16"/>
      <c r="CJ828" s="16"/>
      <c r="CK828" s="16"/>
      <c r="CL828" s="16"/>
      <c r="CM828" s="16"/>
      <c r="CN828" s="16"/>
      <c r="CO828" s="16"/>
      <c r="CP828" s="16"/>
      <c r="CQ828" s="16"/>
      <c r="CR828" s="16"/>
      <c r="CS828" s="16"/>
      <c r="CT828" s="73"/>
      <c r="CU828" s="16"/>
      <c r="CV828" s="16"/>
      <c r="CW828" s="16"/>
      <c r="CX828" s="16"/>
      <c r="CY828" s="16"/>
      <c r="CZ828" s="16"/>
      <c r="DA828" s="16"/>
      <c r="DB828" s="16"/>
      <c r="DC828" s="16"/>
      <c r="DD828" s="16"/>
      <c r="DE828" s="16"/>
      <c r="DF828" s="16"/>
      <c r="DG828" s="16"/>
      <c r="DH828" s="16"/>
      <c r="DI828" s="16"/>
      <c r="DJ828" s="16"/>
      <c r="DL828" s="16"/>
      <c r="DM828" s="16"/>
      <c r="DN828" s="16"/>
      <c r="DO828" s="16"/>
      <c r="DP828" s="16"/>
      <c r="DQ828" s="16"/>
      <c r="DR828" s="16"/>
    </row>
    <row r="829" spans="1:122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7"/>
      <c r="AD829" s="16"/>
      <c r="AE829" s="16"/>
      <c r="AF829" s="16"/>
      <c r="AG829" s="17"/>
      <c r="AH829" s="24"/>
      <c r="AI829" s="16"/>
      <c r="AJ829" s="16"/>
      <c r="AK829" s="16"/>
      <c r="AL829" s="17"/>
      <c r="AM829" s="16"/>
      <c r="AN829" s="16"/>
      <c r="AO829" s="16"/>
      <c r="AP829" s="17"/>
      <c r="AQ829" s="16"/>
      <c r="AR829" s="24"/>
      <c r="AT829" s="39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  <c r="BK829" s="16"/>
      <c r="BL829" s="16"/>
      <c r="BM829" s="16"/>
      <c r="BN829" s="16"/>
      <c r="BO829" s="16"/>
      <c r="BP829" s="16"/>
      <c r="BQ829" s="16"/>
      <c r="BR829" s="16"/>
      <c r="BS829" s="16"/>
      <c r="BT829" s="16"/>
      <c r="BU829" s="16"/>
      <c r="BV829" s="16"/>
      <c r="BW829" s="16"/>
      <c r="BX829" s="16"/>
      <c r="BY829" s="16"/>
      <c r="BZ829" s="16"/>
      <c r="CA829" s="16"/>
      <c r="CB829" s="16"/>
      <c r="CC829" s="16"/>
      <c r="CD829" s="16"/>
      <c r="CE829" s="16"/>
      <c r="CF829" s="16"/>
      <c r="CG829" s="16"/>
      <c r="CH829" s="16"/>
      <c r="CI829" s="16"/>
      <c r="CJ829" s="16"/>
      <c r="CK829" s="16"/>
      <c r="CL829" s="16"/>
      <c r="CM829" s="16"/>
      <c r="CN829" s="16"/>
      <c r="CO829" s="16"/>
      <c r="CP829" s="16"/>
      <c r="CQ829" s="16"/>
      <c r="CR829" s="16"/>
      <c r="CS829" s="16"/>
      <c r="CT829" s="73"/>
      <c r="CU829" s="16"/>
      <c r="CV829" s="16"/>
      <c r="CW829" s="16"/>
      <c r="CX829" s="16"/>
      <c r="CY829" s="16"/>
      <c r="CZ829" s="16"/>
      <c r="DA829" s="16"/>
      <c r="DB829" s="16"/>
      <c r="DC829" s="16"/>
      <c r="DD829" s="16"/>
      <c r="DE829" s="16"/>
      <c r="DF829" s="16"/>
      <c r="DG829" s="16"/>
      <c r="DH829" s="16"/>
      <c r="DI829" s="16"/>
      <c r="DJ829" s="16"/>
      <c r="DL829" s="16"/>
      <c r="DM829" s="16"/>
      <c r="DN829" s="16"/>
      <c r="DO829" s="16"/>
      <c r="DP829" s="16"/>
      <c r="DQ829" s="16"/>
      <c r="DR829" s="16"/>
    </row>
    <row r="830" spans="1:122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7"/>
      <c r="AD830" s="16"/>
      <c r="AE830" s="16"/>
      <c r="AF830" s="16"/>
      <c r="AG830" s="17"/>
      <c r="AH830" s="24"/>
      <c r="AI830" s="16"/>
      <c r="AJ830" s="16"/>
      <c r="AK830" s="16"/>
      <c r="AL830" s="17"/>
      <c r="AM830" s="16"/>
      <c r="AN830" s="16"/>
      <c r="AO830" s="16"/>
      <c r="AP830" s="17"/>
      <c r="AQ830" s="16"/>
      <c r="AR830" s="24"/>
      <c r="AT830" s="39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  <c r="BK830" s="16"/>
      <c r="BL830" s="16"/>
      <c r="BM830" s="16"/>
      <c r="BN830" s="16"/>
      <c r="BO830" s="16"/>
      <c r="BP830" s="16"/>
      <c r="BQ830" s="16"/>
      <c r="BR830" s="16"/>
      <c r="BS830" s="16"/>
      <c r="BT830" s="16"/>
      <c r="BU830" s="16"/>
      <c r="BV830" s="16"/>
      <c r="BW830" s="16"/>
      <c r="BX830" s="16"/>
      <c r="BY830" s="16"/>
      <c r="BZ830" s="16"/>
      <c r="CA830" s="16"/>
      <c r="CB830" s="16"/>
      <c r="CC830" s="16"/>
      <c r="CD830" s="16"/>
      <c r="CE830" s="16"/>
      <c r="CF830" s="16"/>
      <c r="CG830" s="16"/>
      <c r="CH830" s="16"/>
      <c r="CI830" s="16"/>
      <c r="CJ830" s="16"/>
      <c r="CK830" s="16"/>
      <c r="CL830" s="16"/>
      <c r="CM830" s="16"/>
      <c r="CN830" s="16"/>
      <c r="CO830" s="16"/>
      <c r="CP830" s="16"/>
      <c r="CQ830" s="16"/>
      <c r="CR830" s="16"/>
      <c r="CS830" s="16"/>
      <c r="CT830" s="73"/>
      <c r="CU830" s="16"/>
      <c r="CV830" s="16"/>
      <c r="CW830" s="16"/>
      <c r="CX830" s="16"/>
      <c r="CY830" s="16"/>
      <c r="CZ830" s="16"/>
      <c r="DA830" s="16"/>
      <c r="DB830" s="16"/>
      <c r="DC830" s="16"/>
      <c r="DD830" s="16"/>
      <c r="DE830" s="16"/>
      <c r="DF830" s="16"/>
      <c r="DG830" s="16"/>
      <c r="DH830" s="16"/>
      <c r="DI830" s="16"/>
      <c r="DJ830" s="16"/>
      <c r="DL830" s="16"/>
      <c r="DM830" s="16"/>
      <c r="DN830" s="16"/>
      <c r="DO830" s="16"/>
      <c r="DP830" s="16"/>
      <c r="DQ830" s="16"/>
      <c r="DR830" s="16"/>
    </row>
    <row r="831" spans="1:122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7"/>
      <c r="AD831" s="16"/>
      <c r="AE831" s="16"/>
      <c r="AF831" s="16"/>
      <c r="AG831" s="17"/>
      <c r="AH831" s="24"/>
      <c r="AI831" s="16"/>
      <c r="AJ831" s="16"/>
      <c r="AK831" s="16"/>
      <c r="AL831" s="17"/>
      <c r="AM831" s="16"/>
      <c r="AN831" s="16"/>
      <c r="AO831" s="16"/>
      <c r="AP831" s="17"/>
      <c r="AQ831" s="16"/>
      <c r="AR831" s="24"/>
      <c r="AT831" s="39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  <c r="BK831" s="16"/>
      <c r="BL831" s="16"/>
      <c r="BM831" s="16"/>
      <c r="BN831" s="16"/>
      <c r="BO831" s="16"/>
      <c r="BP831" s="16"/>
      <c r="BQ831" s="16"/>
      <c r="BR831" s="16"/>
      <c r="BS831" s="16"/>
      <c r="BT831" s="16"/>
      <c r="BU831" s="16"/>
      <c r="BV831" s="16"/>
      <c r="BW831" s="16"/>
      <c r="BX831" s="16"/>
      <c r="BY831" s="16"/>
      <c r="BZ831" s="16"/>
      <c r="CA831" s="16"/>
      <c r="CB831" s="16"/>
      <c r="CC831" s="16"/>
      <c r="CD831" s="16"/>
      <c r="CE831" s="16"/>
      <c r="CF831" s="16"/>
      <c r="CG831" s="16"/>
      <c r="CH831" s="16"/>
      <c r="CI831" s="16"/>
      <c r="CJ831" s="16"/>
      <c r="CK831" s="16"/>
      <c r="CL831" s="16"/>
      <c r="CM831" s="16"/>
      <c r="CN831" s="16"/>
      <c r="CO831" s="16"/>
      <c r="CP831" s="16"/>
      <c r="CQ831" s="16"/>
      <c r="CR831" s="16"/>
      <c r="CS831" s="16"/>
      <c r="CT831" s="73"/>
      <c r="CU831" s="16"/>
      <c r="CV831" s="16"/>
      <c r="CW831" s="16"/>
      <c r="CX831" s="16"/>
      <c r="CY831" s="16"/>
      <c r="CZ831" s="16"/>
      <c r="DA831" s="16"/>
      <c r="DB831" s="16"/>
      <c r="DC831" s="16"/>
      <c r="DD831" s="16"/>
      <c r="DE831" s="16"/>
      <c r="DF831" s="16"/>
      <c r="DG831" s="16"/>
      <c r="DH831" s="16"/>
      <c r="DI831" s="16"/>
      <c r="DJ831" s="16"/>
      <c r="DL831" s="16"/>
      <c r="DM831" s="16"/>
      <c r="DN831" s="16"/>
      <c r="DO831" s="16"/>
      <c r="DP831" s="16"/>
      <c r="DQ831" s="16"/>
      <c r="DR831" s="16"/>
    </row>
    <row r="832" spans="1:122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7"/>
      <c r="AD832" s="16"/>
      <c r="AE832" s="16"/>
      <c r="AF832" s="16"/>
      <c r="AG832" s="17"/>
      <c r="AH832" s="24"/>
      <c r="AI832" s="16"/>
      <c r="AJ832" s="16"/>
      <c r="AK832" s="16"/>
      <c r="AL832" s="17"/>
      <c r="AM832" s="16"/>
      <c r="AN832" s="16"/>
      <c r="AO832" s="16"/>
      <c r="AP832" s="17"/>
      <c r="AQ832" s="16"/>
      <c r="AR832" s="24"/>
      <c r="AT832" s="39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  <c r="BK832" s="16"/>
      <c r="BL832" s="16"/>
      <c r="BM832" s="16"/>
      <c r="BN832" s="16"/>
      <c r="BO832" s="16"/>
      <c r="BP832" s="16"/>
      <c r="BQ832" s="16"/>
      <c r="BR832" s="16"/>
      <c r="BS832" s="16"/>
      <c r="BT832" s="16"/>
      <c r="BU832" s="16"/>
      <c r="BV832" s="16"/>
      <c r="BW832" s="16"/>
      <c r="BX832" s="16"/>
      <c r="BY832" s="16"/>
      <c r="BZ832" s="16"/>
      <c r="CA832" s="16"/>
      <c r="CB832" s="16"/>
      <c r="CC832" s="16"/>
      <c r="CD832" s="16"/>
      <c r="CE832" s="16"/>
      <c r="CF832" s="16"/>
      <c r="CG832" s="16"/>
      <c r="CH832" s="16"/>
      <c r="CI832" s="16"/>
      <c r="CJ832" s="16"/>
      <c r="CK832" s="16"/>
      <c r="CL832" s="16"/>
      <c r="CM832" s="16"/>
      <c r="CN832" s="16"/>
      <c r="CO832" s="16"/>
      <c r="CP832" s="16"/>
      <c r="CQ832" s="16"/>
      <c r="CR832" s="16"/>
      <c r="CS832" s="16"/>
      <c r="CT832" s="73"/>
      <c r="CU832" s="16"/>
      <c r="CV832" s="16"/>
      <c r="CW832" s="16"/>
      <c r="CX832" s="16"/>
      <c r="CY832" s="16"/>
      <c r="CZ832" s="16"/>
      <c r="DA832" s="16"/>
      <c r="DB832" s="16"/>
      <c r="DC832" s="16"/>
      <c r="DD832" s="16"/>
      <c r="DE832" s="16"/>
      <c r="DF832" s="16"/>
      <c r="DG832" s="16"/>
      <c r="DH832" s="16"/>
      <c r="DI832" s="16"/>
      <c r="DJ832" s="16"/>
      <c r="DL832" s="16"/>
      <c r="DM832" s="16"/>
      <c r="DN832" s="16"/>
      <c r="DO832" s="16"/>
      <c r="DP832" s="16"/>
      <c r="DQ832" s="16"/>
      <c r="DR832" s="16"/>
    </row>
    <row r="833" spans="1:122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7"/>
      <c r="AD833" s="16"/>
      <c r="AE833" s="16"/>
      <c r="AF833" s="16"/>
      <c r="AG833" s="17"/>
      <c r="AH833" s="24"/>
      <c r="AI833" s="16"/>
      <c r="AJ833" s="16"/>
      <c r="AK833" s="16"/>
      <c r="AL833" s="17"/>
      <c r="AM833" s="16"/>
      <c r="AN833" s="16"/>
      <c r="AO833" s="16"/>
      <c r="AP833" s="17"/>
      <c r="AQ833" s="16"/>
      <c r="AR833" s="24"/>
      <c r="AT833" s="39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  <c r="BK833" s="16"/>
      <c r="BL833" s="16"/>
      <c r="BM833" s="16"/>
      <c r="BN833" s="16"/>
      <c r="BO833" s="16"/>
      <c r="BP833" s="16"/>
      <c r="BQ833" s="16"/>
      <c r="BR833" s="16"/>
      <c r="BS833" s="16"/>
      <c r="BT833" s="16"/>
      <c r="BU833" s="16"/>
      <c r="BV833" s="16"/>
      <c r="BW833" s="16"/>
      <c r="BX833" s="16"/>
      <c r="BY833" s="16"/>
      <c r="BZ833" s="16"/>
      <c r="CA833" s="16"/>
      <c r="CB833" s="16"/>
      <c r="CC833" s="16"/>
      <c r="CD833" s="16"/>
      <c r="CE833" s="16"/>
      <c r="CF833" s="16"/>
      <c r="CG833" s="16"/>
      <c r="CH833" s="16"/>
      <c r="CI833" s="16"/>
      <c r="CJ833" s="16"/>
      <c r="CK833" s="16"/>
      <c r="CL833" s="16"/>
      <c r="CM833" s="16"/>
      <c r="CN833" s="16"/>
      <c r="CO833" s="16"/>
      <c r="CP833" s="16"/>
      <c r="CQ833" s="16"/>
      <c r="CR833" s="16"/>
      <c r="CS833" s="16"/>
      <c r="CT833" s="73"/>
      <c r="CU833" s="16"/>
      <c r="CV833" s="16"/>
      <c r="CW833" s="16"/>
      <c r="CX833" s="16"/>
      <c r="CY833" s="16"/>
      <c r="CZ833" s="16"/>
      <c r="DA833" s="16"/>
      <c r="DB833" s="16"/>
      <c r="DC833" s="16"/>
      <c r="DD833" s="16"/>
      <c r="DE833" s="16"/>
      <c r="DF833" s="16"/>
      <c r="DG833" s="16"/>
      <c r="DH833" s="16"/>
      <c r="DI833" s="16"/>
      <c r="DJ833" s="16"/>
      <c r="DL833" s="16"/>
      <c r="DM833" s="16"/>
      <c r="DN833" s="16"/>
      <c r="DO833" s="16"/>
      <c r="DP833" s="16"/>
      <c r="DQ833" s="16"/>
      <c r="DR833" s="16"/>
    </row>
    <row r="834" spans="1:122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7"/>
      <c r="AD834" s="16"/>
      <c r="AE834" s="16"/>
      <c r="AF834" s="16"/>
      <c r="AG834" s="17"/>
      <c r="AH834" s="24"/>
      <c r="AI834" s="16"/>
      <c r="AJ834" s="16"/>
      <c r="AK834" s="16"/>
      <c r="AL834" s="17"/>
      <c r="AM834" s="16"/>
      <c r="AN834" s="16"/>
      <c r="AO834" s="16"/>
      <c r="AP834" s="17"/>
      <c r="AQ834" s="16"/>
      <c r="AR834" s="24"/>
      <c r="AT834" s="39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  <c r="BK834" s="16"/>
      <c r="BL834" s="16"/>
      <c r="BM834" s="16"/>
      <c r="BN834" s="16"/>
      <c r="BO834" s="16"/>
      <c r="BP834" s="16"/>
      <c r="BQ834" s="16"/>
      <c r="BR834" s="16"/>
      <c r="BS834" s="16"/>
      <c r="BT834" s="16"/>
      <c r="BU834" s="16"/>
      <c r="BV834" s="16"/>
      <c r="BW834" s="16"/>
      <c r="BX834" s="16"/>
      <c r="BY834" s="16"/>
      <c r="BZ834" s="16"/>
      <c r="CA834" s="16"/>
      <c r="CB834" s="16"/>
      <c r="CC834" s="16"/>
      <c r="CD834" s="16"/>
      <c r="CE834" s="16"/>
      <c r="CF834" s="16"/>
      <c r="CG834" s="16"/>
      <c r="CH834" s="16"/>
      <c r="CI834" s="16"/>
      <c r="CJ834" s="16"/>
      <c r="CK834" s="16"/>
      <c r="CL834" s="16"/>
      <c r="CM834" s="16"/>
      <c r="CN834" s="16"/>
      <c r="CO834" s="16"/>
      <c r="CP834" s="16"/>
      <c r="CQ834" s="16"/>
      <c r="CR834" s="16"/>
      <c r="CS834" s="16"/>
      <c r="CT834" s="73"/>
      <c r="CU834" s="16"/>
      <c r="CV834" s="16"/>
      <c r="CW834" s="16"/>
      <c r="CX834" s="16"/>
      <c r="CY834" s="16"/>
      <c r="CZ834" s="16"/>
      <c r="DA834" s="16"/>
      <c r="DB834" s="16"/>
      <c r="DC834" s="16"/>
      <c r="DD834" s="16"/>
      <c r="DE834" s="16"/>
      <c r="DF834" s="16"/>
      <c r="DG834" s="16"/>
      <c r="DH834" s="16"/>
      <c r="DI834" s="16"/>
      <c r="DJ834" s="16"/>
      <c r="DL834" s="16"/>
      <c r="DM834" s="16"/>
      <c r="DN834" s="16"/>
      <c r="DO834" s="16"/>
      <c r="DP834" s="16"/>
      <c r="DQ834" s="16"/>
      <c r="DR834" s="16"/>
    </row>
    <row r="835" spans="1:122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7"/>
      <c r="AD835" s="16"/>
      <c r="AE835" s="16"/>
      <c r="AF835" s="16"/>
      <c r="AG835" s="17"/>
      <c r="AH835" s="24"/>
      <c r="AI835" s="16"/>
      <c r="AJ835" s="16"/>
      <c r="AK835" s="16"/>
      <c r="AL835" s="17"/>
      <c r="AM835" s="16"/>
      <c r="AN835" s="16"/>
      <c r="AO835" s="16"/>
      <c r="AP835" s="17"/>
      <c r="AQ835" s="16"/>
      <c r="AR835" s="24"/>
      <c r="AT835" s="39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  <c r="BK835" s="16"/>
      <c r="BL835" s="16"/>
      <c r="BM835" s="16"/>
      <c r="BN835" s="16"/>
      <c r="BO835" s="16"/>
      <c r="BP835" s="16"/>
      <c r="BQ835" s="16"/>
      <c r="BR835" s="16"/>
      <c r="BS835" s="16"/>
      <c r="BT835" s="16"/>
      <c r="BU835" s="16"/>
      <c r="BV835" s="16"/>
      <c r="BW835" s="16"/>
      <c r="BX835" s="16"/>
      <c r="BY835" s="16"/>
      <c r="BZ835" s="16"/>
      <c r="CA835" s="16"/>
      <c r="CB835" s="16"/>
      <c r="CC835" s="16"/>
      <c r="CD835" s="16"/>
      <c r="CE835" s="16"/>
      <c r="CF835" s="16"/>
      <c r="CG835" s="16"/>
      <c r="CH835" s="16"/>
      <c r="CI835" s="16"/>
      <c r="CJ835" s="16"/>
      <c r="CK835" s="16"/>
      <c r="CL835" s="16"/>
      <c r="CM835" s="16"/>
      <c r="CN835" s="16"/>
      <c r="CO835" s="16"/>
      <c r="CP835" s="16"/>
      <c r="CQ835" s="16"/>
      <c r="CR835" s="16"/>
      <c r="CS835" s="16"/>
      <c r="CT835" s="73"/>
      <c r="CU835" s="16"/>
      <c r="CV835" s="16"/>
      <c r="CW835" s="16"/>
      <c r="CX835" s="16"/>
      <c r="CY835" s="16"/>
      <c r="CZ835" s="16"/>
      <c r="DA835" s="16"/>
      <c r="DB835" s="16"/>
      <c r="DC835" s="16"/>
      <c r="DD835" s="16"/>
      <c r="DE835" s="16"/>
      <c r="DF835" s="16"/>
      <c r="DG835" s="16"/>
      <c r="DH835" s="16"/>
      <c r="DI835" s="16"/>
      <c r="DJ835" s="16"/>
      <c r="DL835" s="16"/>
      <c r="DM835" s="16"/>
      <c r="DN835" s="16"/>
      <c r="DO835" s="16"/>
      <c r="DP835" s="16"/>
      <c r="DQ835" s="16"/>
      <c r="DR835" s="16"/>
    </row>
    <row r="836" spans="1:122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7"/>
      <c r="AD836" s="16"/>
      <c r="AE836" s="16"/>
      <c r="AF836" s="16"/>
      <c r="AG836" s="17"/>
      <c r="AH836" s="24"/>
      <c r="AI836" s="16"/>
      <c r="AJ836" s="16"/>
      <c r="AK836" s="16"/>
      <c r="AL836" s="17"/>
      <c r="AM836" s="16"/>
      <c r="AN836" s="16"/>
      <c r="AO836" s="16"/>
      <c r="AP836" s="17"/>
      <c r="AQ836" s="16"/>
      <c r="AR836" s="24"/>
      <c r="AT836" s="39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  <c r="BK836" s="16"/>
      <c r="BL836" s="16"/>
      <c r="BM836" s="16"/>
      <c r="BN836" s="16"/>
      <c r="BO836" s="16"/>
      <c r="BP836" s="16"/>
      <c r="BQ836" s="16"/>
      <c r="BR836" s="16"/>
      <c r="BS836" s="16"/>
      <c r="BT836" s="16"/>
      <c r="BU836" s="16"/>
      <c r="BV836" s="16"/>
      <c r="BW836" s="16"/>
      <c r="BX836" s="16"/>
      <c r="BY836" s="16"/>
      <c r="BZ836" s="16"/>
      <c r="CA836" s="16"/>
      <c r="CB836" s="16"/>
      <c r="CC836" s="16"/>
      <c r="CD836" s="16"/>
      <c r="CE836" s="16"/>
      <c r="CF836" s="16"/>
      <c r="CG836" s="16"/>
      <c r="CH836" s="16"/>
      <c r="CI836" s="16"/>
      <c r="CJ836" s="16"/>
      <c r="CK836" s="16"/>
      <c r="CL836" s="16"/>
      <c r="CM836" s="16"/>
      <c r="CN836" s="16"/>
      <c r="CO836" s="16"/>
      <c r="CP836" s="16"/>
      <c r="CQ836" s="16"/>
      <c r="CR836" s="16"/>
      <c r="CS836" s="16"/>
      <c r="CT836" s="73"/>
      <c r="CU836" s="16"/>
      <c r="CV836" s="16"/>
      <c r="CW836" s="16"/>
      <c r="CX836" s="16"/>
      <c r="CY836" s="16"/>
      <c r="CZ836" s="16"/>
      <c r="DA836" s="16"/>
      <c r="DB836" s="16"/>
      <c r="DC836" s="16"/>
      <c r="DD836" s="16"/>
      <c r="DE836" s="16"/>
      <c r="DF836" s="16"/>
      <c r="DG836" s="16"/>
      <c r="DH836" s="16"/>
      <c r="DI836" s="16"/>
      <c r="DJ836" s="16"/>
      <c r="DL836" s="16"/>
      <c r="DM836" s="16"/>
      <c r="DN836" s="16"/>
      <c r="DO836" s="16"/>
      <c r="DP836" s="16"/>
      <c r="DQ836" s="16"/>
      <c r="DR836" s="16"/>
    </row>
    <row r="837" spans="1:122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7"/>
      <c r="AD837" s="16"/>
      <c r="AE837" s="16"/>
      <c r="AF837" s="16"/>
      <c r="AG837" s="17"/>
      <c r="AH837" s="24"/>
      <c r="AI837" s="16"/>
      <c r="AJ837" s="16"/>
      <c r="AK837" s="16"/>
      <c r="AL837" s="17"/>
      <c r="AM837" s="16"/>
      <c r="AN837" s="16"/>
      <c r="AO837" s="16"/>
      <c r="AP837" s="17"/>
      <c r="AQ837" s="16"/>
      <c r="AR837" s="24"/>
      <c r="AT837" s="39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  <c r="BK837" s="16"/>
      <c r="BL837" s="16"/>
      <c r="BM837" s="16"/>
      <c r="BN837" s="16"/>
      <c r="BO837" s="16"/>
      <c r="BP837" s="16"/>
      <c r="BQ837" s="16"/>
      <c r="BR837" s="16"/>
      <c r="BS837" s="16"/>
      <c r="BT837" s="16"/>
      <c r="BU837" s="16"/>
      <c r="BV837" s="16"/>
      <c r="BW837" s="16"/>
      <c r="BX837" s="16"/>
      <c r="BY837" s="16"/>
      <c r="BZ837" s="16"/>
      <c r="CA837" s="16"/>
      <c r="CB837" s="16"/>
      <c r="CC837" s="16"/>
      <c r="CD837" s="16"/>
      <c r="CE837" s="16"/>
      <c r="CF837" s="16"/>
      <c r="CG837" s="16"/>
      <c r="CH837" s="16"/>
      <c r="CI837" s="16"/>
      <c r="CJ837" s="16"/>
      <c r="CK837" s="16"/>
      <c r="CL837" s="16"/>
      <c r="CM837" s="16"/>
      <c r="CN837" s="16"/>
      <c r="CO837" s="16"/>
      <c r="CP837" s="16"/>
      <c r="CQ837" s="16"/>
      <c r="CR837" s="16"/>
      <c r="CS837" s="16"/>
      <c r="CT837" s="73"/>
      <c r="CU837" s="16"/>
      <c r="CV837" s="16"/>
      <c r="CW837" s="16"/>
      <c r="CX837" s="16"/>
      <c r="CY837" s="16"/>
      <c r="CZ837" s="16"/>
      <c r="DA837" s="16"/>
      <c r="DB837" s="16"/>
      <c r="DC837" s="16"/>
      <c r="DD837" s="16"/>
      <c r="DE837" s="16"/>
      <c r="DF837" s="16"/>
      <c r="DG837" s="16"/>
      <c r="DH837" s="16"/>
      <c r="DI837" s="16"/>
      <c r="DJ837" s="16"/>
      <c r="DL837" s="16"/>
      <c r="DM837" s="16"/>
      <c r="DN837" s="16"/>
      <c r="DO837" s="16"/>
      <c r="DP837" s="16"/>
      <c r="DQ837" s="16"/>
      <c r="DR837" s="16"/>
    </row>
    <row r="838" spans="1:122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7"/>
      <c r="AD838" s="16"/>
      <c r="AE838" s="16"/>
      <c r="AF838" s="16"/>
      <c r="AG838" s="17"/>
      <c r="AH838" s="24"/>
      <c r="AI838" s="16"/>
      <c r="AJ838" s="16"/>
      <c r="AK838" s="16"/>
      <c r="AL838" s="17"/>
      <c r="AM838" s="16"/>
      <c r="AN838" s="16"/>
      <c r="AO838" s="16"/>
      <c r="AP838" s="17"/>
      <c r="AQ838" s="16"/>
      <c r="AR838" s="24"/>
      <c r="AT838" s="39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  <c r="BK838" s="16"/>
      <c r="BL838" s="16"/>
      <c r="BM838" s="16"/>
      <c r="BN838" s="16"/>
      <c r="BO838" s="16"/>
      <c r="BP838" s="16"/>
      <c r="BQ838" s="16"/>
      <c r="BR838" s="16"/>
      <c r="BS838" s="16"/>
      <c r="BT838" s="16"/>
      <c r="BU838" s="16"/>
      <c r="BV838" s="16"/>
      <c r="BW838" s="16"/>
      <c r="BX838" s="16"/>
      <c r="BY838" s="16"/>
      <c r="BZ838" s="16"/>
      <c r="CA838" s="16"/>
      <c r="CB838" s="16"/>
      <c r="CC838" s="16"/>
      <c r="CD838" s="16"/>
      <c r="CE838" s="16"/>
      <c r="CF838" s="16"/>
      <c r="CG838" s="16"/>
      <c r="CH838" s="16"/>
      <c r="CI838" s="16"/>
      <c r="CJ838" s="16"/>
      <c r="CK838" s="16"/>
      <c r="CL838" s="16"/>
      <c r="CM838" s="16"/>
      <c r="CN838" s="16"/>
      <c r="CO838" s="16"/>
      <c r="CP838" s="16"/>
      <c r="CQ838" s="16"/>
      <c r="CR838" s="16"/>
      <c r="CS838" s="16"/>
      <c r="CT838" s="73"/>
      <c r="CU838" s="16"/>
      <c r="CV838" s="16"/>
      <c r="CW838" s="16"/>
      <c r="CX838" s="16"/>
      <c r="CY838" s="16"/>
      <c r="CZ838" s="16"/>
      <c r="DA838" s="16"/>
      <c r="DB838" s="16"/>
      <c r="DC838" s="16"/>
      <c r="DD838" s="16"/>
      <c r="DE838" s="16"/>
      <c r="DF838" s="16"/>
      <c r="DG838" s="16"/>
      <c r="DH838" s="16"/>
      <c r="DI838" s="16"/>
      <c r="DJ838" s="16"/>
      <c r="DL838" s="16"/>
      <c r="DM838" s="16"/>
      <c r="DN838" s="16"/>
      <c r="DO838" s="16"/>
      <c r="DP838" s="16"/>
      <c r="DQ838" s="16"/>
      <c r="DR838" s="16"/>
    </row>
    <row r="839" spans="1:122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7"/>
      <c r="AD839" s="16"/>
      <c r="AE839" s="16"/>
      <c r="AF839" s="16"/>
      <c r="AG839" s="17"/>
      <c r="AH839" s="24"/>
      <c r="AI839" s="16"/>
      <c r="AJ839" s="16"/>
      <c r="AK839" s="16"/>
      <c r="AL839" s="17"/>
      <c r="AM839" s="16"/>
      <c r="AN839" s="16"/>
      <c r="AO839" s="16"/>
      <c r="AP839" s="17"/>
      <c r="AQ839" s="16"/>
      <c r="AR839" s="24"/>
      <c r="AT839" s="39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  <c r="BK839" s="16"/>
      <c r="BL839" s="16"/>
      <c r="BM839" s="16"/>
      <c r="BN839" s="16"/>
      <c r="BO839" s="16"/>
      <c r="BP839" s="16"/>
      <c r="BQ839" s="16"/>
      <c r="BR839" s="16"/>
      <c r="BS839" s="16"/>
      <c r="BT839" s="16"/>
      <c r="BU839" s="16"/>
      <c r="BV839" s="16"/>
      <c r="BW839" s="16"/>
      <c r="BX839" s="16"/>
      <c r="BY839" s="16"/>
      <c r="BZ839" s="16"/>
      <c r="CA839" s="16"/>
      <c r="CB839" s="16"/>
      <c r="CC839" s="16"/>
      <c r="CD839" s="16"/>
      <c r="CE839" s="16"/>
      <c r="CF839" s="16"/>
      <c r="CG839" s="16"/>
      <c r="CH839" s="16"/>
      <c r="CI839" s="16"/>
      <c r="CJ839" s="16"/>
      <c r="CK839" s="16"/>
      <c r="CL839" s="16"/>
      <c r="CM839" s="16"/>
      <c r="CN839" s="16"/>
      <c r="CO839" s="16"/>
      <c r="CP839" s="16"/>
      <c r="CQ839" s="16"/>
      <c r="CR839" s="16"/>
      <c r="CS839" s="16"/>
      <c r="CT839" s="73"/>
      <c r="CU839" s="16"/>
      <c r="CV839" s="16"/>
      <c r="CW839" s="16"/>
      <c r="CX839" s="16"/>
      <c r="CY839" s="16"/>
      <c r="CZ839" s="16"/>
      <c r="DA839" s="16"/>
      <c r="DB839" s="16"/>
      <c r="DC839" s="16"/>
      <c r="DD839" s="16"/>
      <c r="DE839" s="16"/>
      <c r="DF839" s="16"/>
      <c r="DG839" s="16"/>
      <c r="DH839" s="16"/>
      <c r="DI839" s="16"/>
      <c r="DJ839" s="16"/>
      <c r="DL839" s="16"/>
      <c r="DM839" s="16"/>
      <c r="DN839" s="16"/>
      <c r="DO839" s="16"/>
      <c r="DP839" s="16"/>
      <c r="DQ839" s="16"/>
      <c r="DR839" s="16"/>
    </row>
    <row r="840" spans="1:122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7"/>
      <c r="AD840" s="16"/>
      <c r="AE840" s="16"/>
      <c r="AF840" s="16"/>
      <c r="AG840" s="17"/>
      <c r="AH840" s="24"/>
      <c r="AI840" s="16"/>
      <c r="AJ840" s="16"/>
      <c r="AK840" s="16"/>
      <c r="AL840" s="17"/>
      <c r="AM840" s="16"/>
      <c r="AN840" s="16"/>
      <c r="AO840" s="16"/>
      <c r="AP840" s="17"/>
      <c r="AQ840" s="16"/>
      <c r="AR840" s="24"/>
      <c r="AT840" s="39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  <c r="BK840" s="16"/>
      <c r="BL840" s="16"/>
      <c r="BM840" s="16"/>
      <c r="BN840" s="16"/>
      <c r="BO840" s="16"/>
      <c r="BP840" s="16"/>
      <c r="BQ840" s="16"/>
      <c r="BR840" s="16"/>
      <c r="BS840" s="16"/>
      <c r="BT840" s="16"/>
      <c r="BU840" s="16"/>
      <c r="BV840" s="16"/>
      <c r="BW840" s="16"/>
      <c r="BX840" s="16"/>
      <c r="BY840" s="16"/>
      <c r="BZ840" s="16"/>
      <c r="CA840" s="16"/>
      <c r="CB840" s="16"/>
      <c r="CC840" s="16"/>
      <c r="CD840" s="16"/>
      <c r="CE840" s="16"/>
      <c r="CF840" s="16"/>
      <c r="CG840" s="16"/>
      <c r="CH840" s="16"/>
      <c r="CI840" s="16"/>
      <c r="CJ840" s="16"/>
      <c r="CK840" s="16"/>
      <c r="CL840" s="16"/>
      <c r="CM840" s="16"/>
      <c r="CN840" s="16"/>
      <c r="CO840" s="16"/>
      <c r="CP840" s="16"/>
      <c r="CQ840" s="16"/>
      <c r="CR840" s="16"/>
      <c r="CS840" s="16"/>
      <c r="CT840" s="73"/>
      <c r="CU840" s="16"/>
      <c r="CV840" s="16"/>
      <c r="CW840" s="16"/>
      <c r="CX840" s="16"/>
      <c r="CY840" s="16"/>
      <c r="CZ840" s="16"/>
      <c r="DA840" s="16"/>
      <c r="DB840" s="16"/>
      <c r="DC840" s="16"/>
      <c r="DD840" s="16"/>
      <c r="DE840" s="16"/>
      <c r="DF840" s="16"/>
      <c r="DG840" s="16"/>
      <c r="DH840" s="16"/>
      <c r="DI840" s="16"/>
      <c r="DJ840" s="16"/>
      <c r="DL840" s="16"/>
      <c r="DM840" s="16"/>
      <c r="DN840" s="16"/>
      <c r="DO840" s="16"/>
      <c r="DP840" s="16"/>
      <c r="DQ840" s="16"/>
      <c r="DR840" s="16"/>
    </row>
    <row r="841" spans="1:122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7"/>
      <c r="AD841" s="16"/>
      <c r="AE841" s="16"/>
      <c r="AF841" s="16"/>
      <c r="AG841" s="17"/>
      <c r="AH841" s="24"/>
      <c r="AI841" s="16"/>
      <c r="AJ841" s="16"/>
      <c r="AK841" s="16"/>
      <c r="AL841" s="17"/>
      <c r="AM841" s="16"/>
      <c r="AN841" s="16"/>
      <c r="AO841" s="16"/>
      <c r="AP841" s="17"/>
      <c r="AQ841" s="16"/>
      <c r="AR841" s="24"/>
      <c r="AT841" s="39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  <c r="BK841" s="16"/>
      <c r="BL841" s="16"/>
      <c r="BM841" s="16"/>
      <c r="BN841" s="16"/>
      <c r="BO841" s="16"/>
      <c r="BP841" s="16"/>
      <c r="BQ841" s="16"/>
      <c r="BR841" s="16"/>
      <c r="BS841" s="16"/>
      <c r="BT841" s="16"/>
      <c r="BU841" s="16"/>
      <c r="BV841" s="16"/>
      <c r="BW841" s="16"/>
      <c r="BX841" s="16"/>
      <c r="BY841" s="16"/>
      <c r="BZ841" s="16"/>
      <c r="CA841" s="16"/>
      <c r="CB841" s="16"/>
      <c r="CC841" s="16"/>
      <c r="CD841" s="16"/>
      <c r="CE841" s="16"/>
      <c r="CF841" s="16"/>
      <c r="CG841" s="16"/>
      <c r="CH841" s="16"/>
      <c r="CI841" s="16"/>
      <c r="CJ841" s="16"/>
      <c r="CK841" s="16"/>
      <c r="CL841" s="16"/>
      <c r="CM841" s="16"/>
      <c r="CN841" s="16"/>
      <c r="CO841" s="16"/>
      <c r="CP841" s="16"/>
      <c r="CQ841" s="16"/>
      <c r="CR841" s="16"/>
      <c r="CS841" s="16"/>
      <c r="CT841" s="73"/>
      <c r="CU841" s="16"/>
      <c r="CV841" s="16"/>
      <c r="CW841" s="16"/>
      <c r="CX841" s="16"/>
      <c r="CY841" s="16"/>
      <c r="CZ841" s="16"/>
      <c r="DA841" s="16"/>
      <c r="DB841" s="16"/>
      <c r="DC841" s="16"/>
      <c r="DD841" s="16"/>
      <c r="DE841" s="16"/>
      <c r="DF841" s="16"/>
      <c r="DG841" s="16"/>
      <c r="DH841" s="16"/>
      <c r="DI841" s="16"/>
      <c r="DJ841" s="16"/>
      <c r="DL841" s="16"/>
      <c r="DM841" s="16"/>
      <c r="DN841" s="16"/>
      <c r="DO841" s="16"/>
      <c r="DP841" s="16"/>
      <c r="DQ841" s="16"/>
      <c r="DR841" s="16"/>
    </row>
    <row r="842" spans="1:122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7"/>
      <c r="AD842" s="16"/>
      <c r="AE842" s="16"/>
      <c r="AF842" s="16"/>
      <c r="AG842" s="17"/>
      <c r="AH842" s="24"/>
      <c r="AI842" s="16"/>
      <c r="AJ842" s="16"/>
      <c r="AK842" s="16"/>
      <c r="AL842" s="17"/>
      <c r="AM842" s="16"/>
      <c r="AN842" s="16"/>
      <c r="AO842" s="16"/>
      <c r="AP842" s="17"/>
      <c r="AQ842" s="16"/>
      <c r="AR842" s="24"/>
      <c r="AT842" s="39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  <c r="BK842" s="16"/>
      <c r="BL842" s="16"/>
      <c r="BM842" s="16"/>
      <c r="BN842" s="16"/>
      <c r="BO842" s="16"/>
      <c r="BP842" s="16"/>
      <c r="BQ842" s="16"/>
      <c r="BR842" s="16"/>
      <c r="BS842" s="16"/>
      <c r="BT842" s="16"/>
      <c r="BU842" s="16"/>
      <c r="BV842" s="16"/>
      <c r="BW842" s="16"/>
      <c r="BX842" s="16"/>
      <c r="BY842" s="16"/>
      <c r="BZ842" s="16"/>
      <c r="CA842" s="16"/>
      <c r="CB842" s="16"/>
      <c r="CC842" s="16"/>
      <c r="CD842" s="16"/>
      <c r="CE842" s="16"/>
      <c r="CF842" s="16"/>
      <c r="CG842" s="16"/>
      <c r="CH842" s="16"/>
      <c r="CI842" s="16"/>
      <c r="CJ842" s="16"/>
      <c r="CK842" s="16"/>
      <c r="CL842" s="16"/>
      <c r="CM842" s="16"/>
      <c r="CN842" s="16"/>
      <c r="CO842" s="16"/>
      <c r="CP842" s="16"/>
      <c r="CQ842" s="16"/>
      <c r="CR842" s="16"/>
      <c r="CS842" s="16"/>
      <c r="CT842" s="73"/>
      <c r="CU842" s="16"/>
      <c r="CV842" s="16"/>
      <c r="CW842" s="16"/>
      <c r="CX842" s="16"/>
      <c r="CY842" s="16"/>
      <c r="CZ842" s="16"/>
      <c r="DA842" s="16"/>
      <c r="DB842" s="16"/>
      <c r="DC842" s="16"/>
      <c r="DD842" s="16"/>
      <c r="DE842" s="16"/>
      <c r="DF842" s="16"/>
      <c r="DG842" s="16"/>
      <c r="DH842" s="16"/>
      <c r="DI842" s="16"/>
      <c r="DJ842" s="16"/>
      <c r="DL842" s="16"/>
      <c r="DM842" s="16"/>
      <c r="DN842" s="16"/>
      <c r="DO842" s="16"/>
      <c r="DP842" s="16"/>
      <c r="DQ842" s="16"/>
      <c r="DR842" s="16"/>
    </row>
    <row r="843" spans="1:122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7"/>
      <c r="AD843" s="16"/>
      <c r="AE843" s="16"/>
      <c r="AF843" s="16"/>
      <c r="AG843" s="17"/>
      <c r="AH843" s="24"/>
      <c r="AI843" s="16"/>
      <c r="AJ843" s="16"/>
      <c r="AK843" s="16"/>
      <c r="AL843" s="17"/>
      <c r="AM843" s="16"/>
      <c r="AN843" s="16"/>
      <c r="AO843" s="16"/>
      <c r="AP843" s="17"/>
      <c r="AQ843" s="16"/>
      <c r="AR843" s="24"/>
      <c r="AT843" s="39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  <c r="BK843" s="16"/>
      <c r="BL843" s="16"/>
      <c r="BM843" s="16"/>
      <c r="BN843" s="16"/>
      <c r="BO843" s="16"/>
      <c r="BP843" s="16"/>
      <c r="BQ843" s="16"/>
      <c r="BR843" s="16"/>
      <c r="BS843" s="16"/>
      <c r="BT843" s="16"/>
      <c r="BU843" s="16"/>
      <c r="BV843" s="16"/>
      <c r="BW843" s="16"/>
      <c r="BX843" s="16"/>
      <c r="BY843" s="16"/>
      <c r="BZ843" s="16"/>
      <c r="CA843" s="16"/>
      <c r="CB843" s="16"/>
      <c r="CC843" s="16"/>
      <c r="CD843" s="16"/>
      <c r="CE843" s="16"/>
      <c r="CF843" s="16"/>
      <c r="CG843" s="16"/>
      <c r="CH843" s="16"/>
      <c r="CI843" s="16"/>
      <c r="CJ843" s="16"/>
      <c r="CK843" s="16"/>
      <c r="CL843" s="16"/>
      <c r="CM843" s="16"/>
      <c r="CN843" s="16"/>
      <c r="CO843" s="16"/>
      <c r="CP843" s="16"/>
      <c r="CQ843" s="16"/>
      <c r="CR843" s="16"/>
      <c r="CS843" s="16"/>
      <c r="CT843" s="73"/>
      <c r="CU843" s="16"/>
      <c r="CV843" s="16"/>
      <c r="CW843" s="16"/>
      <c r="CX843" s="16"/>
      <c r="CY843" s="16"/>
      <c r="CZ843" s="16"/>
      <c r="DA843" s="16"/>
      <c r="DB843" s="16"/>
      <c r="DC843" s="16"/>
      <c r="DD843" s="16"/>
      <c r="DE843" s="16"/>
      <c r="DF843" s="16"/>
      <c r="DG843" s="16"/>
      <c r="DH843" s="16"/>
      <c r="DI843" s="16"/>
      <c r="DJ843" s="16"/>
      <c r="DL843" s="16"/>
      <c r="DM843" s="16"/>
      <c r="DN843" s="16"/>
      <c r="DO843" s="16"/>
      <c r="DP843" s="16"/>
      <c r="DQ843" s="16"/>
      <c r="DR843" s="16"/>
    </row>
    <row r="844" spans="1:122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7"/>
      <c r="AD844" s="16"/>
      <c r="AE844" s="16"/>
      <c r="AF844" s="16"/>
      <c r="AG844" s="17"/>
      <c r="AH844" s="24"/>
      <c r="AI844" s="16"/>
      <c r="AJ844" s="16"/>
      <c r="AK844" s="16"/>
      <c r="AL844" s="17"/>
      <c r="AM844" s="16"/>
      <c r="AN844" s="16"/>
      <c r="AO844" s="16"/>
      <c r="AP844" s="17"/>
      <c r="AQ844" s="16"/>
      <c r="AR844" s="24"/>
      <c r="AT844" s="39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  <c r="BK844" s="16"/>
      <c r="BL844" s="16"/>
      <c r="BM844" s="16"/>
      <c r="BN844" s="16"/>
      <c r="BO844" s="16"/>
      <c r="BP844" s="16"/>
      <c r="BQ844" s="16"/>
      <c r="BR844" s="16"/>
      <c r="BS844" s="16"/>
      <c r="BT844" s="16"/>
      <c r="BU844" s="16"/>
      <c r="BV844" s="16"/>
      <c r="BW844" s="16"/>
      <c r="BX844" s="16"/>
      <c r="BY844" s="16"/>
      <c r="BZ844" s="16"/>
      <c r="CA844" s="16"/>
      <c r="CB844" s="16"/>
      <c r="CC844" s="16"/>
      <c r="CD844" s="16"/>
      <c r="CE844" s="16"/>
      <c r="CF844" s="16"/>
      <c r="CG844" s="16"/>
      <c r="CH844" s="16"/>
      <c r="CI844" s="16"/>
      <c r="CJ844" s="16"/>
      <c r="CK844" s="16"/>
      <c r="CL844" s="16"/>
      <c r="CM844" s="16"/>
      <c r="CN844" s="16"/>
      <c r="CO844" s="16"/>
      <c r="CP844" s="16"/>
      <c r="CQ844" s="16"/>
      <c r="CR844" s="16"/>
      <c r="CS844" s="16"/>
      <c r="CT844" s="73"/>
      <c r="CU844" s="16"/>
      <c r="CV844" s="16"/>
      <c r="CW844" s="16"/>
      <c r="CX844" s="16"/>
      <c r="CY844" s="16"/>
      <c r="CZ844" s="16"/>
      <c r="DA844" s="16"/>
      <c r="DB844" s="16"/>
      <c r="DC844" s="16"/>
      <c r="DD844" s="16"/>
      <c r="DE844" s="16"/>
      <c r="DF844" s="16"/>
      <c r="DG844" s="16"/>
      <c r="DH844" s="16"/>
      <c r="DI844" s="16"/>
      <c r="DJ844" s="16"/>
      <c r="DL844" s="16"/>
      <c r="DM844" s="16"/>
      <c r="DN844" s="16"/>
      <c r="DO844" s="16"/>
      <c r="DP844" s="16"/>
      <c r="DQ844" s="16"/>
      <c r="DR844" s="16"/>
    </row>
    <row r="845" spans="1:122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7"/>
      <c r="AD845" s="16"/>
      <c r="AE845" s="16"/>
      <c r="AF845" s="16"/>
      <c r="AG845" s="17"/>
      <c r="AH845" s="24"/>
      <c r="AI845" s="16"/>
      <c r="AJ845" s="16"/>
      <c r="AK845" s="16"/>
      <c r="AL845" s="17"/>
      <c r="AM845" s="16"/>
      <c r="AN845" s="16"/>
      <c r="AO845" s="16"/>
      <c r="AP845" s="17"/>
      <c r="AQ845" s="16"/>
      <c r="AR845" s="24"/>
      <c r="AT845" s="39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  <c r="BK845" s="16"/>
      <c r="BL845" s="16"/>
      <c r="BM845" s="16"/>
      <c r="BN845" s="16"/>
      <c r="BO845" s="16"/>
      <c r="BP845" s="16"/>
      <c r="BQ845" s="16"/>
      <c r="BR845" s="16"/>
      <c r="BS845" s="16"/>
      <c r="BT845" s="16"/>
      <c r="BU845" s="16"/>
      <c r="BV845" s="16"/>
      <c r="BW845" s="16"/>
      <c r="BX845" s="16"/>
      <c r="BY845" s="16"/>
      <c r="BZ845" s="16"/>
      <c r="CA845" s="16"/>
      <c r="CB845" s="16"/>
      <c r="CC845" s="16"/>
      <c r="CD845" s="16"/>
      <c r="CE845" s="16"/>
      <c r="CF845" s="16"/>
      <c r="CG845" s="16"/>
      <c r="CH845" s="16"/>
      <c r="CI845" s="16"/>
      <c r="CJ845" s="16"/>
      <c r="CK845" s="16"/>
      <c r="CL845" s="16"/>
      <c r="CM845" s="16"/>
      <c r="CN845" s="16"/>
      <c r="CO845" s="16"/>
      <c r="CP845" s="16"/>
      <c r="CQ845" s="16"/>
      <c r="CR845" s="16"/>
      <c r="CS845" s="16"/>
      <c r="CT845" s="73"/>
      <c r="CU845" s="16"/>
      <c r="CV845" s="16"/>
      <c r="CW845" s="16"/>
      <c r="CX845" s="16"/>
      <c r="CY845" s="16"/>
      <c r="CZ845" s="16"/>
      <c r="DA845" s="16"/>
      <c r="DB845" s="16"/>
      <c r="DC845" s="16"/>
      <c r="DD845" s="16"/>
      <c r="DE845" s="16"/>
      <c r="DF845" s="16"/>
      <c r="DG845" s="16"/>
      <c r="DH845" s="16"/>
      <c r="DI845" s="16"/>
      <c r="DJ845" s="16"/>
      <c r="DL845" s="16"/>
      <c r="DM845" s="16"/>
      <c r="DN845" s="16"/>
      <c r="DO845" s="16"/>
      <c r="DP845" s="16"/>
      <c r="DQ845" s="16"/>
      <c r="DR845" s="16"/>
    </row>
    <row r="846" spans="1:122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7"/>
      <c r="AD846" s="16"/>
      <c r="AE846" s="16"/>
      <c r="AF846" s="16"/>
      <c r="AG846" s="17"/>
      <c r="AH846" s="24"/>
      <c r="AI846" s="16"/>
      <c r="AJ846" s="16"/>
      <c r="AK846" s="16"/>
      <c r="AL846" s="17"/>
      <c r="AM846" s="16"/>
      <c r="AN846" s="16"/>
      <c r="AO846" s="16"/>
      <c r="AP846" s="17"/>
      <c r="AQ846" s="16"/>
      <c r="AR846" s="24"/>
      <c r="AT846" s="39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  <c r="BK846" s="16"/>
      <c r="BL846" s="16"/>
      <c r="BM846" s="16"/>
      <c r="BN846" s="16"/>
      <c r="BO846" s="16"/>
      <c r="BP846" s="16"/>
      <c r="BQ846" s="16"/>
      <c r="BR846" s="16"/>
      <c r="BS846" s="16"/>
      <c r="BT846" s="16"/>
      <c r="BU846" s="16"/>
      <c r="BV846" s="16"/>
      <c r="BW846" s="16"/>
      <c r="BX846" s="16"/>
      <c r="BY846" s="16"/>
      <c r="BZ846" s="16"/>
      <c r="CA846" s="16"/>
      <c r="CB846" s="16"/>
      <c r="CC846" s="16"/>
      <c r="CD846" s="16"/>
      <c r="CE846" s="16"/>
      <c r="CF846" s="16"/>
      <c r="CG846" s="16"/>
      <c r="CH846" s="16"/>
      <c r="CI846" s="16"/>
      <c r="CJ846" s="16"/>
      <c r="CK846" s="16"/>
      <c r="CL846" s="16"/>
      <c r="CM846" s="16"/>
      <c r="CN846" s="16"/>
      <c r="CO846" s="16"/>
      <c r="CP846" s="16"/>
      <c r="CQ846" s="16"/>
      <c r="CR846" s="16"/>
      <c r="CS846" s="16"/>
      <c r="CT846" s="73"/>
      <c r="CU846" s="16"/>
      <c r="CV846" s="16"/>
      <c r="CW846" s="16"/>
      <c r="CX846" s="16"/>
      <c r="CY846" s="16"/>
      <c r="CZ846" s="16"/>
      <c r="DA846" s="16"/>
      <c r="DB846" s="16"/>
      <c r="DC846" s="16"/>
      <c r="DD846" s="16"/>
      <c r="DE846" s="16"/>
      <c r="DF846" s="16"/>
      <c r="DG846" s="16"/>
      <c r="DH846" s="16"/>
      <c r="DI846" s="16"/>
      <c r="DJ846" s="16"/>
      <c r="DL846" s="16"/>
      <c r="DM846" s="16"/>
      <c r="DN846" s="16"/>
      <c r="DO846" s="16"/>
      <c r="DP846" s="16"/>
      <c r="DQ846" s="16"/>
      <c r="DR846" s="16"/>
    </row>
    <row r="847" spans="1:122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7"/>
      <c r="AD847" s="16"/>
      <c r="AE847" s="16"/>
      <c r="AF847" s="16"/>
      <c r="AG847" s="17"/>
      <c r="AH847" s="24"/>
      <c r="AI847" s="16"/>
      <c r="AJ847" s="16"/>
      <c r="AK847" s="16"/>
      <c r="AL847" s="17"/>
      <c r="AM847" s="16"/>
      <c r="AN847" s="16"/>
      <c r="AO847" s="16"/>
      <c r="AP847" s="17"/>
      <c r="AQ847" s="16"/>
      <c r="AR847" s="24"/>
      <c r="AT847" s="39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  <c r="BK847" s="16"/>
      <c r="BL847" s="16"/>
      <c r="BM847" s="16"/>
      <c r="BN847" s="16"/>
      <c r="BO847" s="16"/>
      <c r="BP847" s="16"/>
      <c r="BQ847" s="16"/>
      <c r="BR847" s="16"/>
      <c r="BS847" s="16"/>
      <c r="BT847" s="16"/>
      <c r="BU847" s="16"/>
      <c r="BV847" s="16"/>
      <c r="BW847" s="16"/>
      <c r="BX847" s="16"/>
      <c r="BY847" s="16"/>
      <c r="BZ847" s="16"/>
      <c r="CA847" s="16"/>
      <c r="CB847" s="16"/>
      <c r="CC847" s="16"/>
      <c r="CD847" s="16"/>
      <c r="CE847" s="16"/>
      <c r="CF847" s="16"/>
      <c r="CG847" s="16"/>
      <c r="CH847" s="16"/>
      <c r="CI847" s="16"/>
      <c r="CJ847" s="16"/>
      <c r="CK847" s="16"/>
      <c r="CL847" s="16"/>
      <c r="CM847" s="16"/>
      <c r="CN847" s="16"/>
      <c r="CO847" s="16"/>
      <c r="CP847" s="16"/>
      <c r="CQ847" s="16"/>
      <c r="CR847" s="16"/>
      <c r="CS847" s="16"/>
      <c r="CT847" s="73"/>
      <c r="CU847" s="16"/>
      <c r="CV847" s="16"/>
      <c r="CW847" s="16"/>
      <c r="CX847" s="16"/>
      <c r="CY847" s="16"/>
      <c r="CZ847" s="16"/>
      <c r="DA847" s="16"/>
      <c r="DB847" s="16"/>
      <c r="DC847" s="16"/>
      <c r="DD847" s="16"/>
      <c r="DE847" s="16"/>
      <c r="DF847" s="16"/>
      <c r="DG847" s="16"/>
      <c r="DH847" s="16"/>
      <c r="DI847" s="16"/>
      <c r="DJ847" s="16"/>
      <c r="DL847" s="16"/>
      <c r="DM847" s="16"/>
      <c r="DN847" s="16"/>
      <c r="DO847" s="16"/>
      <c r="DP847" s="16"/>
      <c r="DQ847" s="16"/>
      <c r="DR847" s="16"/>
    </row>
    <row r="848" spans="1:122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7"/>
      <c r="AD848" s="16"/>
      <c r="AE848" s="16"/>
      <c r="AF848" s="16"/>
      <c r="AG848" s="17"/>
      <c r="AH848" s="24"/>
      <c r="AI848" s="16"/>
      <c r="AJ848" s="16"/>
      <c r="AK848" s="16"/>
      <c r="AL848" s="17"/>
      <c r="AM848" s="16"/>
      <c r="AN848" s="16"/>
      <c r="AO848" s="16"/>
      <c r="AP848" s="17"/>
      <c r="AQ848" s="16"/>
      <c r="AR848" s="24"/>
      <c r="AT848" s="39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  <c r="BK848" s="16"/>
      <c r="BL848" s="16"/>
      <c r="BM848" s="16"/>
      <c r="BN848" s="16"/>
      <c r="BO848" s="16"/>
      <c r="BP848" s="16"/>
      <c r="BQ848" s="16"/>
      <c r="BR848" s="16"/>
      <c r="BS848" s="16"/>
      <c r="BT848" s="16"/>
      <c r="BU848" s="16"/>
      <c r="BV848" s="16"/>
      <c r="BW848" s="16"/>
      <c r="BX848" s="16"/>
      <c r="BY848" s="16"/>
      <c r="BZ848" s="16"/>
      <c r="CA848" s="16"/>
      <c r="CB848" s="16"/>
      <c r="CC848" s="16"/>
      <c r="CD848" s="16"/>
      <c r="CE848" s="16"/>
      <c r="CF848" s="16"/>
      <c r="CG848" s="16"/>
      <c r="CH848" s="16"/>
      <c r="CI848" s="16"/>
      <c r="CJ848" s="16"/>
      <c r="CK848" s="16"/>
      <c r="CL848" s="16"/>
      <c r="CM848" s="16"/>
      <c r="CN848" s="16"/>
      <c r="CO848" s="16"/>
      <c r="CP848" s="16"/>
      <c r="CQ848" s="16"/>
      <c r="CR848" s="16"/>
      <c r="CS848" s="16"/>
      <c r="CT848" s="73"/>
      <c r="CU848" s="16"/>
      <c r="CV848" s="16"/>
      <c r="CW848" s="16"/>
      <c r="CX848" s="16"/>
      <c r="CY848" s="16"/>
      <c r="CZ848" s="16"/>
      <c r="DA848" s="16"/>
      <c r="DB848" s="16"/>
      <c r="DC848" s="16"/>
      <c r="DD848" s="16"/>
      <c r="DE848" s="16"/>
      <c r="DF848" s="16"/>
      <c r="DG848" s="16"/>
      <c r="DH848" s="16"/>
      <c r="DI848" s="16"/>
      <c r="DJ848" s="16"/>
      <c r="DL848" s="16"/>
      <c r="DM848" s="16"/>
      <c r="DN848" s="16"/>
      <c r="DO848" s="16"/>
      <c r="DP848" s="16"/>
      <c r="DQ848" s="16"/>
      <c r="DR848" s="16"/>
    </row>
    <row r="849" spans="1:122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7"/>
      <c r="AD849" s="16"/>
      <c r="AE849" s="16"/>
      <c r="AF849" s="16"/>
      <c r="AG849" s="17"/>
      <c r="AH849" s="24"/>
      <c r="AI849" s="16"/>
      <c r="AJ849" s="16"/>
      <c r="AK849" s="16"/>
      <c r="AL849" s="17"/>
      <c r="AM849" s="16"/>
      <c r="AN849" s="16"/>
      <c r="AO849" s="16"/>
      <c r="AP849" s="17"/>
      <c r="AQ849" s="16"/>
      <c r="AR849" s="24"/>
      <c r="AT849" s="39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  <c r="BK849" s="16"/>
      <c r="BL849" s="16"/>
      <c r="BM849" s="16"/>
      <c r="BN849" s="16"/>
      <c r="BO849" s="16"/>
      <c r="BP849" s="16"/>
      <c r="BQ849" s="16"/>
      <c r="BR849" s="16"/>
      <c r="BS849" s="16"/>
      <c r="BT849" s="16"/>
      <c r="BU849" s="16"/>
      <c r="BV849" s="16"/>
      <c r="BW849" s="16"/>
      <c r="BX849" s="16"/>
      <c r="BY849" s="16"/>
      <c r="BZ849" s="16"/>
      <c r="CA849" s="16"/>
      <c r="CB849" s="16"/>
      <c r="CC849" s="16"/>
      <c r="CD849" s="16"/>
      <c r="CE849" s="16"/>
      <c r="CF849" s="16"/>
      <c r="CG849" s="16"/>
      <c r="CH849" s="16"/>
      <c r="CI849" s="16"/>
      <c r="CJ849" s="16"/>
      <c r="CK849" s="16"/>
      <c r="CL849" s="16"/>
      <c r="CM849" s="16"/>
      <c r="CN849" s="16"/>
      <c r="CO849" s="16"/>
      <c r="CP849" s="16"/>
      <c r="CQ849" s="16"/>
      <c r="CR849" s="16"/>
      <c r="CS849" s="16"/>
      <c r="CT849" s="73"/>
      <c r="CU849" s="16"/>
      <c r="CV849" s="16"/>
      <c r="CW849" s="16"/>
      <c r="CX849" s="16"/>
      <c r="CY849" s="16"/>
      <c r="CZ849" s="16"/>
      <c r="DA849" s="16"/>
      <c r="DB849" s="16"/>
      <c r="DC849" s="16"/>
      <c r="DD849" s="16"/>
      <c r="DE849" s="16"/>
      <c r="DF849" s="16"/>
      <c r="DG849" s="16"/>
      <c r="DH849" s="16"/>
      <c r="DI849" s="16"/>
      <c r="DJ849" s="16"/>
      <c r="DL849" s="16"/>
      <c r="DM849" s="16"/>
      <c r="DN849" s="16"/>
      <c r="DO849" s="16"/>
      <c r="DP849" s="16"/>
      <c r="DQ849" s="16"/>
      <c r="DR849" s="16"/>
    </row>
    <row r="850" spans="1:122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7"/>
      <c r="AD850" s="16"/>
      <c r="AE850" s="16"/>
      <c r="AF850" s="16"/>
      <c r="AG850" s="17"/>
      <c r="AH850" s="24"/>
      <c r="AI850" s="16"/>
      <c r="AJ850" s="16"/>
      <c r="AK850" s="16"/>
      <c r="AL850" s="17"/>
      <c r="AM850" s="16"/>
      <c r="AN850" s="16"/>
      <c r="AO850" s="16"/>
      <c r="AP850" s="17"/>
      <c r="AQ850" s="16"/>
      <c r="AR850" s="24"/>
      <c r="AT850" s="39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  <c r="BK850" s="16"/>
      <c r="BL850" s="16"/>
      <c r="BM850" s="16"/>
      <c r="BN850" s="16"/>
      <c r="BO850" s="16"/>
      <c r="BP850" s="16"/>
      <c r="BQ850" s="16"/>
      <c r="BR850" s="16"/>
      <c r="BS850" s="16"/>
      <c r="BT850" s="16"/>
      <c r="BU850" s="16"/>
      <c r="BV850" s="16"/>
      <c r="BW850" s="16"/>
      <c r="BX850" s="16"/>
      <c r="BY850" s="16"/>
      <c r="BZ850" s="16"/>
      <c r="CA850" s="16"/>
      <c r="CB850" s="16"/>
      <c r="CC850" s="16"/>
      <c r="CD850" s="16"/>
      <c r="CE850" s="16"/>
      <c r="CF850" s="16"/>
      <c r="CG850" s="16"/>
      <c r="CH850" s="16"/>
      <c r="CI850" s="16"/>
      <c r="CJ850" s="16"/>
      <c r="CK850" s="16"/>
      <c r="CL850" s="16"/>
      <c r="CM850" s="16"/>
      <c r="CN850" s="16"/>
      <c r="CO850" s="16"/>
      <c r="CP850" s="16"/>
      <c r="CQ850" s="16"/>
      <c r="CR850" s="16"/>
      <c r="CS850" s="16"/>
      <c r="CT850" s="73"/>
      <c r="CU850" s="16"/>
      <c r="CV850" s="16"/>
      <c r="CW850" s="16"/>
      <c r="CX850" s="16"/>
      <c r="CY850" s="16"/>
      <c r="CZ850" s="16"/>
      <c r="DA850" s="16"/>
      <c r="DB850" s="16"/>
      <c r="DC850" s="16"/>
      <c r="DD850" s="16"/>
      <c r="DE850" s="16"/>
      <c r="DF850" s="16"/>
      <c r="DG850" s="16"/>
      <c r="DH850" s="16"/>
      <c r="DI850" s="16"/>
      <c r="DJ850" s="16"/>
      <c r="DL850" s="16"/>
      <c r="DM850" s="16"/>
      <c r="DN850" s="16"/>
      <c r="DO850" s="16"/>
      <c r="DP850" s="16"/>
      <c r="DQ850" s="16"/>
      <c r="DR850" s="16"/>
    </row>
    <row r="851" spans="1:122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7"/>
      <c r="AD851" s="16"/>
      <c r="AE851" s="16"/>
      <c r="AF851" s="16"/>
      <c r="AG851" s="17"/>
      <c r="AH851" s="24"/>
      <c r="AI851" s="16"/>
      <c r="AJ851" s="16"/>
      <c r="AK851" s="16"/>
      <c r="AL851" s="17"/>
      <c r="AM851" s="16"/>
      <c r="AN851" s="16"/>
      <c r="AO851" s="16"/>
      <c r="AP851" s="17"/>
      <c r="AQ851" s="16"/>
      <c r="AR851" s="24"/>
      <c r="AT851" s="39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  <c r="BK851" s="16"/>
      <c r="BL851" s="16"/>
      <c r="BM851" s="16"/>
      <c r="BN851" s="16"/>
      <c r="BO851" s="16"/>
      <c r="BP851" s="16"/>
      <c r="BQ851" s="16"/>
      <c r="BR851" s="16"/>
      <c r="BS851" s="16"/>
      <c r="BT851" s="16"/>
      <c r="BU851" s="16"/>
      <c r="BV851" s="16"/>
      <c r="BW851" s="16"/>
      <c r="BX851" s="16"/>
      <c r="BY851" s="16"/>
      <c r="BZ851" s="16"/>
      <c r="CA851" s="16"/>
      <c r="CB851" s="16"/>
      <c r="CC851" s="16"/>
      <c r="CD851" s="16"/>
      <c r="CE851" s="16"/>
      <c r="CF851" s="16"/>
      <c r="CG851" s="16"/>
      <c r="CH851" s="16"/>
      <c r="CI851" s="16"/>
      <c r="CJ851" s="16"/>
      <c r="CK851" s="16"/>
      <c r="CL851" s="16"/>
      <c r="CM851" s="16"/>
      <c r="CN851" s="16"/>
      <c r="CO851" s="16"/>
      <c r="CP851" s="16"/>
      <c r="CQ851" s="16"/>
      <c r="CR851" s="16"/>
      <c r="CS851" s="16"/>
      <c r="CT851" s="73"/>
      <c r="CU851" s="16"/>
      <c r="CV851" s="16"/>
      <c r="CW851" s="16"/>
      <c r="CX851" s="16"/>
      <c r="CY851" s="16"/>
      <c r="CZ851" s="16"/>
      <c r="DA851" s="16"/>
      <c r="DB851" s="16"/>
      <c r="DC851" s="16"/>
      <c r="DD851" s="16"/>
      <c r="DE851" s="16"/>
      <c r="DF851" s="16"/>
      <c r="DG851" s="16"/>
      <c r="DH851" s="16"/>
      <c r="DI851" s="16"/>
      <c r="DJ851" s="16"/>
      <c r="DL851" s="16"/>
      <c r="DM851" s="16"/>
      <c r="DN851" s="16"/>
      <c r="DO851" s="16"/>
      <c r="DP851" s="16"/>
      <c r="DQ851" s="16"/>
      <c r="DR851" s="16"/>
    </row>
    <row r="852" spans="1:122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7"/>
      <c r="AD852" s="16"/>
      <c r="AE852" s="16"/>
      <c r="AF852" s="16"/>
      <c r="AG852" s="17"/>
      <c r="AH852" s="24"/>
      <c r="AI852" s="16"/>
      <c r="AJ852" s="16"/>
      <c r="AK852" s="16"/>
      <c r="AL852" s="17"/>
      <c r="AM852" s="16"/>
      <c r="AN852" s="16"/>
      <c r="AO852" s="16"/>
      <c r="AP852" s="17"/>
      <c r="AQ852" s="16"/>
      <c r="AR852" s="24"/>
      <c r="AT852" s="39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  <c r="BK852" s="16"/>
      <c r="BL852" s="16"/>
      <c r="BM852" s="16"/>
      <c r="BN852" s="16"/>
      <c r="BO852" s="16"/>
      <c r="BP852" s="16"/>
      <c r="BQ852" s="16"/>
      <c r="BR852" s="16"/>
      <c r="BS852" s="16"/>
      <c r="BT852" s="16"/>
      <c r="BU852" s="16"/>
      <c r="BV852" s="16"/>
      <c r="BW852" s="16"/>
      <c r="BX852" s="16"/>
      <c r="BY852" s="16"/>
      <c r="BZ852" s="16"/>
      <c r="CA852" s="16"/>
      <c r="CB852" s="16"/>
      <c r="CC852" s="16"/>
      <c r="CD852" s="16"/>
      <c r="CE852" s="16"/>
      <c r="CF852" s="16"/>
      <c r="CG852" s="16"/>
      <c r="CH852" s="16"/>
      <c r="CI852" s="16"/>
      <c r="CJ852" s="16"/>
      <c r="CK852" s="16"/>
      <c r="CL852" s="16"/>
      <c r="CM852" s="16"/>
      <c r="CN852" s="16"/>
      <c r="CO852" s="16"/>
      <c r="CP852" s="16"/>
      <c r="CQ852" s="16"/>
      <c r="CR852" s="16"/>
      <c r="CS852" s="16"/>
      <c r="CT852" s="73"/>
      <c r="CU852" s="16"/>
      <c r="CV852" s="16"/>
      <c r="CW852" s="16"/>
      <c r="CX852" s="16"/>
      <c r="CY852" s="16"/>
      <c r="CZ852" s="16"/>
      <c r="DA852" s="16"/>
      <c r="DB852" s="16"/>
      <c r="DC852" s="16"/>
      <c r="DD852" s="16"/>
      <c r="DE852" s="16"/>
      <c r="DF852" s="16"/>
      <c r="DG852" s="16"/>
      <c r="DH852" s="16"/>
      <c r="DI852" s="16"/>
      <c r="DJ852" s="16"/>
      <c r="DL852" s="16"/>
      <c r="DM852" s="16"/>
      <c r="DN852" s="16"/>
      <c r="DO852" s="16"/>
      <c r="DP852" s="16"/>
      <c r="DQ852" s="16"/>
      <c r="DR852" s="16"/>
    </row>
    <row r="853" spans="1:122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7"/>
      <c r="AD853" s="16"/>
      <c r="AE853" s="16"/>
      <c r="AF853" s="16"/>
      <c r="AG853" s="17"/>
      <c r="AH853" s="24"/>
      <c r="AI853" s="16"/>
      <c r="AJ853" s="16"/>
      <c r="AK853" s="16"/>
      <c r="AL853" s="17"/>
      <c r="AM853" s="16"/>
      <c r="AN853" s="16"/>
      <c r="AO853" s="16"/>
      <c r="AP853" s="17"/>
      <c r="AQ853" s="16"/>
      <c r="AR853" s="24"/>
      <c r="AT853" s="39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  <c r="BK853" s="16"/>
      <c r="BL853" s="16"/>
      <c r="BM853" s="16"/>
      <c r="BN853" s="16"/>
      <c r="BO853" s="16"/>
      <c r="BP853" s="16"/>
      <c r="BQ853" s="16"/>
      <c r="BR853" s="16"/>
      <c r="BS853" s="16"/>
      <c r="BT853" s="16"/>
      <c r="BU853" s="16"/>
      <c r="BV853" s="16"/>
      <c r="BW853" s="16"/>
      <c r="BX853" s="16"/>
      <c r="BY853" s="16"/>
      <c r="BZ853" s="16"/>
      <c r="CA853" s="16"/>
      <c r="CB853" s="16"/>
      <c r="CC853" s="16"/>
      <c r="CD853" s="16"/>
      <c r="CE853" s="16"/>
      <c r="CF853" s="16"/>
      <c r="CG853" s="16"/>
      <c r="CH853" s="16"/>
      <c r="CI853" s="16"/>
      <c r="CJ853" s="16"/>
      <c r="CK853" s="16"/>
      <c r="CL853" s="16"/>
      <c r="CM853" s="16"/>
      <c r="CN853" s="16"/>
      <c r="CO853" s="16"/>
      <c r="CP853" s="16"/>
      <c r="CQ853" s="16"/>
      <c r="CR853" s="16"/>
      <c r="CS853" s="16"/>
      <c r="CT853" s="73"/>
      <c r="CU853" s="16"/>
      <c r="CV853" s="16"/>
      <c r="CW853" s="16"/>
      <c r="CX853" s="16"/>
      <c r="CY853" s="16"/>
      <c r="CZ853" s="16"/>
      <c r="DA853" s="16"/>
      <c r="DB853" s="16"/>
      <c r="DC853" s="16"/>
      <c r="DD853" s="16"/>
      <c r="DE853" s="16"/>
      <c r="DF853" s="16"/>
      <c r="DG853" s="16"/>
      <c r="DH853" s="16"/>
      <c r="DI853" s="16"/>
      <c r="DJ853" s="16"/>
      <c r="DL853" s="16"/>
      <c r="DM853" s="16"/>
      <c r="DN853" s="16"/>
      <c r="DO853" s="16"/>
      <c r="DP853" s="16"/>
      <c r="DQ853" s="16"/>
      <c r="DR853" s="16"/>
    </row>
    <row r="854" spans="1:122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7"/>
      <c r="AD854" s="16"/>
      <c r="AE854" s="16"/>
      <c r="AF854" s="16"/>
      <c r="AG854" s="17"/>
      <c r="AH854" s="24"/>
      <c r="AI854" s="16"/>
      <c r="AJ854" s="16"/>
      <c r="AK854" s="16"/>
      <c r="AL854" s="17"/>
      <c r="AM854" s="16"/>
      <c r="AN854" s="16"/>
      <c r="AO854" s="16"/>
      <c r="AP854" s="17"/>
      <c r="AQ854" s="16"/>
      <c r="AR854" s="24"/>
      <c r="AT854" s="39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  <c r="BK854" s="16"/>
      <c r="BL854" s="16"/>
      <c r="BM854" s="16"/>
      <c r="BN854" s="16"/>
      <c r="BO854" s="16"/>
      <c r="BP854" s="16"/>
      <c r="BQ854" s="16"/>
      <c r="BR854" s="16"/>
      <c r="BS854" s="16"/>
      <c r="BT854" s="16"/>
      <c r="BU854" s="16"/>
      <c r="BV854" s="16"/>
      <c r="BW854" s="16"/>
      <c r="BX854" s="16"/>
      <c r="BY854" s="16"/>
      <c r="BZ854" s="16"/>
      <c r="CA854" s="16"/>
      <c r="CB854" s="16"/>
      <c r="CC854" s="16"/>
      <c r="CD854" s="16"/>
      <c r="CE854" s="16"/>
      <c r="CF854" s="16"/>
      <c r="CG854" s="16"/>
      <c r="CH854" s="16"/>
      <c r="CI854" s="16"/>
      <c r="CJ854" s="16"/>
      <c r="CK854" s="16"/>
      <c r="CL854" s="16"/>
      <c r="CM854" s="16"/>
      <c r="CN854" s="16"/>
      <c r="CO854" s="16"/>
      <c r="CP854" s="16"/>
      <c r="CQ854" s="16"/>
      <c r="CR854" s="16"/>
      <c r="CS854" s="16"/>
      <c r="CT854" s="73"/>
      <c r="CU854" s="16"/>
      <c r="CV854" s="16"/>
      <c r="CW854" s="16"/>
      <c r="CX854" s="16"/>
      <c r="CY854" s="16"/>
      <c r="CZ854" s="16"/>
      <c r="DA854" s="16"/>
      <c r="DB854" s="16"/>
      <c r="DC854" s="16"/>
      <c r="DD854" s="16"/>
      <c r="DE854" s="16"/>
      <c r="DF854" s="16"/>
      <c r="DG854" s="16"/>
      <c r="DH854" s="16"/>
      <c r="DI854" s="16"/>
      <c r="DJ854" s="16"/>
      <c r="DL854" s="16"/>
      <c r="DM854" s="16"/>
      <c r="DN854" s="16"/>
      <c r="DO854" s="16"/>
      <c r="DP854" s="16"/>
      <c r="DQ854" s="16"/>
      <c r="DR854" s="16"/>
    </row>
    <row r="855" spans="1:122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7"/>
      <c r="AD855" s="16"/>
      <c r="AE855" s="16"/>
      <c r="AF855" s="16"/>
      <c r="AG855" s="17"/>
      <c r="AH855" s="24"/>
      <c r="AI855" s="16"/>
      <c r="AJ855" s="16"/>
      <c r="AK855" s="16"/>
      <c r="AL855" s="17"/>
      <c r="AM855" s="16"/>
      <c r="AN855" s="16"/>
      <c r="AO855" s="16"/>
      <c r="AP855" s="17"/>
      <c r="AQ855" s="16"/>
      <c r="AR855" s="24"/>
      <c r="AT855" s="39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  <c r="BK855" s="16"/>
      <c r="BL855" s="16"/>
      <c r="BM855" s="16"/>
      <c r="BN855" s="16"/>
      <c r="BO855" s="16"/>
      <c r="BP855" s="16"/>
      <c r="BQ855" s="16"/>
      <c r="BR855" s="16"/>
      <c r="BS855" s="16"/>
      <c r="BT855" s="16"/>
      <c r="BU855" s="16"/>
      <c r="BV855" s="16"/>
      <c r="BW855" s="16"/>
      <c r="BX855" s="16"/>
      <c r="BY855" s="16"/>
      <c r="BZ855" s="16"/>
      <c r="CA855" s="16"/>
      <c r="CB855" s="16"/>
      <c r="CC855" s="16"/>
      <c r="CD855" s="16"/>
      <c r="CE855" s="16"/>
      <c r="CF855" s="16"/>
      <c r="CG855" s="16"/>
      <c r="CH855" s="16"/>
      <c r="CI855" s="16"/>
      <c r="CJ855" s="16"/>
      <c r="CK855" s="16"/>
      <c r="CL855" s="16"/>
      <c r="CM855" s="16"/>
      <c r="CN855" s="16"/>
      <c r="CO855" s="16"/>
      <c r="CP855" s="16"/>
      <c r="CQ855" s="16"/>
      <c r="CR855" s="16"/>
      <c r="CS855" s="16"/>
      <c r="CT855" s="73"/>
      <c r="CU855" s="16"/>
      <c r="CV855" s="16"/>
      <c r="CW855" s="16"/>
      <c r="CX855" s="16"/>
      <c r="CY855" s="16"/>
      <c r="CZ855" s="16"/>
      <c r="DA855" s="16"/>
      <c r="DB855" s="16"/>
      <c r="DC855" s="16"/>
      <c r="DD855" s="16"/>
      <c r="DE855" s="16"/>
      <c r="DF855" s="16"/>
      <c r="DG855" s="16"/>
      <c r="DH855" s="16"/>
      <c r="DI855" s="16"/>
      <c r="DJ855" s="16"/>
      <c r="DL855" s="16"/>
      <c r="DM855" s="16"/>
      <c r="DN855" s="16"/>
      <c r="DO855" s="16"/>
      <c r="DP855" s="16"/>
      <c r="DQ855" s="16"/>
      <c r="DR855" s="16"/>
    </row>
    <row r="856" spans="1:122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7"/>
      <c r="AD856" s="16"/>
      <c r="AE856" s="16"/>
      <c r="AF856" s="16"/>
      <c r="AG856" s="17"/>
      <c r="AH856" s="24"/>
      <c r="AI856" s="16"/>
      <c r="AJ856" s="16"/>
      <c r="AK856" s="16"/>
      <c r="AL856" s="17"/>
      <c r="AM856" s="16"/>
      <c r="AN856" s="16"/>
      <c r="AO856" s="16"/>
      <c r="AP856" s="17"/>
      <c r="AQ856" s="16"/>
      <c r="AR856" s="24"/>
      <c r="AT856" s="39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  <c r="BL856" s="16"/>
      <c r="BM856" s="16"/>
      <c r="BN856" s="16"/>
      <c r="BO856" s="16"/>
      <c r="BP856" s="16"/>
      <c r="BQ856" s="16"/>
      <c r="BR856" s="16"/>
      <c r="BS856" s="16"/>
      <c r="BT856" s="16"/>
      <c r="BU856" s="16"/>
      <c r="BV856" s="16"/>
      <c r="BW856" s="16"/>
      <c r="BX856" s="16"/>
      <c r="BY856" s="16"/>
      <c r="BZ856" s="16"/>
      <c r="CA856" s="16"/>
      <c r="CB856" s="16"/>
      <c r="CC856" s="16"/>
      <c r="CD856" s="16"/>
      <c r="CE856" s="16"/>
      <c r="CF856" s="16"/>
      <c r="CG856" s="16"/>
      <c r="CH856" s="16"/>
      <c r="CI856" s="16"/>
      <c r="CJ856" s="16"/>
      <c r="CK856" s="16"/>
      <c r="CL856" s="16"/>
      <c r="CM856" s="16"/>
      <c r="CN856" s="16"/>
      <c r="CO856" s="16"/>
      <c r="CP856" s="16"/>
      <c r="CQ856" s="16"/>
      <c r="CR856" s="16"/>
      <c r="CS856" s="16"/>
      <c r="CT856" s="73"/>
      <c r="CU856" s="16"/>
      <c r="CV856" s="16"/>
      <c r="CW856" s="16"/>
      <c r="CX856" s="16"/>
      <c r="CY856" s="16"/>
      <c r="CZ856" s="16"/>
      <c r="DA856" s="16"/>
      <c r="DB856" s="16"/>
      <c r="DC856" s="16"/>
      <c r="DD856" s="16"/>
      <c r="DE856" s="16"/>
      <c r="DF856" s="16"/>
      <c r="DG856" s="16"/>
      <c r="DH856" s="16"/>
      <c r="DI856" s="16"/>
      <c r="DJ856" s="16"/>
      <c r="DL856" s="16"/>
      <c r="DM856" s="16"/>
      <c r="DN856" s="16"/>
      <c r="DO856" s="16"/>
      <c r="DP856" s="16"/>
      <c r="DQ856" s="16"/>
      <c r="DR856" s="16"/>
    </row>
    <row r="857" spans="1:122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7"/>
      <c r="AD857" s="16"/>
      <c r="AE857" s="16"/>
      <c r="AF857" s="16"/>
      <c r="AG857" s="17"/>
      <c r="AH857" s="24"/>
      <c r="AI857" s="16"/>
      <c r="AJ857" s="16"/>
      <c r="AK857" s="16"/>
      <c r="AL857" s="17"/>
      <c r="AM857" s="16"/>
      <c r="AN857" s="16"/>
      <c r="AO857" s="16"/>
      <c r="AP857" s="17"/>
      <c r="AQ857" s="16"/>
      <c r="AR857" s="24"/>
      <c r="AT857" s="39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  <c r="BK857" s="16"/>
      <c r="BL857" s="16"/>
      <c r="BM857" s="16"/>
      <c r="BN857" s="16"/>
      <c r="BO857" s="16"/>
      <c r="BP857" s="16"/>
      <c r="BQ857" s="16"/>
      <c r="BR857" s="16"/>
      <c r="BS857" s="16"/>
      <c r="BT857" s="16"/>
      <c r="BU857" s="16"/>
      <c r="BV857" s="16"/>
      <c r="BW857" s="16"/>
      <c r="BX857" s="16"/>
      <c r="BY857" s="16"/>
      <c r="BZ857" s="16"/>
      <c r="CA857" s="16"/>
      <c r="CB857" s="16"/>
      <c r="CC857" s="16"/>
      <c r="CD857" s="16"/>
      <c r="CE857" s="16"/>
      <c r="CF857" s="16"/>
      <c r="CG857" s="16"/>
      <c r="CH857" s="16"/>
      <c r="CI857" s="16"/>
      <c r="CJ857" s="16"/>
      <c r="CK857" s="16"/>
      <c r="CL857" s="16"/>
      <c r="CM857" s="16"/>
      <c r="CN857" s="16"/>
      <c r="CO857" s="16"/>
      <c r="CP857" s="16"/>
      <c r="CQ857" s="16"/>
      <c r="CR857" s="16"/>
      <c r="CS857" s="16"/>
      <c r="CT857" s="73"/>
      <c r="CU857" s="16"/>
      <c r="CV857" s="16"/>
      <c r="CW857" s="16"/>
      <c r="CX857" s="16"/>
      <c r="CY857" s="16"/>
      <c r="CZ857" s="16"/>
      <c r="DA857" s="16"/>
      <c r="DB857" s="16"/>
      <c r="DC857" s="16"/>
      <c r="DD857" s="16"/>
      <c r="DE857" s="16"/>
      <c r="DF857" s="16"/>
      <c r="DG857" s="16"/>
      <c r="DH857" s="16"/>
      <c r="DI857" s="16"/>
      <c r="DJ857" s="16"/>
      <c r="DL857" s="16"/>
      <c r="DM857" s="16"/>
      <c r="DN857" s="16"/>
      <c r="DO857" s="16"/>
      <c r="DP857" s="16"/>
      <c r="DQ857" s="16"/>
      <c r="DR857" s="16"/>
    </row>
    <row r="858" spans="1:122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7"/>
      <c r="AD858" s="16"/>
      <c r="AE858" s="16"/>
      <c r="AF858" s="16"/>
      <c r="AG858" s="17"/>
      <c r="AH858" s="24"/>
      <c r="AI858" s="16"/>
      <c r="AJ858" s="16"/>
      <c r="AK858" s="16"/>
      <c r="AL858" s="17"/>
      <c r="AM858" s="16"/>
      <c r="AN858" s="16"/>
      <c r="AO858" s="16"/>
      <c r="AP858" s="17"/>
      <c r="AQ858" s="16"/>
      <c r="AR858" s="24"/>
      <c r="AT858" s="39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  <c r="BK858" s="16"/>
      <c r="BL858" s="16"/>
      <c r="BM858" s="16"/>
      <c r="BN858" s="16"/>
      <c r="BO858" s="16"/>
      <c r="BP858" s="16"/>
      <c r="BQ858" s="16"/>
      <c r="BR858" s="16"/>
      <c r="BS858" s="16"/>
      <c r="BT858" s="16"/>
      <c r="BU858" s="16"/>
      <c r="BV858" s="16"/>
      <c r="BW858" s="16"/>
      <c r="BX858" s="16"/>
      <c r="BY858" s="16"/>
      <c r="BZ858" s="16"/>
      <c r="CA858" s="16"/>
      <c r="CB858" s="16"/>
      <c r="CC858" s="16"/>
      <c r="CD858" s="16"/>
      <c r="CE858" s="16"/>
      <c r="CF858" s="16"/>
      <c r="CG858" s="16"/>
      <c r="CH858" s="16"/>
      <c r="CI858" s="16"/>
      <c r="CJ858" s="16"/>
      <c r="CK858" s="16"/>
      <c r="CL858" s="16"/>
      <c r="CM858" s="16"/>
      <c r="CN858" s="16"/>
      <c r="CO858" s="16"/>
      <c r="CP858" s="16"/>
      <c r="CQ858" s="16"/>
      <c r="CR858" s="16"/>
      <c r="CS858" s="16"/>
      <c r="CT858" s="73"/>
      <c r="CU858" s="16"/>
      <c r="CV858" s="16"/>
      <c r="CW858" s="16"/>
      <c r="CX858" s="16"/>
      <c r="CY858" s="16"/>
      <c r="CZ858" s="16"/>
      <c r="DA858" s="16"/>
      <c r="DB858" s="16"/>
      <c r="DC858" s="16"/>
      <c r="DD858" s="16"/>
      <c r="DE858" s="16"/>
      <c r="DF858" s="16"/>
      <c r="DG858" s="16"/>
      <c r="DH858" s="16"/>
      <c r="DI858" s="16"/>
      <c r="DJ858" s="16"/>
      <c r="DL858" s="16"/>
      <c r="DM858" s="16"/>
      <c r="DN858" s="16"/>
      <c r="DO858" s="16"/>
      <c r="DP858" s="16"/>
      <c r="DQ858" s="16"/>
      <c r="DR858" s="16"/>
    </row>
    <row r="859" spans="1:122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7"/>
      <c r="AD859" s="16"/>
      <c r="AE859" s="16"/>
      <c r="AF859" s="16"/>
      <c r="AG859" s="17"/>
      <c r="AH859" s="24"/>
      <c r="AI859" s="16"/>
      <c r="AJ859" s="16"/>
      <c r="AK859" s="16"/>
      <c r="AL859" s="17"/>
      <c r="AM859" s="16"/>
      <c r="AN859" s="16"/>
      <c r="AO859" s="16"/>
      <c r="AP859" s="17"/>
      <c r="AQ859" s="16"/>
      <c r="AR859" s="24"/>
      <c r="AT859" s="39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  <c r="BK859" s="16"/>
      <c r="BL859" s="16"/>
      <c r="BM859" s="16"/>
      <c r="BN859" s="16"/>
      <c r="BO859" s="16"/>
      <c r="BP859" s="16"/>
      <c r="BQ859" s="16"/>
      <c r="BR859" s="16"/>
      <c r="BS859" s="16"/>
      <c r="BT859" s="16"/>
      <c r="BU859" s="16"/>
      <c r="BV859" s="16"/>
      <c r="BW859" s="16"/>
      <c r="BX859" s="16"/>
      <c r="BY859" s="16"/>
      <c r="BZ859" s="16"/>
      <c r="CA859" s="16"/>
      <c r="CB859" s="16"/>
      <c r="CC859" s="16"/>
      <c r="CD859" s="16"/>
      <c r="CE859" s="16"/>
      <c r="CF859" s="16"/>
      <c r="CG859" s="16"/>
      <c r="CH859" s="16"/>
      <c r="CI859" s="16"/>
      <c r="CJ859" s="16"/>
      <c r="CK859" s="16"/>
      <c r="CL859" s="16"/>
      <c r="CM859" s="16"/>
      <c r="CN859" s="16"/>
      <c r="CO859" s="16"/>
      <c r="CP859" s="16"/>
      <c r="CQ859" s="16"/>
      <c r="CR859" s="16"/>
      <c r="CS859" s="16"/>
      <c r="CT859" s="73"/>
      <c r="CU859" s="16"/>
      <c r="CV859" s="16"/>
      <c r="CW859" s="16"/>
      <c r="CX859" s="16"/>
      <c r="CY859" s="16"/>
      <c r="CZ859" s="16"/>
      <c r="DA859" s="16"/>
      <c r="DB859" s="16"/>
      <c r="DC859" s="16"/>
      <c r="DD859" s="16"/>
      <c r="DE859" s="16"/>
      <c r="DF859" s="16"/>
      <c r="DG859" s="16"/>
      <c r="DH859" s="16"/>
      <c r="DI859" s="16"/>
      <c r="DJ859" s="16"/>
      <c r="DL859" s="16"/>
      <c r="DM859" s="16"/>
      <c r="DN859" s="16"/>
      <c r="DO859" s="16"/>
      <c r="DP859" s="16"/>
      <c r="DQ859" s="16"/>
      <c r="DR859" s="16"/>
    </row>
    <row r="860" spans="1:122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7"/>
      <c r="AD860" s="16"/>
      <c r="AE860" s="16"/>
      <c r="AF860" s="16"/>
      <c r="AG860" s="17"/>
      <c r="AH860" s="24"/>
      <c r="AI860" s="16"/>
      <c r="AJ860" s="16"/>
      <c r="AK860" s="16"/>
      <c r="AL860" s="17"/>
      <c r="AM860" s="16"/>
      <c r="AN860" s="16"/>
      <c r="AO860" s="16"/>
      <c r="AP860" s="17"/>
      <c r="AQ860" s="16"/>
      <c r="AR860" s="24"/>
      <c r="AT860" s="39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  <c r="BK860" s="16"/>
      <c r="BL860" s="16"/>
      <c r="BM860" s="16"/>
      <c r="BN860" s="16"/>
      <c r="BO860" s="16"/>
      <c r="BP860" s="16"/>
      <c r="BQ860" s="16"/>
      <c r="BR860" s="16"/>
      <c r="BS860" s="16"/>
      <c r="BT860" s="16"/>
      <c r="BU860" s="16"/>
      <c r="BV860" s="16"/>
      <c r="BW860" s="16"/>
      <c r="BX860" s="16"/>
      <c r="BY860" s="16"/>
      <c r="BZ860" s="16"/>
      <c r="CA860" s="16"/>
      <c r="CB860" s="16"/>
      <c r="CC860" s="16"/>
      <c r="CD860" s="16"/>
      <c r="CE860" s="16"/>
      <c r="CF860" s="16"/>
      <c r="CG860" s="16"/>
      <c r="CH860" s="16"/>
      <c r="CI860" s="16"/>
      <c r="CJ860" s="16"/>
      <c r="CK860" s="16"/>
      <c r="CL860" s="16"/>
      <c r="CM860" s="16"/>
      <c r="CN860" s="16"/>
      <c r="CO860" s="16"/>
      <c r="CP860" s="16"/>
      <c r="CQ860" s="16"/>
      <c r="CR860" s="16"/>
      <c r="CS860" s="16"/>
      <c r="CT860" s="73"/>
      <c r="CU860" s="16"/>
      <c r="CV860" s="16"/>
      <c r="CW860" s="16"/>
      <c r="CX860" s="16"/>
      <c r="CY860" s="16"/>
      <c r="CZ860" s="16"/>
      <c r="DA860" s="16"/>
      <c r="DB860" s="16"/>
      <c r="DC860" s="16"/>
      <c r="DD860" s="16"/>
      <c r="DE860" s="16"/>
      <c r="DF860" s="16"/>
      <c r="DG860" s="16"/>
      <c r="DH860" s="16"/>
      <c r="DI860" s="16"/>
      <c r="DJ860" s="16"/>
      <c r="DL860" s="16"/>
      <c r="DM860" s="16"/>
      <c r="DN860" s="16"/>
      <c r="DO860" s="16"/>
      <c r="DP860" s="16"/>
      <c r="DQ860" s="16"/>
      <c r="DR860" s="16"/>
    </row>
    <row r="861" spans="1:122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7"/>
      <c r="AD861" s="16"/>
      <c r="AE861" s="16"/>
      <c r="AF861" s="16"/>
      <c r="AG861" s="17"/>
      <c r="AH861" s="24"/>
      <c r="AI861" s="16"/>
      <c r="AJ861" s="16"/>
      <c r="AK861" s="16"/>
      <c r="AL861" s="17"/>
      <c r="AM861" s="16"/>
      <c r="AN861" s="16"/>
      <c r="AO861" s="16"/>
      <c r="AP861" s="17"/>
      <c r="AQ861" s="16"/>
      <c r="AR861" s="24"/>
      <c r="AT861" s="39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  <c r="BK861" s="16"/>
      <c r="BL861" s="16"/>
      <c r="BM861" s="16"/>
      <c r="BN861" s="16"/>
      <c r="BO861" s="16"/>
      <c r="BP861" s="16"/>
      <c r="BQ861" s="16"/>
      <c r="BR861" s="16"/>
      <c r="BS861" s="16"/>
      <c r="BT861" s="16"/>
      <c r="BU861" s="16"/>
      <c r="BV861" s="16"/>
      <c r="BW861" s="16"/>
      <c r="BX861" s="16"/>
      <c r="BY861" s="16"/>
      <c r="BZ861" s="16"/>
      <c r="CA861" s="16"/>
      <c r="CB861" s="16"/>
      <c r="CC861" s="16"/>
      <c r="CD861" s="16"/>
      <c r="CE861" s="16"/>
      <c r="CF861" s="16"/>
      <c r="CG861" s="16"/>
      <c r="CH861" s="16"/>
      <c r="CI861" s="16"/>
      <c r="CJ861" s="16"/>
      <c r="CK861" s="16"/>
      <c r="CL861" s="16"/>
      <c r="CM861" s="16"/>
      <c r="CN861" s="16"/>
      <c r="CO861" s="16"/>
      <c r="CP861" s="16"/>
      <c r="CQ861" s="16"/>
      <c r="CR861" s="16"/>
      <c r="CS861" s="16"/>
      <c r="CT861" s="73"/>
      <c r="CU861" s="16"/>
      <c r="CV861" s="16"/>
      <c r="CW861" s="16"/>
      <c r="CX861" s="16"/>
      <c r="CY861" s="16"/>
      <c r="CZ861" s="16"/>
      <c r="DA861" s="16"/>
      <c r="DB861" s="16"/>
      <c r="DC861" s="16"/>
      <c r="DD861" s="16"/>
      <c r="DE861" s="16"/>
      <c r="DF861" s="16"/>
      <c r="DG861" s="16"/>
      <c r="DH861" s="16"/>
      <c r="DI861" s="16"/>
      <c r="DJ861" s="16"/>
      <c r="DL861" s="16"/>
      <c r="DM861" s="16"/>
      <c r="DN861" s="16"/>
      <c r="DO861" s="16"/>
      <c r="DP861" s="16"/>
      <c r="DQ861" s="16"/>
      <c r="DR861" s="16"/>
    </row>
    <row r="862" spans="1:122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7"/>
      <c r="AD862" s="16"/>
      <c r="AE862" s="16"/>
      <c r="AF862" s="16"/>
      <c r="AG862" s="17"/>
      <c r="AH862" s="24"/>
      <c r="AI862" s="16"/>
      <c r="AJ862" s="16"/>
      <c r="AK862" s="16"/>
      <c r="AL862" s="17"/>
      <c r="AM862" s="16"/>
      <c r="AN862" s="16"/>
      <c r="AO862" s="16"/>
      <c r="AP862" s="17"/>
      <c r="AQ862" s="16"/>
      <c r="AR862" s="24"/>
      <c r="AT862" s="39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  <c r="BK862" s="16"/>
      <c r="BL862" s="16"/>
      <c r="BM862" s="16"/>
      <c r="BN862" s="16"/>
      <c r="BO862" s="16"/>
      <c r="BP862" s="16"/>
      <c r="BQ862" s="16"/>
      <c r="BR862" s="16"/>
      <c r="BS862" s="16"/>
      <c r="BT862" s="16"/>
      <c r="BU862" s="16"/>
      <c r="BV862" s="16"/>
      <c r="BW862" s="16"/>
      <c r="BX862" s="16"/>
      <c r="BY862" s="16"/>
      <c r="BZ862" s="16"/>
      <c r="CA862" s="16"/>
      <c r="CB862" s="16"/>
      <c r="CC862" s="16"/>
      <c r="CD862" s="16"/>
      <c r="CE862" s="16"/>
      <c r="CF862" s="16"/>
      <c r="CG862" s="16"/>
      <c r="CH862" s="16"/>
      <c r="CI862" s="16"/>
      <c r="CJ862" s="16"/>
      <c r="CK862" s="16"/>
      <c r="CL862" s="16"/>
      <c r="CM862" s="16"/>
      <c r="CN862" s="16"/>
      <c r="CO862" s="16"/>
      <c r="CP862" s="16"/>
      <c r="CQ862" s="16"/>
      <c r="CR862" s="16"/>
      <c r="CS862" s="16"/>
      <c r="CT862" s="73"/>
      <c r="CU862" s="16"/>
      <c r="CV862" s="16"/>
      <c r="CW862" s="16"/>
      <c r="CX862" s="16"/>
      <c r="CY862" s="16"/>
      <c r="CZ862" s="16"/>
      <c r="DA862" s="16"/>
      <c r="DB862" s="16"/>
      <c r="DC862" s="16"/>
      <c r="DD862" s="16"/>
      <c r="DE862" s="16"/>
      <c r="DF862" s="16"/>
      <c r="DG862" s="16"/>
      <c r="DH862" s="16"/>
      <c r="DI862" s="16"/>
      <c r="DJ862" s="16"/>
      <c r="DL862" s="16"/>
      <c r="DM862" s="16"/>
      <c r="DN862" s="16"/>
      <c r="DO862" s="16"/>
      <c r="DP862" s="16"/>
      <c r="DQ862" s="16"/>
      <c r="DR862" s="16"/>
    </row>
    <row r="863" spans="1:122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7"/>
      <c r="AD863" s="16"/>
      <c r="AE863" s="16"/>
      <c r="AF863" s="16"/>
      <c r="AG863" s="17"/>
      <c r="AH863" s="24"/>
      <c r="AI863" s="16"/>
      <c r="AJ863" s="16"/>
      <c r="AK863" s="16"/>
      <c r="AL863" s="17"/>
      <c r="AM863" s="16"/>
      <c r="AN863" s="16"/>
      <c r="AO863" s="16"/>
      <c r="AP863" s="17"/>
      <c r="AQ863" s="16"/>
      <c r="AR863" s="24"/>
      <c r="AT863" s="39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  <c r="BK863" s="16"/>
      <c r="BL863" s="16"/>
      <c r="BM863" s="16"/>
      <c r="BN863" s="16"/>
      <c r="BO863" s="16"/>
      <c r="BP863" s="16"/>
      <c r="BQ863" s="16"/>
      <c r="BR863" s="16"/>
      <c r="BS863" s="16"/>
      <c r="BT863" s="16"/>
      <c r="BU863" s="16"/>
      <c r="BV863" s="16"/>
      <c r="BW863" s="16"/>
      <c r="BX863" s="16"/>
      <c r="BY863" s="16"/>
      <c r="BZ863" s="16"/>
      <c r="CA863" s="16"/>
      <c r="CB863" s="16"/>
      <c r="CC863" s="16"/>
      <c r="CD863" s="16"/>
      <c r="CE863" s="16"/>
      <c r="CF863" s="16"/>
      <c r="CG863" s="16"/>
      <c r="CH863" s="16"/>
      <c r="CI863" s="16"/>
      <c r="CJ863" s="16"/>
      <c r="CK863" s="16"/>
      <c r="CL863" s="16"/>
      <c r="CM863" s="16"/>
      <c r="CN863" s="16"/>
      <c r="CO863" s="16"/>
      <c r="CP863" s="16"/>
      <c r="CQ863" s="16"/>
      <c r="CR863" s="16"/>
      <c r="CS863" s="16"/>
      <c r="CT863" s="73"/>
      <c r="CU863" s="16"/>
      <c r="CV863" s="16"/>
      <c r="CW863" s="16"/>
      <c r="CX863" s="16"/>
      <c r="CY863" s="16"/>
      <c r="CZ863" s="16"/>
      <c r="DA863" s="16"/>
      <c r="DB863" s="16"/>
      <c r="DC863" s="16"/>
      <c r="DD863" s="16"/>
      <c r="DE863" s="16"/>
      <c r="DF863" s="16"/>
      <c r="DG863" s="16"/>
      <c r="DH863" s="16"/>
      <c r="DI863" s="16"/>
      <c r="DJ863" s="16"/>
      <c r="DL863" s="16"/>
      <c r="DM863" s="16"/>
      <c r="DN863" s="16"/>
      <c r="DO863" s="16"/>
      <c r="DP863" s="16"/>
      <c r="DQ863" s="16"/>
      <c r="DR863" s="16"/>
    </row>
    <row r="864" spans="1:122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7"/>
      <c r="AD864" s="16"/>
      <c r="AE864" s="16"/>
      <c r="AF864" s="16"/>
      <c r="AG864" s="17"/>
      <c r="AH864" s="24"/>
      <c r="AI864" s="16"/>
      <c r="AJ864" s="16"/>
      <c r="AK864" s="16"/>
      <c r="AL864" s="17"/>
      <c r="AM864" s="16"/>
      <c r="AN864" s="16"/>
      <c r="AO864" s="16"/>
      <c r="AP864" s="17"/>
      <c r="AQ864" s="16"/>
      <c r="AR864" s="24"/>
      <c r="AT864" s="39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  <c r="BK864" s="16"/>
      <c r="BL864" s="16"/>
      <c r="BM864" s="16"/>
      <c r="BN864" s="16"/>
      <c r="BO864" s="16"/>
      <c r="BP864" s="16"/>
      <c r="BQ864" s="16"/>
      <c r="BR864" s="16"/>
      <c r="BS864" s="16"/>
      <c r="BT864" s="16"/>
      <c r="BU864" s="16"/>
      <c r="BV864" s="16"/>
      <c r="BW864" s="16"/>
      <c r="BX864" s="16"/>
      <c r="BY864" s="16"/>
      <c r="BZ864" s="16"/>
      <c r="CA864" s="16"/>
      <c r="CB864" s="16"/>
      <c r="CC864" s="16"/>
      <c r="CD864" s="16"/>
      <c r="CE864" s="16"/>
      <c r="CF864" s="16"/>
      <c r="CG864" s="16"/>
      <c r="CH864" s="16"/>
      <c r="CI864" s="16"/>
      <c r="CJ864" s="16"/>
      <c r="CK864" s="16"/>
      <c r="CL864" s="16"/>
      <c r="CM864" s="16"/>
      <c r="CN864" s="16"/>
      <c r="CO864" s="16"/>
      <c r="CP864" s="16"/>
      <c r="CQ864" s="16"/>
      <c r="CR864" s="16"/>
      <c r="CS864" s="16"/>
      <c r="CT864" s="73"/>
      <c r="CU864" s="16"/>
      <c r="CV864" s="16"/>
      <c r="CW864" s="16"/>
      <c r="CX864" s="16"/>
      <c r="CY864" s="16"/>
      <c r="CZ864" s="16"/>
      <c r="DA864" s="16"/>
      <c r="DB864" s="16"/>
      <c r="DC864" s="16"/>
      <c r="DD864" s="16"/>
      <c r="DE864" s="16"/>
      <c r="DF864" s="16"/>
      <c r="DG864" s="16"/>
      <c r="DH864" s="16"/>
      <c r="DI864" s="16"/>
      <c r="DJ864" s="16"/>
      <c r="DL864" s="16"/>
      <c r="DM864" s="16"/>
      <c r="DN864" s="16"/>
      <c r="DO864" s="16"/>
      <c r="DP864" s="16"/>
      <c r="DQ864" s="16"/>
      <c r="DR864" s="16"/>
    </row>
    <row r="865" spans="1:122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7"/>
      <c r="AD865" s="16"/>
      <c r="AE865" s="16"/>
      <c r="AF865" s="16"/>
      <c r="AG865" s="17"/>
      <c r="AH865" s="24"/>
      <c r="AI865" s="16"/>
      <c r="AJ865" s="16"/>
      <c r="AK865" s="16"/>
      <c r="AL865" s="17"/>
      <c r="AM865" s="16"/>
      <c r="AN865" s="16"/>
      <c r="AO865" s="16"/>
      <c r="AP865" s="17"/>
      <c r="AQ865" s="16"/>
      <c r="AR865" s="24"/>
      <c r="AT865" s="39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  <c r="BJ865" s="16"/>
      <c r="BK865" s="16"/>
      <c r="BL865" s="16"/>
      <c r="BM865" s="16"/>
      <c r="BN865" s="16"/>
      <c r="BO865" s="16"/>
      <c r="BP865" s="16"/>
      <c r="BQ865" s="16"/>
      <c r="BR865" s="16"/>
      <c r="BS865" s="16"/>
      <c r="BT865" s="16"/>
      <c r="BU865" s="16"/>
      <c r="BV865" s="16"/>
      <c r="BW865" s="16"/>
      <c r="BX865" s="16"/>
      <c r="BY865" s="16"/>
      <c r="BZ865" s="16"/>
      <c r="CA865" s="16"/>
      <c r="CB865" s="16"/>
      <c r="CC865" s="16"/>
      <c r="CD865" s="16"/>
      <c r="CE865" s="16"/>
      <c r="CF865" s="16"/>
      <c r="CG865" s="16"/>
      <c r="CH865" s="16"/>
      <c r="CI865" s="16"/>
      <c r="CJ865" s="16"/>
      <c r="CK865" s="16"/>
      <c r="CL865" s="16"/>
      <c r="CM865" s="16"/>
      <c r="CN865" s="16"/>
      <c r="CO865" s="16"/>
      <c r="CP865" s="16"/>
      <c r="CQ865" s="16"/>
      <c r="CR865" s="16"/>
      <c r="CS865" s="16"/>
      <c r="CT865" s="73"/>
      <c r="CU865" s="16"/>
      <c r="CV865" s="16"/>
      <c r="CW865" s="16"/>
      <c r="CX865" s="16"/>
      <c r="CY865" s="16"/>
      <c r="CZ865" s="16"/>
      <c r="DA865" s="16"/>
      <c r="DB865" s="16"/>
      <c r="DC865" s="16"/>
      <c r="DD865" s="16"/>
      <c r="DE865" s="16"/>
      <c r="DF865" s="16"/>
      <c r="DG865" s="16"/>
      <c r="DH865" s="16"/>
      <c r="DI865" s="16"/>
      <c r="DJ865" s="16"/>
      <c r="DL865" s="16"/>
      <c r="DM865" s="16"/>
      <c r="DN865" s="16"/>
      <c r="DO865" s="16"/>
      <c r="DP865" s="16"/>
      <c r="DQ865" s="16"/>
      <c r="DR865" s="16"/>
    </row>
    <row r="866" spans="1:122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7"/>
      <c r="AD866" s="16"/>
      <c r="AE866" s="16"/>
      <c r="AF866" s="16"/>
      <c r="AG866" s="17"/>
      <c r="AH866" s="24"/>
      <c r="AI866" s="16"/>
      <c r="AJ866" s="16"/>
      <c r="AK866" s="16"/>
      <c r="AL866" s="17"/>
      <c r="AM866" s="16"/>
      <c r="AN866" s="16"/>
      <c r="AO866" s="16"/>
      <c r="AP866" s="17"/>
      <c r="AQ866" s="16"/>
      <c r="AR866" s="24"/>
      <c r="AT866" s="39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  <c r="BK866" s="16"/>
      <c r="BL866" s="16"/>
      <c r="BM866" s="16"/>
      <c r="BN866" s="16"/>
      <c r="BO866" s="16"/>
      <c r="BP866" s="16"/>
      <c r="BQ866" s="16"/>
      <c r="BR866" s="16"/>
      <c r="BS866" s="16"/>
      <c r="BT866" s="16"/>
      <c r="BU866" s="16"/>
      <c r="BV866" s="16"/>
      <c r="BW866" s="16"/>
      <c r="BX866" s="16"/>
      <c r="BY866" s="16"/>
      <c r="BZ866" s="16"/>
      <c r="CA866" s="16"/>
      <c r="CB866" s="16"/>
      <c r="CC866" s="16"/>
      <c r="CD866" s="16"/>
      <c r="CE866" s="16"/>
      <c r="CF866" s="16"/>
      <c r="CG866" s="16"/>
      <c r="CH866" s="16"/>
      <c r="CI866" s="16"/>
      <c r="CJ866" s="16"/>
      <c r="CK866" s="16"/>
      <c r="CL866" s="16"/>
      <c r="CM866" s="16"/>
      <c r="CN866" s="16"/>
      <c r="CO866" s="16"/>
      <c r="CP866" s="16"/>
      <c r="CQ866" s="16"/>
      <c r="CR866" s="16"/>
      <c r="CS866" s="16"/>
      <c r="CT866" s="73"/>
      <c r="CU866" s="16"/>
      <c r="CV866" s="16"/>
      <c r="CW866" s="16"/>
      <c r="CX866" s="16"/>
      <c r="CY866" s="16"/>
      <c r="CZ866" s="16"/>
      <c r="DA866" s="16"/>
      <c r="DB866" s="16"/>
      <c r="DC866" s="16"/>
      <c r="DD866" s="16"/>
      <c r="DE866" s="16"/>
      <c r="DF866" s="16"/>
      <c r="DG866" s="16"/>
      <c r="DH866" s="16"/>
      <c r="DI866" s="16"/>
      <c r="DJ866" s="16"/>
      <c r="DL866" s="16"/>
      <c r="DM866" s="16"/>
      <c r="DN866" s="16"/>
      <c r="DO866" s="16"/>
      <c r="DP866" s="16"/>
      <c r="DQ866" s="16"/>
      <c r="DR866" s="16"/>
    </row>
    <row r="867" spans="1:122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7"/>
      <c r="AD867" s="16"/>
      <c r="AE867" s="16"/>
      <c r="AF867" s="16"/>
      <c r="AG867" s="17"/>
      <c r="AH867" s="24"/>
      <c r="AI867" s="16"/>
      <c r="AJ867" s="16"/>
      <c r="AK867" s="16"/>
      <c r="AL867" s="17"/>
      <c r="AM867" s="16"/>
      <c r="AN867" s="16"/>
      <c r="AO867" s="16"/>
      <c r="AP867" s="17"/>
      <c r="AQ867" s="16"/>
      <c r="AR867" s="24"/>
      <c r="AT867" s="39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  <c r="BK867" s="16"/>
      <c r="BL867" s="16"/>
      <c r="BM867" s="16"/>
      <c r="BN867" s="16"/>
      <c r="BO867" s="16"/>
      <c r="BP867" s="16"/>
      <c r="BQ867" s="16"/>
      <c r="BR867" s="16"/>
      <c r="BS867" s="16"/>
      <c r="BT867" s="16"/>
      <c r="BU867" s="16"/>
      <c r="BV867" s="16"/>
      <c r="BW867" s="16"/>
      <c r="BX867" s="16"/>
      <c r="BY867" s="16"/>
      <c r="BZ867" s="16"/>
      <c r="CA867" s="16"/>
      <c r="CB867" s="16"/>
      <c r="CC867" s="16"/>
      <c r="CD867" s="16"/>
      <c r="CE867" s="16"/>
      <c r="CF867" s="16"/>
      <c r="CG867" s="16"/>
      <c r="CH867" s="16"/>
      <c r="CI867" s="16"/>
      <c r="CJ867" s="16"/>
      <c r="CK867" s="16"/>
      <c r="CL867" s="16"/>
      <c r="CM867" s="16"/>
      <c r="CN867" s="16"/>
      <c r="CO867" s="16"/>
      <c r="CP867" s="16"/>
      <c r="CQ867" s="16"/>
      <c r="CR867" s="16"/>
      <c r="CS867" s="16"/>
      <c r="CT867" s="73"/>
      <c r="CU867" s="16"/>
      <c r="CV867" s="16"/>
      <c r="CW867" s="16"/>
      <c r="CX867" s="16"/>
      <c r="CY867" s="16"/>
      <c r="CZ867" s="16"/>
      <c r="DA867" s="16"/>
      <c r="DB867" s="16"/>
      <c r="DC867" s="16"/>
      <c r="DD867" s="16"/>
      <c r="DE867" s="16"/>
      <c r="DF867" s="16"/>
      <c r="DG867" s="16"/>
      <c r="DH867" s="16"/>
      <c r="DI867" s="16"/>
      <c r="DJ867" s="16"/>
      <c r="DL867" s="16"/>
      <c r="DM867" s="16"/>
      <c r="DN867" s="16"/>
      <c r="DO867" s="16"/>
      <c r="DP867" s="16"/>
      <c r="DQ867" s="16"/>
      <c r="DR867" s="16"/>
    </row>
    <row r="868" spans="1:122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7"/>
      <c r="AD868" s="16"/>
      <c r="AE868" s="16"/>
      <c r="AF868" s="16"/>
      <c r="AG868" s="17"/>
      <c r="AH868" s="24"/>
      <c r="AI868" s="16"/>
      <c r="AJ868" s="16"/>
      <c r="AK868" s="16"/>
      <c r="AL868" s="17"/>
      <c r="AM868" s="16"/>
      <c r="AN868" s="16"/>
      <c r="AO868" s="16"/>
      <c r="AP868" s="17"/>
      <c r="AQ868" s="16"/>
      <c r="AR868" s="24"/>
      <c r="AT868" s="39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  <c r="BK868" s="16"/>
      <c r="BL868" s="16"/>
      <c r="BM868" s="16"/>
      <c r="BN868" s="16"/>
      <c r="BO868" s="16"/>
      <c r="BP868" s="16"/>
      <c r="BQ868" s="16"/>
      <c r="BR868" s="16"/>
      <c r="BS868" s="16"/>
      <c r="BT868" s="16"/>
      <c r="BU868" s="16"/>
      <c r="BV868" s="16"/>
      <c r="BW868" s="16"/>
      <c r="BX868" s="16"/>
      <c r="BY868" s="16"/>
      <c r="BZ868" s="16"/>
      <c r="CA868" s="16"/>
      <c r="CB868" s="16"/>
      <c r="CC868" s="16"/>
      <c r="CD868" s="16"/>
      <c r="CE868" s="16"/>
      <c r="CF868" s="16"/>
      <c r="CG868" s="16"/>
      <c r="CH868" s="16"/>
      <c r="CI868" s="16"/>
      <c r="CJ868" s="16"/>
      <c r="CK868" s="16"/>
      <c r="CL868" s="16"/>
      <c r="CM868" s="16"/>
      <c r="CN868" s="16"/>
      <c r="CO868" s="16"/>
      <c r="CP868" s="16"/>
      <c r="CQ868" s="16"/>
      <c r="CR868" s="16"/>
      <c r="CS868" s="16"/>
      <c r="CT868" s="73"/>
      <c r="CU868" s="16"/>
      <c r="CV868" s="16"/>
      <c r="CW868" s="16"/>
      <c r="CX868" s="16"/>
      <c r="CY868" s="16"/>
      <c r="CZ868" s="16"/>
      <c r="DA868" s="16"/>
      <c r="DB868" s="16"/>
      <c r="DC868" s="16"/>
      <c r="DD868" s="16"/>
      <c r="DE868" s="16"/>
      <c r="DF868" s="16"/>
      <c r="DG868" s="16"/>
      <c r="DH868" s="16"/>
      <c r="DI868" s="16"/>
      <c r="DJ868" s="16"/>
      <c r="DL868" s="16"/>
      <c r="DM868" s="16"/>
      <c r="DN868" s="16"/>
      <c r="DO868" s="16"/>
      <c r="DP868" s="16"/>
      <c r="DQ868" s="16"/>
      <c r="DR868" s="16"/>
    </row>
    <row r="869" spans="1:122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7"/>
      <c r="AD869" s="16"/>
      <c r="AE869" s="16"/>
      <c r="AF869" s="16"/>
      <c r="AG869" s="17"/>
      <c r="AH869" s="24"/>
      <c r="AI869" s="16"/>
      <c r="AJ869" s="16"/>
      <c r="AK869" s="16"/>
      <c r="AL869" s="17"/>
      <c r="AM869" s="16"/>
      <c r="AN869" s="16"/>
      <c r="AO869" s="16"/>
      <c r="AP869" s="17"/>
      <c r="AQ869" s="16"/>
      <c r="AR869" s="24"/>
      <c r="AT869" s="39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  <c r="BK869" s="16"/>
      <c r="BL869" s="16"/>
      <c r="BM869" s="16"/>
      <c r="BN869" s="16"/>
      <c r="BO869" s="16"/>
      <c r="BP869" s="16"/>
      <c r="BQ869" s="16"/>
      <c r="BR869" s="16"/>
      <c r="BS869" s="16"/>
      <c r="BT869" s="16"/>
      <c r="BU869" s="16"/>
      <c r="BV869" s="16"/>
      <c r="BW869" s="16"/>
      <c r="BX869" s="16"/>
      <c r="BY869" s="16"/>
      <c r="BZ869" s="16"/>
      <c r="CA869" s="16"/>
      <c r="CB869" s="16"/>
      <c r="CC869" s="16"/>
      <c r="CD869" s="16"/>
      <c r="CE869" s="16"/>
      <c r="CF869" s="16"/>
      <c r="CG869" s="16"/>
      <c r="CH869" s="16"/>
      <c r="CI869" s="16"/>
      <c r="CJ869" s="16"/>
      <c r="CK869" s="16"/>
      <c r="CL869" s="16"/>
      <c r="CM869" s="16"/>
      <c r="CN869" s="16"/>
      <c r="CO869" s="16"/>
      <c r="CP869" s="16"/>
      <c r="CQ869" s="16"/>
      <c r="CR869" s="16"/>
      <c r="CS869" s="16"/>
      <c r="CT869" s="73"/>
      <c r="CU869" s="16"/>
      <c r="CV869" s="16"/>
      <c r="CW869" s="16"/>
      <c r="CX869" s="16"/>
      <c r="CY869" s="16"/>
      <c r="CZ869" s="16"/>
      <c r="DA869" s="16"/>
      <c r="DB869" s="16"/>
      <c r="DC869" s="16"/>
      <c r="DD869" s="16"/>
      <c r="DE869" s="16"/>
      <c r="DF869" s="16"/>
      <c r="DG869" s="16"/>
      <c r="DH869" s="16"/>
      <c r="DI869" s="16"/>
      <c r="DJ869" s="16"/>
      <c r="DL869" s="16"/>
      <c r="DM869" s="16"/>
      <c r="DN869" s="16"/>
      <c r="DO869" s="16"/>
      <c r="DP869" s="16"/>
      <c r="DQ869" s="16"/>
      <c r="DR869" s="16"/>
    </row>
    <row r="870" spans="1:122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7"/>
      <c r="AD870" s="16"/>
      <c r="AE870" s="16"/>
      <c r="AF870" s="16"/>
      <c r="AG870" s="17"/>
      <c r="AH870" s="24"/>
      <c r="AI870" s="16"/>
      <c r="AJ870" s="16"/>
      <c r="AK870" s="16"/>
      <c r="AL870" s="17"/>
      <c r="AM870" s="16"/>
      <c r="AN870" s="16"/>
      <c r="AO870" s="16"/>
      <c r="AP870" s="17"/>
      <c r="AQ870" s="16"/>
      <c r="AR870" s="24"/>
      <c r="AT870" s="39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  <c r="BK870" s="16"/>
      <c r="BL870" s="16"/>
      <c r="BM870" s="16"/>
      <c r="BN870" s="16"/>
      <c r="BO870" s="16"/>
      <c r="BP870" s="16"/>
      <c r="BQ870" s="16"/>
      <c r="BR870" s="16"/>
      <c r="BS870" s="16"/>
      <c r="BT870" s="16"/>
      <c r="BU870" s="16"/>
      <c r="BV870" s="16"/>
      <c r="BW870" s="16"/>
      <c r="BX870" s="16"/>
      <c r="BY870" s="16"/>
      <c r="BZ870" s="16"/>
      <c r="CA870" s="16"/>
      <c r="CB870" s="16"/>
      <c r="CC870" s="16"/>
      <c r="CD870" s="16"/>
      <c r="CE870" s="16"/>
      <c r="CF870" s="16"/>
      <c r="CG870" s="16"/>
      <c r="CH870" s="16"/>
      <c r="CI870" s="16"/>
      <c r="CJ870" s="16"/>
      <c r="CK870" s="16"/>
      <c r="CL870" s="16"/>
      <c r="CM870" s="16"/>
      <c r="CN870" s="16"/>
      <c r="CO870" s="16"/>
      <c r="CP870" s="16"/>
      <c r="CQ870" s="16"/>
      <c r="CR870" s="16"/>
      <c r="CS870" s="16"/>
      <c r="CT870" s="73"/>
      <c r="CU870" s="16"/>
      <c r="CV870" s="16"/>
      <c r="CW870" s="16"/>
      <c r="CX870" s="16"/>
      <c r="CY870" s="16"/>
      <c r="CZ870" s="16"/>
      <c r="DA870" s="16"/>
      <c r="DB870" s="16"/>
      <c r="DC870" s="16"/>
      <c r="DD870" s="16"/>
      <c r="DE870" s="16"/>
      <c r="DF870" s="16"/>
      <c r="DG870" s="16"/>
      <c r="DH870" s="16"/>
      <c r="DI870" s="16"/>
      <c r="DJ870" s="16"/>
      <c r="DL870" s="16"/>
      <c r="DM870" s="16"/>
      <c r="DN870" s="16"/>
      <c r="DO870" s="16"/>
      <c r="DP870" s="16"/>
      <c r="DQ870" s="16"/>
      <c r="DR870" s="16"/>
    </row>
    <row r="871" spans="1:122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7"/>
      <c r="AD871" s="16"/>
      <c r="AE871" s="16"/>
      <c r="AF871" s="16"/>
      <c r="AG871" s="17"/>
      <c r="AH871" s="24"/>
      <c r="AI871" s="16"/>
      <c r="AJ871" s="16"/>
      <c r="AK871" s="16"/>
      <c r="AL871" s="17"/>
      <c r="AM871" s="16"/>
      <c r="AN871" s="16"/>
      <c r="AO871" s="16"/>
      <c r="AP871" s="17"/>
      <c r="AQ871" s="16"/>
      <c r="AR871" s="24"/>
      <c r="AT871" s="39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  <c r="BK871" s="16"/>
      <c r="BL871" s="16"/>
      <c r="BM871" s="16"/>
      <c r="BN871" s="16"/>
      <c r="BO871" s="16"/>
      <c r="BP871" s="16"/>
      <c r="BQ871" s="16"/>
      <c r="BR871" s="16"/>
      <c r="BS871" s="16"/>
      <c r="BT871" s="16"/>
      <c r="BU871" s="16"/>
      <c r="BV871" s="16"/>
      <c r="BW871" s="16"/>
      <c r="BX871" s="16"/>
      <c r="BY871" s="16"/>
      <c r="BZ871" s="16"/>
      <c r="CA871" s="16"/>
      <c r="CB871" s="16"/>
      <c r="CC871" s="16"/>
      <c r="CD871" s="16"/>
      <c r="CE871" s="16"/>
      <c r="CF871" s="16"/>
      <c r="CG871" s="16"/>
      <c r="CH871" s="16"/>
      <c r="CI871" s="16"/>
      <c r="CJ871" s="16"/>
      <c r="CK871" s="16"/>
      <c r="CL871" s="16"/>
      <c r="CM871" s="16"/>
      <c r="CN871" s="16"/>
      <c r="CO871" s="16"/>
      <c r="CP871" s="16"/>
      <c r="CQ871" s="16"/>
      <c r="CR871" s="16"/>
      <c r="CS871" s="16"/>
      <c r="CT871" s="73"/>
      <c r="CU871" s="16"/>
      <c r="CV871" s="16"/>
      <c r="CW871" s="16"/>
      <c r="CX871" s="16"/>
      <c r="CY871" s="16"/>
      <c r="CZ871" s="16"/>
      <c r="DA871" s="16"/>
      <c r="DB871" s="16"/>
      <c r="DC871" s="16"/>
      <c r="DD871" s="16"/>
      <c r="DE871" s="16"/>
      <c r="DF871" s="16"/>
      <c r="DG871" s="16"/>
      <c r="DH871" s="16"/>
      <c r="DI871" s="16"/>
      <c r="DJ871" s="16"/>
      <c r="DL871" s="16"/>
      <c r="DM871" s="16"/>
      <c r="DN871" s="16"/>
      <c r="DO871" s="16"/>
      <c r="DP871" s="16"/>
      <c r="DQ871" s="16"/>
      <c r="DR871" s="16"/>
    </row>
    <row r="872" spans="1:122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7"/>
      <c r="AD872" s="16"/>
      <c r="AE872" s="16"/>
      <c r="AF872" s="16"/>
      <c r="AG872" s="17"/>
      <c r="AH872" s="24"/>
      <c r="AI872" s="16"/>
      <c r="AJ872" s="16"/>
      <c r="AK872" s="16"/>
      <c r="AL872" s="17"/>
      <c r="AM872" s="16"/>
      <c r="AN872" s="16"/>
      <c r="AO872" s="16"/>
      <c r="AP872" s="17"/>
      <c r="AQ872" s="16"/>
      <c r="AR872" s="24"/>
      <c r="AT872" s="39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/>
      <c r="BK872" s="16"/>
      <c r="BL872" s="16"/>
      <c r="BM872" s="16"/>
      <c r="BN872" s="16"/>
      <c r="BO872" s="16"/>
      <c r="BP872" s="16"/>
      <c r="BQ872" s="16"/>
      <c r="BR872" s="16"/>
      <c r="BS872" s="16"/>
      <c r="BT872" s="16"/>
      <c r="BU872" s="16"/>
      <c r="BV872" s="16"/>
      <c r="BW872" s="16"/>
      <c r="BX872" s="16"/>
      <c r="BY872" s="16"/>
      <c r="BZ872" s="16"/>
      <c r="CA872" s="16"/>
      <c r="CB872" s="16"/>
      <c r="CC872" s="16"/>
      <c r="CD872" s="16"/>
      <c r="CE872" s="16"/>
      <c r="CF872" s="16"/>
      <c r="CG872" s="16"/>
      <c r="CH872" s="16"/>
      <c r="CI872" s="16"/>
      <c r="CJ872" s="16"/>
      <c r="CK872" s="16"/>
      <c r="CL872" s="16"/>
      <c r="CM872" s="16"/>
      <c r="CN872" s="16"/>
      <c r="CO872" s="16"/>
      <c r="CP872" s="16"/>
      <c r="CQ872" s="16"/>
      <c r="CR872" s="16"/>
      <c r="CS872" s="16"/>
      <c r="CT872" s="73"/>
      <c r="CU872" s="16"/>
      <c r="CV872" s="16"/>
      <c r="CW872" s="16"/>
      <c r="CX872" s="16"/>
      <c r="CY872" s="16"/>
      <c r="CZ872" s="16"/>
      <c r="DA872" s="16"/>
      <c r="DB872" s="16"/>
      <c r="DC872" s="16"/>
      <c r="DD872" s="16"/>
      <c r="DE872" s="16"/>
      <c r="DF872" s="16"/>
      <c r="DG872" s="16"/>
      <c r="DH872" s="16"/>
      <c r="DI872" s="16"/>
      <c r="DJ872" s="16"/>
      <c r="DL872" s="16"/>
      <c r="DM872" s="16"/>
      <c r="DN872" s="16"/>
      <c r="DO872" s="16"/>
      <c r="DP872" s="16"/>
      <c r="DQ872" s="16"/>
      <c r="DR872" s="16"/>
    </row>
    <row r="873" spans="1:122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7"/>
      <c r="AD873" s="16"/>
      <c r="AE873" s="16"/>
      <c r="AF873" s="16"/>
      <c r="AG873" s="17"/>
      <c r="AH873" s="24"/>
      <c r="AI873" s="16"/>
      <c r="AJ873" s="16"/>
      <c r="AK873" s="16"/>
      <c r="AL873" s="17"/>
      <c r="AM873" s="16"/>
      <c r="AN873" s="16"/>
      <c r="AO873" s="16"/>
      <c r="AP873" s="17"/>
      <c r="AQ873" s="16"/>
      <c r="AR873" s="24"/>
      <c r="AT873" s="39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  <c r="BK873" s="16"/>
      <c r="BL873" s="16"/>
      <c r="BM873" s="16"/>
      <c r="BN873" s="16"/>
      <c r="BO873" s="16"/>
      <c r="BP873" s="16"/>
      <c r="BQ873" s="16"/>
      <c r="BR873" s="16"/>
      <c r="BS873" s="16"/>
      <c r="BT873" s="16"/>
      <c r="BU873" s="16"/>
      <c r="BV873" s="16"/>
      <c r="BW873" s="16"/>
      <c r="BX873" s="16"/>
      <c r="BY873" s="16"/>
      <c r="BZ873" s="16"/>
      <c r="CA873" s="16"/>
      <c r="CB873" s="16"/>
      <c r="CC873" s="16"/>
      <c r="CD873" s="16"/>
      <c r="CE873" s="16"/>
      <c r="CF873" s="16"/>
      <c r="CG873" s="16"/>
      <c r="CH873" s="16"/>
      <c r="CI873" s="16"/>
      <c r="CJ873" s="16"/>
      <c r="CK873" s="16"/>
      <c r="CL873" s="16"/>
      <c r="CM873" s="16"/>
      <c r="CN873" s="16"/>
      <c r="CO873" s="16"/>
      <c r="CP873" s="16"/>
      <c r="CQ873" s="16"/>
      <c r="CR873" s="16"/>
      <c r="CS873" s="16"/>
      <c r="CT873" s="73"/>
      <c r="CU873" s="16"/>
      <c r="CV873" s="16"/>
      <c r="CW873" s="16"/>
      <c r="CX873" s="16"/>
      <c r="CY873" s="16"/>
      <c r="CZ873" s="16"/>
      <c r="DA873" s="16"/>
      <c r="DB873" s="16"/>
      <c r="DC873" s="16"/>
      <c r="DD873" s="16"/>
      <c r="DE873" s="16"/>
      <c r="DF873" s="16"/>
      <c r="DG873" s="16"/>
      <c r="DH873" s="16"/>
      <c r="DI873" s="16"/>
      <c r="DJ873" s="16"/>
      <c r="DL873" s="16"/>
      <c r="DM873" s="16"/>
      <c r="DN873" s="16"/>
      <c r="DO873" s="16"/>
      <c r="DP873" s="16"/>
      <c r="DQ873" s="16"/>
      <c r="DR873" s="16"/>
    </row>
    <row r="874" spans="1:122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7"/>
      <c r="AD874" s="16"/>
      <c r="AE874" s="16"/>
      <c r="AF874" s="16"/>
      <c r="AG874" s="17"/>
      <c r="AH874" s="24"/>
      <c r="AI874" s="16"/>
      <c r="AJ874" s="16"/>
      <c r="AK874" s="16"/>
      <c r="AL874" s="17"/>
      <c r="AM874" s="16"/>
      <c r="AN874" s="16"/>
      <c r="AO874" s="16"/>
      <c r="AP874" s="17"/>
      <c r="AQ874" s="16"/>
      <c r="AR874" s="24"/>
      <c r="AT874" s="39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  <c r="BK874" s="16"/>
      <c r="BL874" s="16"/>
      <c r="BM874" s="16"/>
      <c r="BN874" s="16"/>
      <c r="BO874" s="16"/>
      <c r="BP874" s="16"/>
      <c r="BQ874" s="16"/>
      <c r="BR874" s="16"/>
      <c r="BS874" s="16"/>
      <c r="BT874" s="16"/>
      <c r="BU874" s="16"/>
      <c r="BV874" s="16"/>
      <c r="BW874" s="16"/>
      <c r="BX874" s="16"/>
      <c r="BY874" s="16"/>
      <c r="BZ874" s="16"/>
      <c r="CA874" s="16"/>
      <c r="CB874" s="16"/>
      <c r="CC874" s="16"/>
      <c r="CD874" s="16"/>
      <c r="CE874" s="16"/>
      <c r="CF874" s="16"/>
      <c r="CG874" s="16"/>
      <c r="CH874" s="16"/>
      <c r="CI874" s="16"/>
      <c r="CJ874" s="16"/>
      <c r="CK874" s="16"/>
      <c r="CL874" s="16"/>
      <c r="CM874" s="16"/>
      <c r="CN874" s="16"/>
      <c r="CO874" s="16"/>
      <c r="CP874" s="16"/>
      <c r="CQ874" s="16"/>
      <c r="CR874" s="16"/>
      <c r="CS874" s="16"/>
      <c r="CT874" s="73"/>
      <c r="CU874" s="16"/>
      <c r="CV874" s="16"/>
      <c r="CW874" s="16"/>
      <c r="CX874" s="16"/>
      <c r="CY874" s="16"/>
      <c r="CZ874" s="16"/>
      <c r="DA874" s="16"/>
      <c r="DB874" s="16"/>
      <c r="DC874" s="16"/>
      <c r="DD874" s="16"/>
      <c r="DE874" s="16"/>
      <c r="DF874" s="16"/>
      <c r="DG874" s="16"/>
      <c r="DH874" s="16"/>
      <c r="DI874" s="16"/>
      <c r="DJ874" s="16"/>
      <c r="DL874" s="16"/>
      <c r="DM874" s="16"/>
      <c r="DN874" s="16"/>
      <c r="DO874" s="16"/>
      <c r="DP874" s="16"/>
      <c r="DQ874" s="16"/>
      <c r="DR874" s="16"/>
    </row>
    <row r="875" spans="1:122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7"/>
      <c r="AD875" s="16"/>
      <c r="AE875" s="16"/>
      <c r="AF875" s="16"/>
      <c r="AG875" s="17"/>
      <c r="AH875" s="24"/>
      <c r="AI875" s="16"/>
      <c r="AJ875" s="16"/>
      <c r="AK875" s="16"/>
      <c r="AL875" s="17"/>
      <c r="AM875" s="16"/>
      <c r="AN875" s="16"/>
      <c r="AO875" s="16"/>
      <c r="AP875" s="17"/>
      <c r="AQ875" s="16"/>
      <c r="AR875" s="24"/>
      <c r="AT875" s="39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  <c r="BJ875" s="16"/>
      <c r="BK875" s="16"/>
      <c r="BL875" s="16"/>
      <c r="BM875" s="16"/>
      <c r="BN875" s="16"/>
      <c r="BO875" s="16"/>
      <c r="BP875" s="16"/>
      <c r="BQ875" s="16"/>
      <c r="BR875" s="16"/>
      <c r="BS875" s="16"/>
      <c r="BT875" s="16"/>
      <c r="BU875" s="16"/>
      <c r="BV875" s="16"/>
      <c r="BW875" s="16"/>
      <c r="BX875" s="16"/>
      <c r="BY875" s="16"/>
      <c r="BZ875" s="16"/>
      <c r="CA875" s="16"/>
      <c r="CB875" s="16"/>
      <c r="CC875" s="16"/>
      <c r="CD875" s="16"/>
      <c r="CE875" s="16"/>
      <c r="CF875" s="16"/>
      <c r="CG875" s="16"/>
      <c r="CH875" s="16"/>
      <c r="CI875" s="16"/>
      <c r="CJ875" s="16"/>
      <c r="CK875" s="16"/>
      <c r="CL875" s="16"/>
      <c r="CM875" s="16"/>
      <c r="CN875" s="16"/>
      <c r="CO875" s="16"/>
      <c r="CP875" s="16"/>
      <c r="CQ875" s="16"/>
      <c r="CR875" s="16"/>
      <c r="CS875" s="16"/>
      <c r="CT875" s="73"/>
      <c r="CU875" s="16"/>
      <c r="CV875" s="16"/>
      <c r="CW875" s="16"/>
      <c r="CX875" s="16"/>
      <c r="CY875" s="16"/>
      <c r="CZ875" s="16"/>
      <c r="DA875" s="16"/>
      <c r="DB875" s="16"/>
      <c r="DC875" s="16"/>
      <c r="DD875" s="16"/>
      <c r="DE875" s="16"/>
      <c r="DF875" s="16"/>
      <c r="DG875" s="16"/>
      <c r="DH875" s="16"/>
      <c r="DI875" s="16"/>
      <c r="DJ875" s="16"/>
      <c r="DL875" s="16"/>
      <c r="DM875" s="16"/>
      <c r="DN875" s="16"/>
      <c r="DO875" s="16"/>
      <c r="DP875" s="16"/>
      <c r="DQ875" s="16"/>
      <c r="DR875" s="16"/>
    </row>
    <row r="876" spans="1:122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7"/>
      <c r="AD876" s="16"/>
      <c r="AE876" s="16"/>
      <c r="AF876" s="16"/>
      <c r="AG876" s="17"/>
      <c r="AH876" s="24"/>
      <c r="AI876" s="16"/>
      <c r="AJ876" s="16"/>
      <c r="AK876" s="16"/>
      <c r="AL876" s="17"/>
      <c r="AM876" s="16"/>
      <c r="AN876" s="16"/>
      <c r="AO876" s="16"/>
      <c r="AP876" s="17"/>
      <c r="AQ876" s="16"/>
      <c r="AR876" s="24"/>
      <c r="AT876" s="39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  <c r="BK876" s="16"/>
      <c r="BL876" s="16"/>
      <c r="BM876" s="16"/>
      <c r="BN876" s="16"/>
      <c r="BO876" s="16"/>
      <c r="BP876" s="16"/>
      <c r="BQ876" s="16"/>
      <c r="BR876" s="16"/>
      <c r="BS876" s="16"/>
      <c r="BT876" s="16"/>
      <c r="BU876" s="16"/>
      <c r="BV876" s="16"/>
      <c r="BW876" s="16"/>
      <c r="BX876" s="16"/>
      <c r="BY876" s="16"/>
      <c r="BZ876" s="16"/>
      <c r="CA876" s="16"/>
      <c r="CB876" s="16"/>
      <c r="CC876" s="16"/>
      <c r="CD876" s="16"/>
      <c r="CE876" s="16"/>
      <c r="CF876" s="16"/>
      <c r="CG876" s="16"/>
      <c r="CH876" s="16"/>
      <c r="CI876" s="16"/>
      <c r="CJ876" s="16"/>
      <c r="CK876" s="16"/>
      <c r="CL876" s="16"/>
      <c r="CM876" s="16"/>
      <c r="CN876" s="16"/>
      <c r="CO876" s="16"/>
      <c r="CP876" s="16"/>
      <c r="CQ876" s="16"/>
      <c r="CR876" s="16"/>
      <c r="CS876" s="16"/>
      <c r="CT876" s="73"/>
      <c r="CU876" s="16"/>
      <c r="CV876" s="16"/>
      <c r="CW876" s="16"/>
      <c r="CX876" s="16"/>
      <c r="CY876" s="16"/>
      <c r="CZ876" s="16"/>
      <c r="DA876" s="16"/>
      <c r="DB876" s="16"/>
      <c r="DC876" s="16"/>
      <c r="DD876" s="16"/>
      <c r="DE876" s="16"/>
      <c r="DF876" s="16"/>
      <c r="DG876" s="16"/>
      <c r="DH876" s="16"/>
      <c r="DI876" s="16"/>
      <c r="DJ876" s="16"/>
      <c r="DL876" s="16"/>
      <c r="DM876" s="16"/>
      <c r="DN876" s="16"/>
      <c r="DO876" s="16"/>
      <c r="DP876" s="16"/>
      <c r="DQ876" s="16"/>
      <c r="DR876" s="16"/>
    </row>
    <row r="877" spans="1:122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7"/>
      <c r="AD877" s="16"/>
      <c r="AE877" s="16"/>
      <c r="AF877" s="16"/>
      <c r="AG877" s="17"/>
      <c r="AH877" s="24"/>
      <c r="AI877" s="16"/>
      <c r="AJ877" s="16"/>
      <c r="AK877" s="16"/>
      <c r="AL877" s="17"/>
      <c r="AM877" s="16"/>
      <c r="AN877" s="16"/>
      <c r="AO877" s="16"/>
      <c r="AP877" s="17"/>
      <c r="AQ877" s="16"/>
      <c r="AR877" s="24"/>
      <c r="AT877" s="39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  <c r="BK877" s="16"/>
      <c r="BL877" s="16"/>
      <c r="BM877" s="16"/>
      <c r="BN877" s="16"/>
      <c r="BO877" s="16"/>
      <c r="BP877" s="16"/>
      <c r="BQ877" s="16"/>
      <c r="BR877" s="16"/>
      <c r="BS877" s="16"/>
      <c r="BT877" s="16"/>
      <c r="BU877" s="16"/>
      <c r="BV877" s="16"/>
      <c r="BW877" s="16"/>
      <c r="BX877" s="16"/>
      <c r="BY877" s="16"/>
      <c r="BZ877" s="16"/>
      <c r="CA877" s="16"/>
      <c r="CB877" s="16"/>
      <c r="CC877" s="16"/>
      <c r="CD877" s="16"/>
      <c r="CE877" s="16"/>
      <c r="CF877" s="16"/>
      <c r="CG877" s="16"/>
      <c r="CH877" s="16"/>
      <c r="CI877" s="16"/>
      <c r="CJ877" s="16"/>
      <c r="CK877" s="16"/>
      <c r="CL877" s="16"/>
      <c r="CM877" s="16"/>
      <c r="CN877" s="16"/>
      <c r="CO877" s="16"/>
      <c r="CP877" s="16"/>
      <c r="CQ877" s="16"/>
      <c r="CR877" s="16"/>
      <c r="CS877" s="16"/>
      <c r="CT877" s="73"/>
      <c r="CU877" s="16"/>
      <c r="CV877" s="16"/>
      <c r="CW877" s="16"/>
      <c r="CX877" s="16"/>
      <c r="CY877" s="16"/>
      <c r="CZ877" s="16"/>
      <c r="DA877" s="16"/>
      <c r="DB877" s="16"/>
      <c r="DC877" s="16"/>
      <c r="DD877" s="16"/>
      <c r="DE877" s="16"/>
      <c r="DF877" s="16"/>
      <c r="DG877" s="16"/>
      <c r="DH877" s="16"/>
      <c r="DI877" s="16"/>
      <c r="DJ877" s="16"/>
      <c r="DL877" s="16"/>
      <c r="DM877" s="16"/>
      <c r="DN877" s="16"/>
      <c r="DO877" s="16"/>
      <c r="DP877" s="16"/>
      <c r="DQ877" s="16"/>
      <c r="DR877" s="16"/>
    </row>
    <row r="878" spans="1:122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7"/>
      <c r="AD878" s="16"/>
      <c r="AE878" s="16"/>
      <c r="AF878" s="16"/>
      <c r="AG878" s="17"/>
      <c r="AH878" s="24"/>
      <c r="AI878" s="16"/>
      <c r="AJ878" s="16"/>
      <c r="AK878" s="16"/>
      <c r="AL878" s="17"/>
      <c r="AM878" s="16"/>
      <c r="AN878" s="16"/>
      <c r="AO878" s="16"/>
      <c r="AP878" s="17"/>
      <c r="AQ878" s="16"/>
      <c r="AR878" s="24"/>
      <c r="AT878" s="39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  <c r="BK878" s="16"/>
      <c r="BL878" s="16"/>
      <c r="BM878" s="16"/>
      <c r="BN878" s="16"/>
      <c r="BO878" s="16"/>
      <c r="BP878" s="16"/>
      <c r="BQ878" s="16"/>
      <c r="BR878" s="16"/>
      <c r="BS878" s="16"/>
      <c r="BT878" s="16"/>
      <c r="BU878" s="16"/>
      <c r="BV878" s="16"/>
      <c r="BW878" s="16"/>
      <c r="BX878" s="16"/>
      <c r="BY878" s="16"/>
      <c r="BZ878" s="16"/>
      <c r="CA878" s="16"/>
      <c r="CB878" s="16"/>
      <c r="CC878" s="16"/>
      <c r="CD878" s="16"/>
      <c r="CE878" s="16"/>
      <c r="CF878" s="16"/>
      <c r="CG878" s="16"/>
      <c r="CH878" s="16"/>
      <c r="CI878" s="16"/>
      <c r="CJ878" s="16"/>
      <c r="CK878" s="16"/>
      <c r="CL878" s="16"/>
      <c r="CM878" s="16"/>
      <c r="CN878" s="16"/>
      <c r="CO878" s="16"/>
      <c r="CP878" s="16"/>
      <c r="CQ878" s="16"/>
      <c r="CR878" s="16"/>
      <c r="CS878" s="16"/>
      <c r="CT878" s="73"/>
      <c r="CU878" s="16"/>
      <c r="CV878" s="16"/>
      <c r="CW878" s="16"/>
      <c r="CX878" s="16"/>
      <c r="CY878" s="16"/>
      <c r="CZ878" s="16"/>
      <c r="DA878" s="16"/>
      <c r="DB878" s="16"/>
      <c r="DC878" s="16"/>
      <c r="DD878" s="16"/>
      <c r="DE878" s="16"/>
      <c r="DF878" s="16"/>
      <c r="DG878" s="16"/>
      <c r="DH878" s="16"/>
      <c r="DI878" s="16"/>
      <c r="DJ878" s="16"/>
      <c r="DL878" s="16"/>
      <c r="DM878" s="16"/>
      <c r="DN878" s="16"/>
      <c r="DO878" s="16"/>
      <c r="DP878" s="16"/>
      <c r="DQ878" s="16"/>
      <c r="DR878" s="16"/>
    </row>
    <row r="879" spans="1:122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7"/>
      <c r="AD879" s="16"/>
      <c r="AE879" s="16"/>
      <c r="AF879" s="16"/>
      <c r="AG879" s="17"/>
      <c r="AH879" s="24"/>
      <c r="AI879" s="16"/>
      <c r="AJ879" s="16"/>
      <c r="AK879" s="16"/>
      <c r="AL879" s="17"/>
      <c r="AM879" s="16"/>
      <c r="AN879" s="16"/>
      <c r="AO879" s="16"/>
      <c r="AP879" s="17"/>
      <c r="AQ879" s="16"/>
      <c r="AR879" s="24"/>
      <c r="AT879" s="39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  <c r="BK879" s="16"/>
      <c r="BL879" s="16"/>
      <c r="BM879" s="16"/>
      <c r="BN879" s="16"/>
      <c r="BO879" s="16"/>
      <c r="BP879" s="16"/>
      <c r="BQ879" s="16"/>
      <c r="BR879" s="16"/>
      <c r="BS879" s="16"/>
      <c r="BT879" s="16"/>
      <c r="BU879" s="16"/>
      <c r="BV879" s="16"/>
      <c r="BW879" s="16"/>
      <c r="BX879" s="16"/>
      <c r="BY879" s="16"/>
      <c r="BZ879" s="16"/>
      <c r="CA879" s="16"/>
      <c r="CB879" s="16"/>
      <c r="CC879" s="16"/>
      <c r="CD879" s="16"/>
      <c r="CE879" s="16"/>
      <c r="CF879" s="16"/>
      <c r="CG879" s="16"/>
      <c r="CH879" s="16"/>
      <c r="CI879" s="16"/>
      <c r="CJ879" s="16"/>
      <c r="CK879" s="16"/>
      <c r="CL879" s="16"/>
      <c r="CM879" s="16"/>
      <c r="CN879" s="16"/>
      <c r="CO879" s="16"/>
      <c r="CP879" s="16"/>
      <c r="CQ879" s="16"/>
      <c r="CR879" s="16"/>
      <c r="CS879" s="16"/>
      <c r="CT879" s="73"/>
      <c r="CU879" s="16"/>
      <c r="CV879" s="16"/>
      <c r="CW879" s="16"/>
      <c r="CX879" s="16"/>
      <c r="CY879" s="16"/>
      <c r="CZ879" s="16"/>
      <c r="DA879" s="16"/>
      <c r="DB879" s="16"/>
      <c r="DC879" s="16"/>
      <c r="DD879" s="16"/>
      <c r="DE879" s="16"/>
      <c r="DF879" s="16"/>
      <c r="DG879" s="16"/>
      <c r="DH879" s="16"/>
      <c r="DI879" s="16"/>
      <c r="DJ879" s="16"/>
      <c r="DL879" s="16"/>
      <c r="DM879" s="16"/>
      <c r="DN879" s="16"/>
      <c r="DO879" s="16"/>
      <c r="DP879" s="16"/>
      <c r="DQ879" s="16"/>
      <c r="DR879" s="16"/>
    </row>
    <row r="880" spans="1:122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7"/>
      <c r="AD880" s="16"/>
      <c r="AE880" s="16"/>
      <c r="AF880" s="16"/>
      <c r="AG880" s="17"/>
      <c r="AH880" s="24"/>
      <c r="AI880" s="16"/>
      <c r="AJ880" s="16"/>
      <c r="AK880" s="16"/>
      <c r="AL880" s="17"/>
      <c r="AM880" s="16"/>
      <c r="AN880" s="16"/>
      <c r="AO880" s="16"/>
      <c r="AP880" s="17"/>
      <c r="AQ880" s="16"/>
      <c r="AR880" s="24"/>
      <c r="AT880" s="39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  <c r="BK880" s="16"/>
      <c r="BL880" s="16"/>
      <c r="BM880" s="16"/>
      <c r="BN880" s="16"/>
      <c r="BO880" s="16"/>
      <c r="BP880" s="16"/>
      <c r="BQ880" s="16"/>
      <c r="BR880" s="16"/>
      <c r="BS880" s="16"/>
      <c r="BT880" s="16"/>
      <c r="BU880" s="16"/>
      <c r="BV880" s="16"/>
      <c r="BW880" s="16"/>
      <c r="BX880" s="16"/>
      <c r="BY880" s="16"/>
      <c r="BZ880" s="16"/>
      <c r="CA880" s="16"/>
      <c r="CB880" s="16"/>
      <c r="CC880" s="16"/>
      <c r="CD880" s="16"/>
      <c r="CE880" s="16"/>
      <c r="CF880" s="16"/>
      <c r="CG880" s="16"/>
      <c r="CH880" s="16"/>
      <c r="CI880" s="16"/>
      <c r="CJ880" s="16"/>
      <c r="CK880" s="16"/>
      <c r="CL880" s="16"/>
      <c r="CM880" s="16"/>
      <c r="CN880" s="16"/>
      <c r="CO880" s="16"/>
      <c r="CP880" s="16"/>
      <c r="CQ880" s="16"/>
      <c r="CR880" s="16"/>
      <c r="CS880" s="16"/>
      <c r="CT880" s="73"/>
      <c r="CU880" s="16"/>
      <c r="CV880" s="16"/>
      <c r="CW880" s="16"/>
      <c r="CX880" s="16"/>
      <c r="CY880" s="16"/>
      <c r="CZ880" s="16"/>
      <c r="DA880" s="16"/>
      <c r="DB880" s="16"/>
      <c r="DC880" s="16"/>
      <c r="DD880" s="16"/>
      <c r="DE880" s="16"/>
      <c r="DF880" s="16"/>
      <c r="DG880" s="16"/>
      <c r="DH880" s="16"/>
      <c r="DI880" s="16"/>
      <c r="DJ880" s="16"/>
      <c r="DL880" s="16"/>
      <c r="DM880" s="16"/>
      <c r="DN880" s="16"/>
      <c r="DO880" s="16"/>
      <c r="DP880" s="16"/>
      <c r="DQ880" s="16"/>
      <c r="DR880" s="16"/>
    </row>
    <row r="881" spans="1:122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7"/>
      <c r="AD881" s="16"/>
      <c r="AE881" s="16"/>
      <c r="AF881" s="16"/>
      <c r="AG881" s="17"/>
      <c r="AH881" s="24"/>
      <c r="AI881" s="16"/>
      <c r="AJ881" s="16"/>
      <c r="AK881" s="16"/>
      <c r="AL881" s="17"/>
      <c r="AM881" s="16"/>
      <c r="AN881" s="16"/>
      <c r="AO881" s="16"/>
      <c r="AP881" s="17"/>
      <c r="AQ881" s="16"/>
      <c r="AR881" s="24"/>
      <c r="AT881" s="39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  <c r="BK881" s="16"/>
      <c r="BL881" s="16"/>
      <c r="BM881" s="16"/>
      <c r="BN881" s="16"/>
      <c r="BO881" s="16"/>
      <c r="BP881" s="16"/>
      <c r="BQ881" s="16"/>
      <c r="BR881" s="16"/>
      <c r="BS881" s="16"/>
      <c r="BT881" s="16"/>
      <c r="BU881" s="16"/>
      <c r="BV881" s="16"/>
      <c r="BW881" s="16"/>
      <c r="BX881" s="16"/>
      <c r="BY881" s="16"/>
      <c r="BZ881" s="16"/>
      <c r="CA881" s="16"/>
      <c r="CB881" s="16"/>
      <c r="CC881" s="16"/>
      <c r="CD881" s="16"/>
      <c r="CE881" s="16"/>
      <c r="CF881" s="16"/>
      <c r="CG881" s="16"/>
      <c r="CH881" s="16"/>
      <c r="CI881" s="16"/>
      <c r="CJ881" s="16"/>
      <c r="CK881" s="16"/>
      <c r="CL881" s="16"/>
      <c r="CM881" s="16"/>
      <c r="CN881" s="16"/>
      <c r="CO881" s="16"/>
      <c r="CP881" s="16"/>
      <c r="CQ881" s="16"/>
      <c r="CR881" s="16"/>
      <c r="CS881" s="16"/>
      <c r="CT881" s="73"/>
      <c r="CU881" s="16"/>
      <c r="CV881" s="16"/>
      <c r="CW881" s="16"/>
      <c r="CX881" s="16"/>
      <c r="CY881" s="16"/>
      <c r="CZ881" s="16"/>
      <c r="DA881" s="16"/>
      <c r="DB881" s="16"/>
      <c r="DC881" s="16"/>
      <c r="DD881" s="16"/>
      <c r="DE881" s="16"/>
      <c r="DF881" s="16"/>
      <c r="DG881" s="16"/>
      <c r="DH881" s="16"/>
      <c r="DI881" s="16"/>
      <c r="DJ881" s="16"/>
      <c r="DL881" s="16"/>
      <c r="DM881" s="16"/>
      <c r="DN881" s="16"/>
      <c r="DO881" s="16"/>
      <c r="DP881" s="16"/>
      <c r="DQ881" s="16"/>
      <c r="DR881" s="16"/>
    </row>
    <row r="882" spans="1:122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7"/>
      <c r="AD882" s="16"/>
      <c r="AE882" s="16"/>
      <c r="AF882" s="16"/>
      <c r="AG882" s="17"/>
      <c r="AH882" s="24"/>
      <c r="AI882" s="16"/>
      <c r="AJ882" s="16"/>
      <c r="AK882" s="16"/>
      <c r="AL882" s="17"/>
      <c r="AM882" s="16"/>
      <c r="AN882" s="16"/>
      <c r="AO882" s="16"/>
      <c r="AP882" s="17"/>
      <c r="AQ882" s="16"/>
      <c r="AR882" s="24"/>
      <c r="AT882" s="39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  <c r="BK882" s="16"/>
      <c r="BL882" s="16"/>
      <c r="BM882" s="16"/>
      <c r="BN882" s="16"/>
      <c r="BO882" s="16"/>
      <c r="BP882" s="16"/>
      <c r="BQ882" s="16"/>
      <c r="BR882" s="16"/>
      <c r="BS882" s="16"/>
      <c r="BT882" s="16"/>
      <c r="BU882" s="16"/>
      <c r="BV882" s="16"/>
      <c r="BW882" s="16"/>
      <c r="BX882" s="16"/>
      <c r="BY882" s="16"/>
      <c r="BZ882" s="16"/>
      <c r="CA882" s="16"/>
      <c r="CB882" s="16"/>
      <c r="CC882" s="16"/>
      <c r="CD882" s="16"/>
      <c r="CE882" s="16"/>
      <c r="CF882" s="16"/>
      <c r="CG882" s="16"/>
      <c r="CH882" s="16"/>
      <c r="CI882" s="16"/>
      <c r="CJ882" s="16"/>
      <c r="CK882" s="16"/>
      <c r="CL882" s="16"/>
      <c r="CM882" s="16"/>
      <c r="CN882" s="16"/>
      <c r="CO882" s="16"/>
      <c r="CP882" s="16"/>
      <c r="CQ882" s="16"/>
      <c r="CR882" s="16"/>
      <c r="CS882" s="16"/>
      <c r="CT882" s="73"/>
      <c r="CU882" s="16"/>
      <c r="CV882" s="16"/>
      <c r="CW882" s="16"/>
      <c r="CX882" s="16"/>
      <c r="CY882" s="16"/>
      <c r="CZ882" s="16"/>
      <c r="DA882" s="16"/>
      <c r="DB882" s="16"/>
      <c r="DC882" s="16"/>
      <c r="DD882" s="16"/>
      <c r="DE882" s="16"/>
      <c r="DF882" s="16"/>
      <c r="DG882" s="16"/>
      <c r="DH882" s="16"/>
      <c r="DI882" s="16"/>
      <c r="DJ882" s="16"/>
      <c r="DL882" s="16"/>
      <c r="DM882" s="16"/>
      <c r="DN882" s="16"/>
      <c r="DO882" s="16"/>
      <c r="DP882" s="16"/>
      <c r="DQ882" s="16"/>
      <c r="DR882" s="16"/>
    </row>
    <row r="883" spans="1:122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7"/>
      <c r="AD883" s="16"/>
      <c r="AE883" s="16"/>
      <c r="AF883" s="16"/>
      <c r="AG883" s="17"/>
      <c r="AH883" s="24"/>
      <c r="AI883" s="16"/>
      <c r="AJ883" s="16"/>
      <c r="AK883" s="16"/>
      <c r="AL883" s="17"/>
      <c r="AM883" s="16"/>
      <c r="AN883" s="16"/>
      <c r="AO883" s="16"/>
      <c r="AP883" s="17"/>
      <c r="AQ883" s="16"/>
      <c r="AR883" s="24"/>
      <c r="AT883" s="39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  <c r="BK883" s="16"/>
      <c r="BL883" s="16"/>
      <c r="BM883" s="16"/>
      <c r="BN883" s="16"/>
      <c r="BO883" s="16"/>
      <c r="BP883" s="16"/>
      <c r="BQ883" s="16"/>
      <c r="BR883" s="16"/>
      <c r="BS883" s="16"/>
      <c r="BT883" s="16"/>
      <c r="BU883" s="16"/>
      <c r="BV883" s="16"/>
      <c r="BW883" s="16"/>
      <c r="BX883" s="16"/>
      <c r="BY883" s="16"/>
      <c r="BZ883" s="16"/>
      <c r="CA883" s="16"/>
      <c r="CB883" s="16"/>
      <c r="CC883" s="16"/>
      <c r="CD883" s="16"/>
      <c r="CE883" s="16"/>
      <c r="CF883" s="16"/>
      <c r="CG883" s="16"/>
      <c r="CH883" s="16"/>
      <c r="CI883" s="16"/>
      <c r="CJ883" s="16"/>
      <c r="CK883" s="16"/>
      <c r="CL883" s="16"/>
      <c r="CM883" s="16"/>
      <c r="CN883" s="16"/>
      <c r="CO883" s="16"/>
      <c r="CP883" s="16"/>
      <c r="CQ883" s="16"/>
      <c r="CR883" s="16"/>
      <c r="CS883" s="16"/>
      <c r="CT883" s="73"/>
      <c r="CU883" s="16"/>
      <c r="CV883" s="16"/>
      <c r="CW883" s="16"/>
      <c r="CX883" s="16"/>
      <c r="CY883" s="16"/>
      <c r="CZ883" s="16"/>
      <c r="DA883" s="16"/>
      <c r="DB883" s="16"/>
      <c r="DC883" s="16"/>
      <c r="DD883" s="16"/>
      <c r="DE883" s="16"/>
      <c r="DF883" s="16"/>
      <c r="DG883" s="16"/>
      <c r="DH883" s="16"/>
      <c r="DI883" s="16"/>
      <c r="DJ883" s="16"/>
      <c r="DL883" s="16"/>
      <c r="DM883" s="16"/>
      <c r="DN883" s="16"/>
      <c r="DO883" s="16"/>
      <c r="DP883" s="16"/>
      <c r="DQ883" s="16"/>
      <c r="DR883" s="16"/>
    </row>
    <row r="884" spans="1:122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7"/>
      <c r="AD884" s="16"/>
      <c r="AE884" s="16"/>
      <c r="AF884" s="16"/>
      <c r="AG884" s="17"/>
      <c r="AH884" s="24"/>
      <c r="AI884" s="16"/>
      <c r="AJ884" s="16"/>
      <c r="AK884" s="16"/>
      <c r="AL884" s="17"/>
      <c r="AM884" s="16"/>
      <c r="AN884" s="16"/>
      <c r="AO884" s="16"/>
      <c r="AP884" s="17"/>
      <c r="AQ884" s="16"/>
      <c r="AR884" s="24"/>
      <c r="AT884" s="39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  <c r="BK884" s="16"/>
      <c r="BL884" s="16"/>
      <c r="BM884" s="16"/>
      <c r="BN884" s="16"/>
      <c r="BO884" s="16"/>
      <c r="BP884" s="16"/>
      <c r="BQ884" s="16"/>
      <c r="BR884" s="16"/>
      <c r="BS884" s="16"/>
      <c r="BT884" s="16"/>
      <c r="BU884" s="16"/>
      <c r="BV884" s="16"/>
      <c r="BW884" s="16"/>
      <c r="BX884" s="16"/>
      <c r="BY884" s="16"/>
      <c r="BZ884" s="16"/>
      <c r="CA884" s="16"/>
      <c r="CB884" s="16"/>
      <c r="CC884" s="16"/>
      <c r="CD884" s="16"/>
      <c r="CE884" s="16"/>
      <c r="CF884" s="16"/>
      <c r="CG884" s="16"/>
      <c r="CH884" s="16"/>
      <c r="CI884" s="16"/>
      <c r="CJ884" s="16"/>
      <c r="CK884" s="16"/>
      <c r="CL884" s="16"/>
      <c r="CM884" s="16"/>
      <c r="CN884" s="16"/>
      <c r="CO884" s="16"/>
      <c r="CP884" s="16"/>
      <c r="CQ884" s="16"/>
      <c r="CR884" s="16"/>
      <c r="CS884" s="16"/>
      <c r="CT884" s="73"/>
      <c r="CU884" s="16"/>
      <c r="CV884" s="16"/>
      <c r="CW884" s="16"/>
      <c r="CX884" s="16"/>
      <c r="CY884" s="16"/>
      <c r="CZ884" s="16"/>
      <c r="DA884" s="16"/>
      <c r="DB884" s="16"/>
      <c r="DC884" s="16"/>
      <c r="DD884" s="16"/>
      <c r="DE884" s="16"/>
      <c r="DF884" s="16"/>
      <c r="DG884" s="16"/>
      <c r="DH884" s="16"/>
      <c r="DI884" s="16"/>
      <c r="DJ884" s="16"/>
      <c r="DL884" s="16"/>
      <c r="DM884" s="16"/>
      <c r="DN884" s="16"/>
      <c r="DO884" s="16"/>
      <c r="DP884" s="16"/>
      <c r="DQ884" s="16"/>
      <c r="DR884" s="16"/>
    </row>
    <row r="885" spans="1:122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7"/>
      <c r="AD885" s="16"/>
      <c r="AE885" s="16"/>
      <c r="AF885" s="16"/>
      <c r="AG885" s="17"/>
      <c r="AH885" s="24"/>
      <c r="AI885" s="16"/>
      <c r="AJ885" s="16"/>
      <c r="AK885" s="16"/>
      <c r="AL885" s="17"/>
      <c r="AM885" s="16"/>
      <c r="AN885" s="16"/>
      <c r="AO885" s="16"/>
      <c r="AP885" s="17"/>
      <c r="AQ885" s="16"/>
      <c r="AR885" s="24"/>
      <c r="AT885" s="39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  <c r="BK885" s="16"/>
      <c r="BL885" s="16"/>
      <c r="BM885" s="16"/>
      <c r="BN885" s="16"/>
      <c r="BO885" s="16"/>
      <c r="BP885" s="16"/>
      <c r="BQ885" s="16"/>
      <c r="BR885" s="16"/>
      <c r="BS885" s="16"/>
      <c r="BT885" s="16"/>
      <c r="BU885" s="16"/>
      <c r="BV885" s="16"/>
      <c r="BW885" s="16"/>
      <c r="BX885" s="16"/>
      <c r="BY885" s="16"/>
      <c r="BZ885" s="16"/>
      <c r="CA885" s="16"/>
      <c r="CB885" s="16"/>
      <c r="CC885" s="16"/>
      <c r="CD885" s="16"/>
      <c r="CE885" s="16"/>
      <c r="CF885" s="16"/>
      <c r="CG885" s="16"/>
      <c r="CH885" s="16"/>
      <c r="CI885" s="16"/>
      <c r="CJ885" s="16"/>
      <c r="CK885" s="16"/>
      <c r="CL885" s="16"/>
      <c r="CM885" s="16"/>
      <c r="CN885" s="16"/>
      <c r="CO885" s="16"/>
      <c r="CP885" s="16"/>
      <c r="CQ885" s="16"/>
      <c r="CR885" s="16"/>
      <c r="CS885" s="16"/>
      <c r="CT885" s="73"/>
      <c r="CU885" s="16"/>
      <c r="CV885" s="16"/>
      <c r="CW885" s="16"/>
      <c r="CX885" s="16"/>
      <c r="CY885" s="16"/>
      <c r="CZ885" s="16"/>
      <c r="DA885" s="16"/>
      <c r="DB885" s="16"/>
      <c r="DC885" s="16"/>
      <c r="DD885" s="16"/>
      <c r="DE885" s="16"/>
      <c r="DF885" s="16"/>
      <c r="DG885" s="16"/>
      <c r="DH885" s="16"/>
      <c r="DI885" s="16"/>
      <c r="DJ885" s="16"/>
      <c r="DL885" s="16"/>
      <c r="DM885" s="16"/>
      <c r="DN885" s="16"/>
      <c r="DO885" s="16"/>
      <c r="DP885" s="16"/>
      <c r="DQ885" s="16"/>
      <c r="DR885" s="16"/>
    </row>
    <row r="886" spans="1:122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7"/>
      <c r="AD886" s="16"/>
      <c r="AE886" s="16"/>
      <c r="AF886" s="16"/>
      <c r="AG886" s="17"/>
      <c r="AH886" s="24"/>
      <c r="AI886" s="16"/>
      <c r="AJ886" s="16"/>
      <c r="AK886" s="16"/>
      <c r="AL886" s="17"/>
      <c r="AM886" s="16"/>
      <c r="AN886" s="16"/>
      <c r="AO886" s="16"/>
      <c r="AP886" s="17"/>
      <c r="AQ886" s="16"/>
      <c r="AR886" s="24"/>
      <c r="AT886" s="39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  <c r="BK886" s="16"/>
      <c r="BL886" s="16"/>
      <c r="BM886" s="16"/>
      <c r="BN886" s="16"/>
      <c r="BO886" s="16"/>
      <c r="BP886" s="16"/>
      <c r="BQ886" s="16"/>
      <c r="BR886" s="16"/>
      <c r="BS886" s="16"/>
      <c r="BT886" s="16"/>
      <c r="BU886" s="16"/>
      <c r="BV886" s="16"/>
      <c r="BW886" s="16"/>
      <c r="BX886" s="16"/>
      <c r="BY886" s="16"/>
      <c r="BZ886" s="16"/>
      <c r="CA886" s="16"/>
      <c r="CB886" s="16"/>
      <c r="CC886" s="16"/>
      <c r="CD886" s="16"/>
      <c r="CE886" s="16"/>
      <c r="CF886" s="16"/>
      <c r="CG886" s="16"/>
      <c r="CH886" s="16"/>
      <c r="CI886" s="16"/>
      <c r="CJ886" s="16"/>
      <c r="CK886" s="16"/>
      <c r="CL886" s="16"/>
      <c r="CM886" s="16"/>
      <c r="CN886" s="16"/>
      <c r="CO886" s="16"/>
      <c r="CP886" s="16"/>
      <c r="CQ886" s="16"/>
      <c r="CR886" s="16"/>
      <c r="CS886" s="16"/>
      <c r="CT886" s="73"/>
      <c r="CU886" s="16"/>
      <c r="CV886" s="16"/>
      <c r="CW886" s="16"/>
      <c r="CX886" s="16"/>
      <c r="CY886" s="16"/>
      <c r="CZ886" s="16"/>
      <c r="DA886" s="16"/>
      <c r="DB886" s="16"/>
      <c r="DC886" s="16"/>
      <c r="DD886" s="16"/>
      <c r="DE886" s="16"/>
      <c r="DF886" s="16"/>
      <c r="DG886" s="16"/>
      <c r="DH886" s="16"/>
      <c r="DI886" s="16"/>
      <c r="DJ886" s="16"/>
      <c r="DL886" s="16"/>
      <c r="DM886" s="16"/>
      <c r="DN886" s="16"/>
      <c r="DO886" s="16"/>
      <c r="DP886" s="16"/>
      <c r="DQ886" s="16"/>
      <c r="DR886" s="16"/>
    </row>
    <row r="887" spans="1:122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7"/>
      <c r="AD887" s="16"/>
      <c r="AE887" s="16"/>
      <c r="AF887" s="16"/>
      <c r="AG887" s="17"/>
      <c r="AH887" s="24"/>
      <c r="AI887" s="16"/>
      <c r="AJ887" s="16"/>
      <c r="AK887" s="16"/>
      <c r="AL887" s="17"/>
      <c r="AM887" s="16"/>
      <c r="AN887" s="16"/>
      <c r="AO887" s="16"/>
      <c r="AP887" s="17"/>
      <c r="AQ887" s="16"/>
      <c r="AR887" s="24"/>
      <c r="AT887" s="39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  <c r="BK887" s="16"/>
      <c r="BL887" s="16"/>
      <c r="BM887" s="16"/>
      <c r="BN887" s="16"/>
      <c r="BO887" s="16"/>
      <c r="BP887" s="16"/>
      <c r="BQ887" s="16"/>
      <c r="BR887" s="16"/>
      <c r="BS887" s="16"/>
      <c r="BT887" s="16"/>
      <c r="BU887" s="16"/>
      <c r="BV887" s="16"/>
      <c r="BW887" s="16"/>
      <c r="BX887" s="16"/>
      <c r="BY887" s="16"/>
      <c r="BZ887" s="16"/>
      <c r="CA887" s="16"/>
      <c r="CB887" s="16"/>
      <c r="CC887" s="16"/>
      <c r="CD887" s="16"/>
      <c r="CE887" s="16"/>
      <c r="CF887" s="16"/>
      <c r="CG887" s="16"/>
      <c r="CH887" s="16"/>
      <c r="CI887" s="16"/>
      <c r="CJ887" s="16"/>
      <c r="CK887" s="16"/>
      <c r="CL887" s="16"/>
      <c r="CM887" s="16"/>
      <c r="CN887" s="16"/>
      <c r="CO887" s="16"/>
      <c r="CP887" s="16"/>
      <c r="CQ887" s="16"/>
      <c r="CR887" s="16"/>
      <c r="CS887" s="16"/>
      <c r="CT887" s="73"/>
      <c r="CU887" s="16"/>
      <c r="CV887" s="16"/>
      <c r="CW887" s="16"/>
      <c r="CX887" s="16"/>
      <c r="CY887" s="16"/>
      <c r="CZ887" s="16"/>
      <c r="DA887" s="16"/>
      <c r="DB887" s="16"/>
      <c r="DC887" s="16"/>
      <c r="DD887" s="16"/>
      <c r="DE887" s="16"/>
      <c r="DF887" s="16"/>
      <c r="DG887" s="16"/>
      <c r="DH887" s="16"/>
      <c r="DI887" s="16"/>
      <c r="DJ887" s="16"/>
      <c r="DL887" s="16"/>
      <c r="DM887" s="16"/>
      <c r="DN887" s="16"/>
      <c r="DO887" s="16"/>
      <c r="DP887" s="16"/>
      <c r="DQ887" s="16"/>
      <c r="DR887" s="16"/>
    </row>
    <row r="888" spans="1:122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7"/>
      <c r="AD888" s="16"/>
      <c r="AE888" s="16"/>
      <c r="AF888" s="16"/>
      <c r="AG888" s="17"/>
      <c r="AH888" s="24"/>
      <c r="AI888" s="16"/>
      <c r="AJ888" s="16"/>
      <c r="AK888" s="16"/>
      <c r="AL888" s="17"/>
      <c r="AM888" s="16"/>
      <c r="AN888" s="16"/>
      <c r="AO888" s="16"/>
      <c r="AP888" s="17"/>
      <c r="AQ888" s="16"/>
      <c r="AR888" s="24"/>
      <c r="AT888" s="39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  <c r="BK888" s="16"/>
      <c r="BL888" s="16"/>
      <c r="BM888" s="16"/>
      <c r="BN888" s="16"/>
      <c r="BO888" s="16"/>
      <c r="BP888" s="16"/>
      <c r="BQ888" s="16"/>
      <c r="BR888" s="16"/>
      <c r="BS888" s="16"/>
      <c r="BT888" s="16"/>
      <c r="BU888" s="16"/>
      <c r="BV888" s="16"/>
      <c r="BW888" s="16"/>
      <c r="BX888" s="16"/>
      <c r="BY888" s="16"/>
      <c r="BZ888" s="16"/>
      <c r="CA888" s="16"/>
      <c r="CB888" s="16"/>
      <c r="CC888" s="16"/>
      <c r="CD888" s="16"/>
      <c r="CE888" s="16"/>
      <c r="CF888" s="16"/>
      <c r="CG888" s="16"/>
      <c r="CH888" s="16"/>
      <c r="CI888" s="16"/>
      <c r="CJ888" s="16"/>
      <c r="CK888" s="16"/>
      <c r="CL888" s="16"/>
      <c r="CM888" s="16"/>
      <c r="CN888" s="16"/>
      <c r="CO888" s="16"/>
      <c r="CP888" s="16"/>
      <c r="CQ888" s="16"/>
      <c r="CR888" s="16"/>
      <c r="CS888" s="16"/>
      <c r="CT888" s="73"/>
      <c r="CU888" s="16"/>
      <c r="CV888" s="16"/>
      <c r="CW888" s="16"/>
      <c r="CX888" s="16"/>
      <c r="CY888" s="16"/>
      <c r="CZ888" s="16"/>
      <c r="DA888" s="16"/>
      <c r="DB888" s="16"/>
      <c r="DC888" s="16"/>
      <c r="DD888" s="16"/>
      <c r="DE888" s="16"/>
      <c r="DF888" s="16"/>
      <c r="DG888" s="16"/>
      <c r="DH888" s="16"/>
      <c r="DI888" s="16"/>
      <c r="DJ888" s="16"/>
      <c r="DL888" s="16"/>
      <c r="DM888" s="16"/>
      <c r="DN888" s="16"/>
      <c r="DO888" s="16"/>
      <c r="DP888" s="16"/>
      <c r="DQ888" s="16"/>
      <c r="DR888" s="16"/>
    </row>
    <row r="889" spans="1:122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7"/>
      <c r="AD889" s="16"/>
      <c r="AE889" s="16"/>
      <c r="AF889" s="16"/>
      <c r="AG889" s="17"/>
      <c r="AH889" s="24"/>
      <c r="AI889" s="16"/>
      <c r="AJ889" s="16"/>
      <c r="AK889" s="16"/>
      <c r="AL889" s="17"/>
      <c r="AM889" s="16"/>
      <c r="AN889" s="16"/>
      <c r="AO889" s="16"/>
      <c r="AP889" s="17"/>
      <c r="AQ889" s="16"/>
      <c r="AR889" s="24"/>
      <c r="AT889" s="39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  <c r="BK889" s="16"/>
      <c r="BL889" s="16"/>
      <c r="BM889" s="16"/>
      <c r="BN889" s="16"/>
      <c r="BO889" s="16"/>
      <c r="BP889" s="16"/>
      <c r="BQ889" s="16"/>
      <c r="BR889" s="16"/>
      <c r="BS889" s="16"/>
      <c r="BT889" s="16"/>
      <c r="BU889" s="16"/>
      <c r="BV889" s="16"/>
      <c r="BW889" s="16"/>
      <c r="BX889" s="16"/>
      <c r="BY889" s="16"/>
      <c r="BZ889" s="16"/>
      <c r="CA889" s="16"/>
      <c r="CB889" s="16"/>
      <c r="CC889" s="16"/>
      <c r="CD889" s="16"/>
      <c r="CE889" s="16"/>
      <c r="CF889" s="16"/>
      <c r="CG889" s="16"/>
      <c r="CH889" s="16"/>
      <c r="CI889" s="16"/>
      <c r="CJ889" s="16"/>
      <c r="CK889" s="16"/>
      <c r="CL889" s="16"/>
      <c r="CM889" s="16"/>
      <c r="CN889" s="16"/>
      <c r="CO889" s="16"/>
      <c r="CP889" s="16"/>
      <c r="CQ889" s="16"/>
      <c r="CR889" s="16"/>
      <c r="CS889" s="16"/>
      <c r="CT889" s="73"/>
      <c r="CU889" s="16"/>
      <c r="CV889" s="16"/>
      <c r="CW889" s="16"/>
      <c r="CX889" s="16"/>
      <c r="CY889" s="16"/>
      <c r="CZ889" s="16"/>
      <c r="DA889" s="16"/>
      <c r="DB889" s="16"/>
      <c r="DC889" s="16"/>
      <c r="DD889" s="16"/>
      <c r="DE889" s="16"/>
      <c r="DF889" s="16"/>
      <c r="DG889" s="16"/>
      <c r="DH889" s="16"/>
      <c r="DI889" s="16"/>
      <c r="DJ889" s="16"/>
      <c r="DL889" s="16"/>
      <c r="DM889" s="16"/>
      <c r="DN889" s="16"/>
      <c r="DO889" s="16"/>
      <c r="DP889" s="16"/>
      <c r="DQ889" s="16"/>
      <c r="DR889" s="16"/>
    </row>
    <row r="890" spans="1:122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7"/>
      <c r="AD890" s="16"/>
      <c r="AE890" s="16"/>
      <c r="AF890" s="16"/>
      <c r="AG890" s="17"/>
      <c r="AH890" s="24"/>
      <c r="AI890" s="16"/>
      <c r="AJ890" s="16"/>
      <c r="AK890" s="16"/>
      <c r="AL890" s="17"/>
      <c r="AM890" s="16"/>
      <c r="AN890" s="16"/>
      <c r="AO890" s="16"/>
      <c r="AP890" s="17"/>
      <c r="AQ890" s="16"/>
      <c r="AR890" s="24"/>
      <c r="AT890" s="39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  <c r="BK890" s="16"/>
      <c r="BL890" s="16"/>
      <c r="BM890" s="16"/>
      <c r="BN890" s="16"/>
      <c r="BO890" s="16"/>
      <c r="BP890" s="16"/>
      <c r="BQ890" s="16"/>
      <c r="BR890" s="16"/>
      <c r="BS890" s="16"/>
      <c r="BT890" s="16"/>
      <c r="BU890" s="16"/>
      <c r="BV890" s="16"/>
      <c r="BW890" s="16"/>
      <c r="BX890" s="16"/>
      <c r="BY890" s="16"/>
      <c r="BZ890" s="16"/>
      <c r="CA890" s="16"/>
      <c r="CB890" s="16"/>
      <c r="CC890" s="16"/>
      <c r="CD890" s="16"/>
      <c r="CE890" s="16"/>
      <c r="CF890" s="16"/>
      <c r="CG890" s="16"/>
      <c r="CH890" s="16"/>
      <c r="CI890" s="16"/>
      <c r="CJ890" s="16"/>
      <c r="CK890" s="16"/>
      <c r="CL890" s="16"/>
      <c r="CM890" s="16"/>
      <c r="CN890" s="16"/>
      <c r="CO890" s="16"/>
      <c r="CP890" s="16"/>
      <c r="CQ890" s="16"/>
      <c r="CR890" s="16"/>
      <c r="CS890" s="16"/>
      <c r="CT890" s="73"/>
      <c r="CU890" s="16"/>
      <c r="CV890" s="16"/>
      <c r="CW890" s="16"/>
      <c r="CX890" s="16"/>
      <c r="CY890" s="16"/>
      <c r="CZ890" s="16"/>
      <c r="DA890" s="16"/>
      <c r="DB890" s="16"/>
      <c r="DC890" s="16"/>
      <c r="DD890" s="16"/>
      <c r="DE890" s="16"/>
      <c r="DF890" s="16"/>
      <c r="DG890" s="16"/>
      <c r="DH890" s="16"/>
      <c r="DI890" s="16"/>
      <c r="DJ890" s="16"/>
      <c r="DL890" s="16"/>
      <c r="DM890" s="16"/>
      <c r="DN890" s="16"/>
      <c r="DO890" s="16"/>
      <c r="DP890" s="16"/>
      <c r="DQ890" s="16"/>
      <c r="DR890" s="16"/>
    </row>
    <row r="891" spans="1:122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7"/>
      <c r="AD891" s="16"/>
      <c r="AE891" s="16"/>
      <c r="AF891" s="16"/>
      <c r="AG891" s="17"/>
      <c r="AH891" s="24"/>
      <c r="AI891" s="16"/>
      <c r="AJ891" s="16"/>
      <c r="AK891" s="16"/>
      <c r="AL891" s="17"/>
      <c r="AM891" s="16"/>
      <c r="AN891" s="16"/>
      <c r="AO891" s="16"/>
      <c r="AP891" s="17"/>
      <c r="AQ891" s="16"/>
      <c r="AR891" s="24"/>
      <c r="AT891" s="39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  <c r="BK891" s="16"/>
      <c r="BL891" s="16"/>
      <c r="BM891" s="16"/>
      <c r="BN891" s="16"/>
      <c r="BO891" s="16"/>
      <c r="BP891" s="16"/>
      <c r="BQ891" s="16"/>
      <c r="BR891" s="16"/>
      <c r="BS891" s="16"/>
      <c r="BT891" s="16"/>
      <c r="BU891" s="16"/>
      <c r="BV891" s="16"/>
      <c r="BW891" s="16"/>
      <c r="BX891" s="16"/>
      <c r="BY891" s="16"/>
      <c r="BZ891" s="16"/>
      <c r="CA891" s="16"/>
      <c r="CB891" s="16"/>
      <c r="CC891" s="16"/>
      <c r="CD891" s="16"/>
      <c r="CE891" s="16"/>
      <c r="CF891" s="16"/>
      <c r="CG891" s="16"/>
      <c r="CH891" s="16"/>
      <c r="CI891" s="16"/>
      <c r="CJ891" s="16"/>
      <c r="CK891" s="16"/>
      <c r="CL891" s="16"/>
      <c r="CM891" s="16"/>
      <c r="CN891" s="16"/>
      <c r="CO891" s="16"/>
      <c r="CP891" s="16"/>
      <c r="CQ891" s="16"/>
      <c r="CR891" s="16"/>
      <c r="CS891" s="16"/>
      <c r="CT891" s="73"/>
      <c r="CU891" s="16"/>
      <c r="CV891" s="16"/>
      <c r="CW891" s="16"/>
      <c r="CX891" s="16"/>
      <c r="CY891" s="16"/>
      <c r="CZ891" s="16"/>
      <c r="DA891" s="16"/>
      <c r="DB891" s="16"/>
      <c r="DC891" s="16"/>
      <c r="DD891" s="16"/>
      <c r="DE891" s="16"/>
      <c r="DF891" s="16"/>
      <c r="DG891" s="16"/>
      <c r="DH891" s="16"/>
      <c r="DI891" s="16"/>
      <c r="DJ891" s="16"/>
      <c r="DL891" s="16"/>
      <c r="DM891" s="16"/>
      <c r="DN891" s="16"/>
      <c r="DO891" s="16"/>
      <c r="DP891" s="16"/>
      <c r="DQ891" s="16"/>
      <c r="DR891" s="16"/>
    </row>
    <row r="892" spans="1:122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7"/>
      <c r="AD892" s="16"/>
      <c r="AE892" s="16"/>
      <c r="AF892" s="16"/>
      <c r="AG892" s="17"/>
      <c r="AH892" s="24"/>
      <c r="AI892" s="16"/>
      <c r="AJ892" s="16"/>
      <c r="AK892" s="16"/>
      <c r="AL892" s="17"/>
      <c r="AM892" s="16"/>
      <c r="AN892" s="16"/>
      <c r="AO892" s="16"/>
      <c r="AP892" s="17"/>
      <c r="AQ892" s="16"/>
      <c r="AR892" s="24"/>
      <c r="AT892" s="39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  <c r="BK892" s="16"/>
      <c r="BL892" s="16"/>
      <c r="BM892" s="16"/>
      <c r="BN892" s="16"/>
      <c r="BO892" s="16"/>
      <c r="BP892" s="16"/>
      <c r="BQ892" s="16"/>
      <c r="BR892" s="16"/>
      <c r="BS892" s="16"/>
      <c r="BT892" s="16"/>
      <c r="BU892" s="16"/>
      <c r="BV892" s="16"/>
      <c r="BW892" s="16"/>
      <c r="BX892" s="16"/>
      <c r="BY892" s="16"/>
      <c r="BZ892" s="16"/>
      <c r="CA892" s="16"/>
      <c r="CB892" s="16"/>
      <c r="CC892" s="16"/>
      <c r="CD892" s="16"/>
      <c r="CE892" s="16"/>
      <c r="CF892" s="16"/>
      <c r="CG892" s="16"/>
      <c r="CH892" s="16"/>
      <c r="CI892" s="16"/>
      <c r="CJ892" s="16"/>
      <c r="CK892" s="16"/>
      <c r="CL892" s="16"/>
      <c r="CM892" s="16"/>
      <c r="CN892" s="16"/>
      <c r="CO892" s="16"/>
      <c r="CP892" s="16"/>
      <c r="CQ892" s="16"/>
      <c r="CR892" s="16"/>
      <c r="CS892" s="16"/>
      <c r="CT892" s="73"/>
      <c r="CU892" s="16"/>
      <c r="CV892" s="16"/>
      <c r="CW892" s="16"/>
      <c r="CX892" s="16"/>
      <c r="CY892" s="16"/>
      <c r="CZ892" s="16"/>
      <c r="DA892" s="16"/>
      <c r="DB892" s="16"/>
      <c r="DC892" s="16"/>
      <c r="DD892" s="16"/>
      <c r="DE892" s="16"/>
      <c r="DF892" s="16"/>
      <c r="DG892" s="16"/>
      <c r="DH892" s="16"/>
      <c r="DI892" s="16"/>
      <c r="DJ892" s="16"/>
      <c r="DL892" s="16"/>
      <c r="DM892" s="16"/>
      <c r="DN892" s="16"/>
      <c r="DO892" s="16"/>
      <c r="DP892" s="16"/>
      <c r="DQ892" s="16"/>
      <c r="DR892" s="16"/>
    </row>
    <row r="893" spans="1:122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7"/>
      <c r="AD893" s="16"/>
      <c r="AE893" s="16"/>
      <c r="AF893" s="16"/>
      <c r="AG893" s="17"/>
      <c r="AH893" s="24"/>
      <c r="AI893" s="16"/>
      <c r="AJ893" s="16"/>
      <c r="AK893" s="16"/>
      <c r="AL893" s="17"/>
      <c r="AM893" s="16"/>
      <c r="AN893" s="16"/>
      <c r="AO893" s="16"/>
      <c r="AP893" s="17"/>
      <c r="AQ893" s="16"/>
      <c r="AR893" s="24"/>
      <c r="AT893" s="39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  <c r="BK893" s="16"/>
      <c r="BL893" s="16"/>
      <c r="BM893" s="16"/>
      <c r="BN893" s="16"/>
      <c r="BO893" s="16"/>
      <c r="BP893" s="16"/>
      <c r="BQ893" s="16"/>
      <c r="BR893" s="16"/>
      <c r="BS893" s="16"/>
      <c r="BT893" s="16"/>
      <c r="BU893" s="16"/>
      <c r="BV893" s="16"/>
      <c r="BW893" s="16"/>
      <c r="BX893" s="16"/>
      <c r="BY893" s="16"/>
      <c r="BZ893" s="16"/>
      <c r="CA893" s="16"/>
      <c r="CB893" s="16"/>
      <c r="CC893" s="16"/>
      <c r="CD893" s="16"/>
      <c r="CE893" s="16"/>
      <c r="CF893" s="16"/>
      <c r="CG893" s="16"/>
      <c r="CH893" s="16"/>
      <c r="CI893" s="16"/>
      <c r="CJ893" s="16"/>
      <c r="CK893" s="16"/>
      <c r="CL893" s="16"/>
      <c r="CM893" s="16"/>
      <c r="CN893" s="16"/>
      <c r="CO893" s="16"/>
      <c r="CP893" s="16"/>
      <c r="CQ893" s="16"/>
      <c r="CR893" s="16"/>
      <c r="CS893" s="16"/>
      <c r="CT893" s="73"/>
      <c r="CU893" s="16"/>
      <c r="CV893" s="16"/>
      <c r="CW893" s="16"/>
      <c r="CX893" s="16"/>
      <c r="CY893" s="16"/>
      <c r="CZ893" s="16"/>
      <c r="DA893" s="16"/>
      <c r="DB893" s="16"/>
      <c r="DC893" s="16"/>
      <c r="DD893" s="16"/>
      <c r="DE893" s="16"/>
      <c r="DF893" s="16"/>
      <c r="DG893" s="16"/>
      <c r="DH893" s="16"/>
      <c r="DI893" s="16"/>
      <c r="DJ893" s="16"/>
      <c r="DL893" s="16"/>
      <c r="DM893" s="16"/>
      <c r="DN893" s="16"/>
      <c r="DO893" s="16"/>
      <c r="DP893" s="16"/>
      <c r="DQ893" s="16"/>
      <c r="DR893" s="16"/>
    </row>
    <row r="894" spans="1:122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7"/>
      <c r="AD894" s="16"/>
      <c r="AE894" s="16"/>
      <c r="AF894" s="16"/>
      <c r="AG894" s="17"/>
      <c r="AH894" s="24"/>
      <c r="AI894" s="16"/>
      <c r="AJ894" s="16"/>
      <c r="AK894" s="16"/>
      <c r="AL894" s="17"/>
      <c r="AM894" s="16"/>
      <c r="AN894" s="16"/>
      <c r="AO894" s="16"/>
      <c r="AP894" s="17"/>
      <c r="AQ894" s="16"/>
      <c r="AR894" s="24"/>
      <c r="AT894" s="39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  <c r="BK894" s="16"/>
      <c r="BL894" s="16"/>
      <c r="BM894" s="16"/>
      <c r="BN894" s="16"/>
      <c r="BO894" s="16"/>
      <c r="BP894" s="16"/>
      <c r="BQ894" s="16"/>
      <c r="BR894" s="16"/>
      <c r="BS894" s="16"/>
      <c r="BT894" s="16"/>
      <c r="BU894" s="16"/>
      <c r="BV894" s="16"/>
      <c r="BW894" s="16"/>
      <c r="BX894" s="16"/>
      <c r="BY894" s="16"/>
      <c r="BZ894" s="16"/>
      <c r="CA894" s="16"/>
      <c r="CB894" s="16"/>
      <c r="CC894" s="16"/>
      <c r="CD894" s="16"/>
      <c r="CE894" s="16"/>
      <c r="CF894" s="16"/>
      <c r="CG894" s="16"/>
      <c r="CH894" s="16"/>
      <c r="CI894" s="16"/>
      <c r="CJ894" s="16"/>
      <c r="CK894" s="16"/>
      <c r="CL894" s="16"/>
      <c r="CM894" s="16"/>
      <c r="CN894" s="16"/>
      <c r="CO894" s="16"/>
      <c r="CP894" s="16"/>
      <c r="CQ894" s="16"/>
      <c r="CR894" s="16"/>
      <c r="CS894" s="16"/>
      <c r="CT894" s="73"/>
      <c r="CU894" s="16"/>
      <c r="CV894" s="16"/>
      <c r="CW894" s="16"/>
      <c r="CX894" s="16"/>
      <c r="CY894" s="16"/>
      <c r="CZ894" s="16"/>
      <c r="DA894" s="16"/>
      <c r="DB894" s="16"/>
      <c r="DC894" s="16"/>
      <c r="DD894" s="16"/>
      <c r="DE894" s="16"/>
      <c r="DF894" s="16"/>
      <c r="DG894" s="16"/>
      <c r="DH894" s="16"/>
      <c r="DI894" s="16"/>
      <c r="DJ894" s="16"/>
      <c r="DL894" s="16"/>
      <c r="DM894" s="16"/>
      <c r="DN894" s="16"/>
      <c r="DO894" s="16"/>
      <c r="DP894" s="16"/>
      <c r="DQ894" s="16"/>
      <c r="DR894" s="16"/>
    </row>
    <row r="895" spans="1:122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7"/>
      <c r="AD895" s="16"/>
      <c r="AE895" s="16"/>
      <c r="AF895" s="16"/>
      <c r="AG895" s="17"/>
      <c r="AH895" s="24"/>
      <c r="AI895" s="16"/>
      <c r="AJ895" s="16"/>
      <c r="AK895" s="16"/>
      <c r="AL895" s="17"/>
      <c r="AM895" s="16"/>
      <c r="AN895" s="16"/>
      <c r="AO895" s="16"/>
      <c r="AP895" s="17"/>
      <c r="AQ895" s="16"/>
      <c r="AR895" s="24"/>
      <c r="AT895" s="39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  <c r="BK895" s="16"/>
      <c r="BL895" s="16"/>
      <c r="BM895" s="16"/>
      <c r="BN895" s="16"/>
      <c r="BO895" s="16"/>
      <c r="BP895" s="16"/>
      <c r="BQ895" s="16"/>
      <c r="BR895" s="16"/>
      <c r="BS895" s="16"/>
      <c r="BT895" s="16"/>
      <c r="BU895" s="16"/>
      <c r="BV895" s="16"/>
      <c r="BW895" s="16"/>
      <c r="BX895" s="16"/>
      <c r="BY895" s="16"/>
      <c r="BZ895" s="16"/>
      <c r="CA895" s="16"/>
      <c r="CB895" s="16"/>
      <c r="CC895" s="16"/>
      <c r="CD895" s="16"/>
      <c r="CE895" s="16"/>
      <c r="CF895" s="16"/>
      <c r="CG895" s="16"/>
      <c r="CH895" s="16"/>
      <c r="CI895" s="16"/>
      <c r="CJ895" s="16"/>
      <c r="CK895" s="16"/>
      <c r="CL895" s="16"/>
      <c r="CM895" s="16"/>
      <c r="CN895" s="16"/>
      <c r="CO895" s="16"/>
      <c r="CP895" s="16"/>
      <c r="CQ895" s="16"/>
      <c r="CR895" s="16"/>
      <c r="CS895" s="16"/>
      <c r="CT895" s="73"/>
      <c r="CU895" s="16"/>
      <c r="CV895" s="16"/>
      <c r="CW895" s="16"/>
      <c r="CX895" s="16"/>
      <c r="CY895" s="16"/>
      <c r="CZ895" s="16"/>
      <c r="DA895" s="16"/>
      <c r="DB895" s="16"/>
      <c r="DC895" s="16"/>
      <c r="DD895" s="16"/>
      <c r="DE895" s="16"/>
      <c r="DF895" s="16"/>
      <c r="DG895" s="16"/>
      <c r="DH895" s="16"/>
      <c r="DI895" s="16"/>
      <c r="DJ895" s="16"/>
      <c r="DL895" s="16"/>
      <c r="DM895" s="16"/>
      <c r="DN895" s="16"/>
      <c r="DO895" s="16"/>
      <c r="DP895" s="16"/>
      <c r="DQ895" s="16"/>
      <c r="DR895" s="16"/>
    </row>
    <row r="896" spans="1:122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7"/>
      <c r="AD896" s="16"/>
      <c r="AE896" s="16"/>
      <c r="AF896" s="16"/>
      <c r="AG896" s="17"/>
      <c r="AH896" s="24"/>
      <c r="AI896" s="16"/>
      <c r="AJ896" s="16"/>
      <c r="AK896" s="16"/>
      <c r="AL896" s="17"/>
      <c r="AM896" s="16"/>
      <c r="AN896" s="16"/>
      <c r="AO896" s="16"/>
      <c r="AP896" s="17"/>
      <c r="AQ896" s="16"/>
      <c r="AR896" s="24"/>
      <c r="AT896" s="39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  <c r="BK896" s="16"/>
      <c r="BL896" s="16"/>
      <c r="BM896" s="16"/>
      <c r="BN896" s="16"/>
      <c r="BO896" s="16"/>
      <c r="BP896" s="16"/>
      <c r="BQ896" s="16"/>
      <c r="BR896" s="16"/>
      <c r="BS896" s="16"/>
      <c r="BT896" s="16"/>
      <c r="BU896" s="16"/>
      <c r="BV896" s="16"/>
      <c r="BW896" s="16"/>
      <c r="BX896" s="16"/>
      <c r="BY896" s="16"/>
      <c r="BZ896" s="16"/>
      <c r="CA896" s="16"/>
      <c r="CB896" s="16"/>
      <c r="CC896" s="16"/>
      <c r="CD896" s="16"/>
      <c r="CE896" s="16"/>
      <c r="CF896" s="16"/>
      <c r="CG896" s="16"/>
      <c r="CH896" s="16"/>
      <c r="CI896" s="16"/>
      <c r="CJ896" s="16"/>
      <c r="CK896" s="16"/>
      <c r="CL896" s="16"/>
      <c r="CM896" s="16"/>
      <c r="CN896" s="16"/>
      <c r="CO896" s="16"/>
      <c r="CP896" s="16"/>
      <c r="CQ896" s="16"/>
      <c r="CR896" s="16"/>
      <c r="CS896" s="16"/>
      <c r="CT896" s="73"/>
      <c r="CU896" s="16"/>
      <c r="CV896" s="16"/>
      <c r="CW896" s="16"/>
      <c r="CX896" s="16"/>
      <c r="CY896" s="16"/>
      <c r="CZ896" s="16"/>
      <c r="DA896" s="16"/>
      <c r="DB896" s="16"/>
      <c r="DC896" s="16"/>
      <c r="DD896" s="16"/>
      <c r="DE896" s="16"/>
      <c r="DF896" s="16"/>
      <c r="DG896" s="16"/>
      <c r="DH896" s="16"/>
      <c r="DI896" s="16"/>
      <c r="DJ896" s="16"/>
      <c r="DL896" s="16"/>
      <c r="DM896" s="16"/>
      <c r="DN896" s="16"/>
      <c r="DO896" s="16"/>
      <c r="DP896" s="16"/>
      <c r="DQ896" s="16"/>
      <c r="DR896" s="16"/>
    </row>
    <row r="897" spans="1:122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7"/>
      <c r="AD897" s="16"/>
      <c r="AE897" s="16"/>
      <c r="AF897" s="16"/>
      <c r="AG897" s="17"/>
      <c r="AH897" s="24"/>
      <c r="AI897" s="16"/>
      <c r="AJ897" s="16"/>
      <c r="AK897" s="16"/>
      <c r="AL897" s="17"/>
      <c r="AM897" s="16"/>
      <c r="AN897" s="16"/>
      <c r="AO897" s="16"/>
      <c r="AP897" s="17"/>
      <c r="AQ897" s="16"/>
      <c r="AR897" s="24"/>
      <c r="AT897" s="39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  <c r="BK897" s="16"/>
      <c r="BL897" s="16"/>
      <c r="BM897" s="16"/>
      <c r="BN897" s="16"/>
      <c r="BO897" s="16"/>
      <c r="BP897" s="16"/>
      <c r="BQ897" s="16"/>
      <c r="BR897" s="16"/>
      <c r="BS897" s="16"/>
      <c r="BT897" s="16"/>
      <c r="BU897" s="16"/>
      <c r="BV897" s="16"/>
      <c r="BW897" s="16"/>
      <c r="BX897" s="16"/>
      <c r="BY897" s="16"/>
      <c r="BZ897" s="16"/>
      <c r="CA897" s="16"/>
      <c r="CB897" s="16"/>
      <c r="CC897" s="16"/>
      <c r="CD897" s="16"/>
      <c r="CE897" s="16"/>
      <c r="CF897" s="16"/>
      <c r="CG897" s="16"/>
      <c r="CH897" s="16"/>
      <c r="CI897" s="16"/>
      <c r="CJ897" s="16"/>
      <c r="CK897" s="16"/>
      <c r="CL897" s="16"/>
      <c r="CM897" s="16"/>
      <c r="CN897" s="16"/>
      <c r="CO897" s="16"/>
      <c r="CP897" s="16"/>
      <c r="CQ897" s="16"/>
      <c r="CR897" s="16"/>
      <c r="CS897" s="16"/>
      <c r="CT897" s="73"/>
      <c r="CU897" s="16"/>
      <c r="CV897" s="16"/>
      <c r="CW897" s="16"/>
      <c r="CX897" s="16"/>
      <c r="CY897" s="16"/>
      <c r="CZ897" s="16"/>
      <c r="DA897" s="16"/>
      <c r="DB897" s="16"/>
      <c r="DC897" s="16"/>
      <c r="DD897" s="16"/>
      <c r="DE897" s="16"/>
      <c r="DF897" s="16"/>
      <c r="DG897" s="16"/>
      <c r="DH897" s="16"/>
      <c r="DI897" s="16"/>
      <c r="DJ897" s="16"/>
      <c r="DL897" s="16"/>
      <c r="DM897" s="16"/>
      <c r="DN897" s="16"/>
      <c r="DO897" s="16"/>
      <c r="DP897" s="16"/>
      <c r="DQ897" s="16"/>
      <c r="DR897" s="16"/>
    </row>
    <row r="898" spans="1:122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7"/>
      <c r="AD898" s="16"/>
      <c r="AE898" s="16"/>
      <c r="AF898" s="16"/>
      <c r="AG898" s="17"/>
      <c r="AH898" s="24"/>
      <c r="AI898" s="16"/>
      <c r="AJ898" s="16"/>
      <c r="AK898" s="16"/>
      <c r="AL898" s="17"/>
      <c r="AM898" s="16"/>
      <c r="AN898" s="16"/>
      <c r="AO898" s="16"/>
      <c r="AP898" s="17"/>
      <c r="AQ898" s="16"/>
      <c r="AR898" s="24"/>
      <c r="AT898" s="39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  <c r="BK898" s="16"/>
      <c r="BL898" s="16"/>
      <c r="BM898" s="16"/>
      <c r="BN898" s="16"/>
      <c r="BO898" s="16"/>
      <c r="BP898" s="16"/>
      <c r="BQ898" s="16"/>
      <c r="BR898" s="16"/>
      <c r="BS898" s="16"/>
      <c r="BT898" s="16"/>
      <c r="BU898" s="16"/>
      <c r="BV898" s="16"/>
      <c r="BW898" s="16"/>
      <c r="BX898" s="16"/>
      <c r="BY898" s="16"/>
      <c r="BZ898" s="16"/>
      <c r="CA898" s="16"/>
      <c r="CB898" s="16"/>
      <c r="CC898" s="16"/>
      <c r="CD898" s="16"/>
      <c r="CE898" s="16"/>
      <c r="CF898" s="16"/>
      <c r="CG898" s="16"/>
      <c r="CH898" s="16"/>
      <c r="CI898" s="16"/>
      <c r="CJ898" s="16"/>
      <c r="CK898" s="16"/>
      <c r="CL898" s="16"/>
      <c r="CM898" s="16"/>
      <c r="CN898" s="16"/>
      <c r="CO898" s="16"/>
      <c r="CP898" s="16"/>
      <c r="CQ898" s="16"/>
      <c r="CR898" s="16"/>
      <c r="CS898" s="16"/>
      <c r="CT898" s="73"/>
      <c r="CU898" s="16"/>
      <c r="CV898" s="16"/>
      <c r="CW898" s="16"/>
      <c r="CX898" s="16"/>
      <c r="CY898" s="16"/>
      <c r="CZ898" s="16"/>
      <c r="DA898" s="16"/>
      <c r="DB898" s="16"/>
      <c r="DC898" s="16"/>
      <c r="DD898" s="16"/>
      <c r="DE898" s="16"/>
      <c r="DF898" s="16"/>
      <c r="DG898" s="16"/>
      <c r="DH898" s="16"/>
      <c r="DI898" s="16"/>
      <c r="DJ898" s="16"/>
      <c r="DL898" s="16"/>
      <c r="DM898" s="16"/>
      <c r="DN898" s="16"/>
      <c r="DO898" s="16"/>
      <c r="DP898" s="16"/>
      <c r="DQ898" s="16"/>
      <c r="DR898" s="16"/>
    </row>
    <row r="899" spans="1:122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7"/>
      <c r="AD899" s="16"/>
      <c r="AE899" s="16"/>
      <c r="AF899" s="16"/>
      <c r="AG899" s="17"/>
      <c r="AH899" s="24"/>
      <c r="AI899" s="16"/>
      <c r="AJ899" s="16"/>
      <c r="AK899" s="16"/>
      <c r="AL899" s="17"/>
      <c r="AM899" s="16"/>
      <c r="AN899" s="16"/>
      <c r="AO899" s="16"/>
      <c r="AP899" s="17"/>
      <c r="AQ899" s="16"/>
      <c r="AR899" s="24"/>
      <c r="AT899" s="39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  <c r="BJ899" s="16"/>
      <c r="BK899" s="16"/>
      <c r="BL899" s="16"/>
      <c r="BM899" s="16"/>
      <c r="BN899" s="16"/>
      <c r="BO899" s="16"/>
      <c r="BP899" s="16"/>
      <c r="BQ899" s="16"/>
      <c r="BR899" s="16"/>
      <c r="BS899" s="16"/>
      <c r="BT899" s="16"/>
      <c r="BU899" s="16"/>
      <c r="BV899" s="16"/>
      <c r="BW899" s="16"/>
      <c r="BX899" s="16"/>
      <c r="BY899" s="16"/>
      <c r="BZ899" s="16"/>
      <c r="CA899" s="16"/>
      <c r="CB899" s="16"/>
      <c r="CC899" s="16"/>
      <c r="CD899" s="16"/>
      <c r="CE899" s="16"/>
      <c r="CF899" s="16"/>
      <c r="CG899" s="16"/>
      <c r="CH899" s="16"/>
      <c r="CI899" s="16"/>
      <c r="CJ899" s="16"/>
      <c r="CK899" s="16"/>
      <c r="CL899" s="16"/>
      <c r="CM899" s="16"/>
      <c r="CN899" s="16"/>
      <c r="CO899" s="16"/>
      <c r="CP899" s="16"/>
      <c r="CQ899" s="16"/>
      <c r="CR899" s="16"/>
      <c r="CS899" s="16"/>
      <c r="CT899" s="73"/>
      <c r="CU899" s="16"/>
      <c r="CV899" s="16"/>
      <c r="CW899" s="16"/>
      <c r="CX899" s="16"/>
      <c r="CY899" s="16"/>
      <c r="CZ899" s="16"/>
      <c r="DA899" s="16"/>
      <c r="DB899" s="16"/>
      <c r="DC899" s="16"/>
      <c r="DD899" s="16"/>
      <c r="DE899" s="16"/>
      <c r="DF899" s="16"/>
      <c r="DG899" s="16"/>
      <c r="DH899" s="16"/>
      <c r="DI899" s="16"/>
      <c r="DJ899" s="16"/>
      <c r="DL899" s="16"/>
      <c r="DM899" s="16"/>
      <c r="DN899" s="16"/>
      <c r="DO899" s="16"/>
      <c r="DP899" s="16"/>
      <c r="DQ899" s="16"/>
      <c r="DR899" s="16"/>
    </row>
    <row r="900" spans="1:122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7"/>
      <c r="AD900" s="16"/>
      <c r="AE900" s="16"/>
      <c r="AF900" s="16"/>
      <c r="AG900" s="17"/>
      <c r="AH900" s="24"/>
      <c r="AI900" s="16"/>
      <c r="AJ900" s="16"/>
      <c r="AK900" s="16"/>
      <c r="AL900" s="17"/>
      <c r="AM900" s="16"/>
      <c r="AN900" s="16"/>
      <c r="AO900" s="16"/>
      <c r="AP900" s="17"/>
      <c r="AQ900" s="16"/>
      <c r="AR900" s="24"/>
      <c r="AT900" s="39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  <c r="BK900" s="16"/>
      <c r="BL900" s="16"/>
      <c r="BM900" s="16"/>
      <c r="BN900" s="16"/>
      <c r="BO900" s="16"/>
      <c r="BP900" s="16"/>
      <c r="BQ900" s="16"/>
      <c r="BR900" s="16"/>
      <c r="BS900" s="16"/>
      <c r="BT900" s="16"/>
      <c r="BU900" s="16"/>
      <c r="BV900" s="16"/>
      <c r="BW900" s="16"/>
      <c r="BX900" s="16"/>
      <c r="BY900" s="16"/>
      <c r="BZ900" s="16"/>
      <c r="CA900" s="16"/>
      <c r="CB900" s="16"/>
      <c r="CC900" s="16"/>
      <c r="CD900" s="16"/>
      <c r="CE900" s="16"/>
      <c r="CF900" s="16"/>
      <c r="CG900" s="16"/>
      <c r="CH900" s="16"/>
      <c r="CI900" s="16"/>
      <c r="CJ900" s="16"/>
      <c r="CK900" s="16"/>
      <c r="CL900" s="16"/>
      <c r="CM900" s="16"/>
      <c r="CN900" s="16"/>
      <c r="CO900" s="16"/>
      <c r="CP900" s="16"/>
      <c r="CQ900" s="16"/>
      <c r="CR900" s="16"/>
      <c r="CS900" s="16"/>
      <c r="CT900" s="73"/>
      <c r="CU900" s="16"/>
      <c r="CV900" s="16"/>
      <c r="CW900" s="16"/>
      <c r="CX900" s="16"/>
      <c r="CY900" s="16"/>
      <c r="CZ900" s="16"/>
      <c r="DA900" s="16"/>
      <c r="DB900" s="16"/>
      <c r="DC900" s="16"/>
      <c r="DD900" s="16"/>
      <c r="DE900" s="16"/>
      <c r="DF900" s="16"/>
      <c r="DG900" s="16"/>
      <c r="DH900" s="16"/>
      <c r="DI900" s="16"/>
      <c r="DJ900" s="16"/>
      <c r="DL900" s="16"/>
      <c r="DM900" s="16"/>
      <c r="DN900" s="16"/>
      <c r="DO900" s="16"/>
      <c r="DP900" s="16"/>
      <c r="DQ900" s="16"/>
      <c r="DR900" s="16"/>
    </row>
    <row r="901" spans="1:122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7"/>
      <c r="AD901" s="16"/>
      <c r="AE901" s="16"/>
      <c r="AF901" s="16"/>
      <c r="AG901" s="17"/>
      <c r="AH901" s="24"/>
      <c r="AI901" s="16"/>
      <c r="AJ901" s="16"/>
      <c r="AK901" s="16"/>
      <c r="AL901" s="17"/>
      <c r="AM901" s="16"/>
      <c r="AN901" s="16"/>
      <c r="AO901" s="16"/>
      <c r="AP901" s="17"/>
      <c r="AQ901" s="16"/>
      <c r="AR901" s="24"/>
      <c r="AT901" s="39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  <c r="BK901" s="16"/>
      <c r="BL901" s="16"/>
      <c r="BM901" s="16"/>
      <c r="BN901" s="16"/>
      <c r="BO901" s="16"/>
      <c r="BP901" s="16"/>
      <c r="BQ901" s="16"/>
      <c r="BR901" s="16"/>
      <c r="BS901" s="16"/>
      <c r="BT901" s="16"/>
      <c r="BU901" s="16"/>
      <c r="BV901" s="16"/>
      <c r="BW901" s="16"/>
      <c r="BX901" s="16"/>
      <c r="BY901" s="16"/>
      <c r="BZ901" s="16"/>
      <c r="CA901" s="16"/>
      <c r="CB901" s="16"/>
      <c r="CC901" s="16"/>
      <c r="CD901" s="16"/>
      <c r="CE901" s="16"/>
      <c r="CF901" s="16"/>
      <c r="CG901" s="16"/>
      <c r="CH901" s="16"/>
      <c r="CI901" s="16"/>
      <c r="CJ901" s="16"/>
      <c r="CK901" s="16"/>
      <c r="CL901" s="16"/>
      <c r="CM901" s="16"/>
      <c r="CN901" s="16"/>
      <c r="CO901" s="16"/>
      <c r="CP901" s="16"/>
      <c r="CQ901" s="16"/>
      <c r="CR901" s="16"/>
      <c r="CS901" s="16"/>
      <c r="CT901" s="73"/>
      <c r="CU901" s="16"/>
      <c r="CV901" s="16"/>
      <c r="CW901" s="16"/>
      <c r="CX901" s="16"/>
      <c r="CY901" s="16"/>
      <c r="CZ901" s="16"/>
      <c r="DA901" s="16"/>
      <c r="DB901" s="16"/>
      <c r="DC901" s="16"/>
      <c r="DD901" s="16"/>
      <c r="DE901" s="16"/>
      <c r="DF901" s="16"/>
      <c r="DG901" s="16"/>
      <c r="DH901" s="16"/>
      <c r="DI901" s="16"/>
      <c r="DJ901" s="16"/>
      <c r="DL901" s="16"/>
      <c r="DM901" s="16"/>
      <c r="DN901" s="16"/>
      <c r="DO901" s="16"/>
      <c r="DP901" s="16"/>
      <c r="DQ901" s="16"/>
      <c r="DR901" s="16"/>
    </row>
    <row r="902" spans="1:122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7"/>
      <c r="AD902" s="16"/>
      <c r="AE902" s="16"/>
      <c r="AF902" s="16"/>
      <c r="AG902" s="17"/>
      <c r="AH902" s="24"/>
      <c r="AI902" s="16"/>
      <c r="AJ902" s="16"/>
      <c r="AK902" s="16"/>
      <c r="AL902" s="17"/>
      <c r="AM902" s="16"/>
      <c r="AN902" s="16"/>
      <c r="AO902" s="16"/>
      <c r="AP902" s="17"/>
      <c r="AQ902" s="16"/>
      <c r="AR902" s="24"/>
      <c r="AT902" s="39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  <c r="BK902" s="16"/>
      <c r="BL902" s="16"/>
      <c r="BM902" s="16"/>
      <c r="BN902" s="16"/>
      <c r="BO902" s="16"/>
      <c r="BP902" s="16"/>
      <c r="BQ902" s="16"/>
      <c r="BR902" s="16"/>
      <c r="BS902" s="16"/>
      <c r="BT902" s="16"/>
      <c r="BU902" s="16"/>
      <c r="BV902" s="16"/>
      <c r="BW902" s="16"/>
      <c r="BX902" s="16"/>
      <c r="BY902" s="16"/>
      <c r="BZ902" s="16"/>
      <c r="CA902" s="16"/>
      <c r="CB902" s="16"/>
      <c r="CC902" s="16"/>
      <c r="CD902" s="16"/>
      <c r="CE902" s="16"/>
      <c r="CF902" s="16"/>
      <c r="CG902" s="16"/>
      <c r="CH902" s="16"/>
      <c r="CI902" s="16"/>
      <c r="CJ902" s="16"/>
      <c r="CK902" s="16"/>
      <c r="CL902" s="16"/>
      <c r="CM902" s="16"/>
      <c r="CN902" s="16"/>
      <c r="CO902" s="16"/>
      <c r="CP902" s="16"/>
      <c r="CQ902" s="16"/>
      <c r="CR902" s="16"/>
      <c r="CS902" s="16"/>
      <c r="CT902" s="73"/>
      <c r="CU902" s="16"/>
      <c r="CV902" s="16"/>
      <c r="CW902" s="16"/>
      <c r="CX902" s="16"/>
      <c r="CY902" s="16"/>
      <c r="CZ902" s="16"/>
      <c r="DA902" s="16"/>
      <c r="DB902" s="16"/>
      <c r="DC902" s="16"/>
      <c r="DD902" s="16"/>
      <c r="DE902" s="16"/>
      <c r="DF902" s="16"/>
      <c r="DG902" s="16"/>
      <c r="DH902" s="16"/>
      <c r="DI902" s="16"/>
      <c r="DJ902" s="16"/>
      <c r="DL902" s="16"/>
      <c r="DM902" s="16"/>
      <c r="DN902" s="16"/>
      <c r="DO902" s="16"/>
      <c r="DP902" s="16"/>
      <c r="DQ902" s="16"/>
      <c r="DR902" s="16"/>
    </row>
    <row r="903" spans="1:122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7"/>
      <c r="AD903" s="16"/>
      <c r="AE903" s="16"/>
      <c r="AF903" s="16"/>
      <c r="AG903" s="17"/>
      <c r="AH903" s="24"/>
      <c r="AI903" s="16"/>
      <c r="AJ903" s="16"/>
      <c r="AK903" s="16"/>
      <c r="AL903" s="17"/>
      <c r="AM903" s="16"/>
      <c r="AN903" s="16"/>
      <c r="AO903" s="16"/>
      <c r="AP903" s="17"/>
      <c r="AQ903" s="16"/>
      <c r="AR903" s="24"/>
      <c r="AT903" s="39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  <c r="BK903" s="16"/>
      <c r="BL903" s="16"/>
      <c r="BM903" s="16"/>
      <c r="BN903" s="16"/>
      <c r="BO903" s="16"/>
      <c r="BP903" s="16"/>
      <c r="BQ903" s="16"/>
      <c r="BR903" s="16"/>
      <c r="BS903" s="16"/>
      <c r="BT903" s="16"/>
      <c r="BU903" s="16"/>
      <c r="BV903" s="16"/>
      <c r="BW903" s="16"/>
      <c r="BX903" s="16"/>
      <c r="BY903" s="16"/>
      <c r="BZ903" s="16"/>
      <c r="CA903" s="16"/>
      <c r="CB903" s="16"/>
      <c r="CC903" s="16"/>
      <c r="CD903" s="16"/>
      <c r="CE903" s="16"/>
      <c r="CF903" s="16"/>
      <c r="CG903" s="16"/>
      <c r="CH903" s="16"/>
      <c r="CI903" s="16"/>
      <c r="CJ903" s="16"/>
      <c r="CK903" s="16"/>
      <c r="CL903" s="16"/>
      <c r="CM903" s="16"/>
      <c r="CN903" s="16"/>
      <c r="CO903" s="16"/>
      <c r="CP903" s="16"/>
      <c r="CQ903" s="16"/>
      <c r="CR903" s="16"/>
      <c r="CS903" s="16"/>
      <c r="CT903" s="73"/>
      <c r="CU903" s="16"/>
      <c r="CV903" s="16"/>
      <c r="CW903" s="16"/>
      <c r="CX903" s="16"/>
      <c r="CY903" s="16"/>
      <c r="CZ903" s="16"/>
      <c r="DA903" s="16"/>
      <c r="DB903" s="16"/>
      <c r="DC903" s="16"/>
      <c r="DD903" s="16"/>
      <c r="DE903" s="16"/>
      <c r="DF903" s="16"/>
      <c r="DG903" s="16"/>
      <c r="DH903" s="16"/>
      <c r="DI903" s="16"/>
      <c r="DJ903" s="16"/>
      <c r="DL903" s="16"/>
      <c r="DM903" s="16"/>
      <c r="DN903" s="16"/>
      <c r="DO903" s="16"/>
      <c r="DP903" s="16"/>
      <c r="DQ903" s="16"/>
      <c r="DR903" s="16"/>
    </row>
    <row r="904" spans="1:122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7"/>
      <c r="AD904" s="16"/>
      <c r="AE904" s="16"/>
      <c r="AF904" s="16"/>
      <c r="AG904" s="17"/>
      <c r="AH904" s="24"/>
      <c r="AI904" s="16"/>
      <c r="AJ904" s="16"/>
      <c r="AK904" s="16"/>
      <c r="AL904" s="17"/>
      <c r="AM904" s="16"/>
      <c r="AN904" s="16"/>
      <c r="AO904" s="16"/>
      <c r="AP904" s="17"/>
      <c r="AQ904" s="16"/>
      <c r="AR904" s="24"/>
      <c r="AT904" s="39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  <c r="BK904" s="16"/>
      <c r="BL904" s="16"/>
      <c r="BM904" s="16"/>
      <c r="BN904" s="16"/>
      <c r="BO904" s="16"/>
      <c r="BP904" s="16"/>
      <c r="BQ904" s="16"/>
      <c r="BR904" s="16"/>
      <c r="BS904" s="16"/>
      <c r="BT904" s="16"/>
      <c r="BU904" s="16"/>
      <c r="BV904" s="16"/>
      <c r="BW904" s="16"/>
      <c r="BX904" s="16"/>
      <c r="BY904" s="16"/>
      <c r="BZ904" s="16"/>
      <c r="CA904" s="16"/>
      <c r="CB904" s="16"/>
      <c r="CC904" s="16"/>
      <c r="CD904" s="16"/>
      <c r="CE904" s="16"/>
      <c r="CF904" s="16"/>
      <c r="CG904" s="16"/>
      <c r="CH904" s="16"/>
      <c r="CI904" s="16"/>
      <c r="CJ904" s="16"/>
      <c r="CK904" s="16"/>
      <c r="CL904" s="16"/>
      <c r="CM904" s="16"/>
      <c r="CN904" s="16"/>
      <c r="CO904" s="16"/>
      <c r="CP904" s="16"/>
      <c r="CQ904" s="16"/>
      <c r="CR904" s="16"/>
      <c r="CS904" s="16"/>
      <c r="CT904" s="73"/>
      <c r="CU904" s="16"/>
      <c r="CV904" s="16"/>
      <c r="CW904" s="16"/>
      <c r="CX904" s="16"/>
      <c r="CY904" s="16"/>
      <c r="CZ904" s="16"/>
      <c r="DA904" s="16"/>
      <c r="DB904" s="16"/>
      <c r="DC904" s="16"/>
      <c r="DD904" s="16"/>
      <c r="DE904" s="16"/>
      <c r="DF904" s="16"/>
      <c r="DG904" s="16"/>
      <c r="DH904" s="16"/>
      <c r="DI904" s="16"/>
      <c r="DJ904" s="16"/>
      <c r="DL904" s="16"/>
      <c r="DM904" s="16"/>
      <c r="DN904" s="16"/>
      <c r="DO904" s="16"/>
      <c r="DP904" s="16"/>
      <c r="DQ904" s="16"/>
      <c r="DR904" s="16"/>
    </row>
    <row r="905" spans="1:122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7"/>
      <c r="AD905" s="16"/>
      <c r="AE905" s="16"/>
      <c r="AF905" s="16"/>
      <c r="AG905" s="17"/>
      <c r="AH905" s="24"/>
      <c r="AI905" s="16"/>
      <c r="AJ905" s="16"/>
      <c r="AK905" s="16"/>
      <c r="AL905" s="17"/>
      <c r="AM905" s="16"/>
      <c r="AN905" s="16"/>
      <c r="AO905" s="16"/>
      <c r="AP905" s="17"/>
      <c r="AQ905" s="16"/>
      <c r="AR905" s="24"/>
      <c r="AT905" s="39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  <c r="BK905" s="16"/>
      <c r="BL905" s="16"/>
      <c r="BM905" s="16"/>
      <c r="BN905" s="16"/>
      <c r="BO905" s="16"/>
      <c r="BP905" s="16"/>
      <c r="BQ905" s="16"/>
      <c r="BR905" s="16"/>
      <c r="BS905" s="16"/>
      <c r="BT905" s="16"/>
      <c r="BU905" s="16"/>
      <c r="BV905" s="16"/>
      <c r="BW905" s="16"/>
      <c r="BX905" s="16"/>
      <c r="BY905" s="16"/>
      <c r="BZ905" s="16"/>
      <c r="CA905" s="16"/>
      <c r="CB905" s="16"/>
      <c r="CC905" s="16"/>
      <c r="CD905" s="16"/>
      <c r="CE905" s="16"/>
      <c r="CF905" s="16"/>
      <c r="CG905" s="16"/>
      <c r="CH905" s="16"/>
      <c r="CI905" s="16"/>
      <c r="CJ905" s="16"/>
      <c r="CK905" s="16"/>
      <c r="CL905" s="16"/>
      <c r="CM905" s="16"/>
      <c r="CN905" s="16"/>
      <c r="CO905" s="16"/>
      <c r="CP905" s="16"/>
      <c r="CQ905" s="16"/>
      <c r="CR905" s="16"/>
      <c r="CS905" s="16"/>
      <c r="CT905" s="73"/>
      <c r="CU905" s="16"/>
      <c r="CV905" s="16"/>
      <c r="CW905" s="16"/>
      <c r="CX905" s="16"/>
      <c r="CY905" s="16"/>
      <c r="CZ905" s="16"/>
      <c r="DA905" s="16"/>
      <c r="DB905" s="16"/>
      <c r="DC905" s="16"/>
      <c r="DD905" s="16"/>
      <c r="DE905" s="16"/>
      <c r="DF905" s="16"/>
      <c r="DG905" s="16"/>
      <c r="DH905" s="16"/>
      <c r="DI905" s="16"/>
      <c r="DJ905" s="16"/>
      <c r="DL905" s="16"/>
      <c r="DM905" s="16"/>
      <c r="DN905" s="16"/>
      <c r="DO905" s="16"/>
      <c r="DP905" s="16"/>
      <c r="DQ905" s="16"/>
      <c r="DR905" s="16"/>
    </row>
    <row r="906" spans="1:122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7"/>
      <c r="AD906" s="16"/>
      <c r="AE906" s="16"/>
      <c r="AF906" s="16"/>
      <c r="AG906" s="17"/>
      <c r="AH906" s="24"/>
      <c r="AI906" s="16"/>
      <c r="AJ906" s="16"/>
      <c r="AK906" s="16"/>
      <c r="AL906" s="17"/>
      <c r="AM906" s="16"/>
      <c r="AN906" s="16"/>
      <c r="AO906" s="16"/>
      <c r="AP906" s="17"/>
      <c r="AQ906" s="16"/>
      <c r="AR906" s="24"/>
      <c r="AT906" s="39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  <c r="BK906" s="16"/>
      <c r="BL906" s="16"/>
      <c r="BM906" s="16"/>
      <c r="BN906" s="16"/>
      <c r="BO906" s="16"/>
      <c r="BP906" s="16"/>
      <c r="BQ906" s="16"/>
      <c r="BR906" s="16"/>
      <c r="BS906" s="16"/>
      <c r="BT906" s="16"/>
      <c r="BU906" s="16"/>
      <c r="BV906" s="16"/>
      <c r="BW906" s="16"/>
      <c r="BX906" s="16"/>
      <c r="BY906" s="16"/>
      <c r="BZ906" s="16"/>
      <c r="CA906" s="16"/>
      <c r="CB906" s="16"/>
      <c r="CC906" s="16"/>
      <c r="CD906" s="16"/>
      <c r="CE906" s="16"/>
      <c r="CF906" s="16"/>
      <c r="CG906" s="16"/>
      <c r="CH906" s="16"/>
      <c r="CI906" s="16"/>
      <c r="CJ906" s="16"/>
      <c r="CK906" s="16"/>
      <c r="CL906" s="16"/>
      <c r="CM906" s="16"/>
      <c r="CN906" s="16"/>
      <c r="CO906" s="16"/>
      <c r="CP906" s="16"/>
      <c r="CQ906" s="16"/>
      <c r="CR906" s="16"/>
      <c r="CS906" s="16"/>
      <c r="CT906" s="73"/>
      <c r="CU906" s="16"/>
      <c r="CV906" s="16"/>
      <c r="CW906" s="16"/>
      <c r="CX906" s="16"/>
      <c r="CY906" s="16"/>
      <c r="CZ906" s="16"/>
      <c r="DA906" s="16"/>
      <c r="DB906" s="16"/>
      <c r="DC906" s="16"/>
      <c r="DD906" s="16"/>
      <c r="DE906" s="16"/>
      <c r="DF906" s="16"/>
      <c r="DG906" s="16"/>
      <c r="DH906" s="16"/>
      <c r="DI906" s="16"/>
      <c r="DJ906" s="16"/>
      <c r="DL906" s="16"/>
      <c r="DM906" s="16"/>
      <c r="DN906" s="16"/>
      <c r="DO906" s="16"/>
      <c r="DP906" s="16"/>
      <c r="DQ906" s="16"/>
      <c r="DR906" s="16"/>
    </row>
    <row r="907" spans="1:122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7"/>
      <c r="AD907" s="16"/>
      <c r="AE907" s="16"/>
      <c r="AF907" s="16"/>
      <c r="AG907" s="17"/>
      <c r="AH907" s="24"/>
      <c r="AI907" s="16"/>
      <c r="AJ907" s="16"/>
      <c r="AK907" s="16"/>
      <c r="AL907" s="17"/>
      <c r="AM907" s="16"/>
      <c r="AN907" s="16"/>
      <c r="AO907" s="16"/>
      <c r="AP907" s="17"/>
      <c r="AQ907" s="16"/>
      <c r="AR907" s="24"/>
      <c r="AT907" s="39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  <c r="BK907" s="16"/>
      <c r="BL907" s="16"/>
      <c r="BM907" s="16"/>
      <c r="BN907" s="16"/>
      <c r="BO907" s="16"/>
      <c r="BP907" s="16"/>
      <c r="BQ907" s="16"/>
      <c r="BR907" s="16"/>
      <c r="BS907" s="16"/>
      <c r="BT907" s="16"/>
      <c r="BU907" s="16"/>
      <c r="BV907" s="16"/>
      <c r="BW907" s="16"/>
      <c r="BX907" s="16"/>
      <c r="BY907" s="16"/>
      <c r="BZ907" s="16"/>
      <c r="CA907" s="16"/>
      <c r="CB907" s="16"/>
      <c r="CC907" s="16"/>
      <c r="CD907" s="16"/>
      <c r="CE907" s="16"/>
      <c r="CF907" s="16"/>
      <c r="CG907" s="16"/>
      <c r="CH907" s="16"/>
      <c r="CI907" s="16"/>
      <c r="CJ907" s="16"/>
      <c r="CK907" s="16"/>
      <c r="CL907" s="16"/>
      <c r="CM907" s="16"/>
      <c r="CN907" s="16"/>
      <c r="CO907" s="16"/>
      <c r="CP907" s="16"/>
      <c r="CQ907" s="16"/>
      <c r="CR907" s="16"/>
      <c r="CS907" s="16"/>
      <c r="CT907" s="73"/>
      <c r="CU907" s="16"/>
      <c r="CV907" s="16"/>
      <c r="CW907" s="16"/>
      <c r="CX907" s="16"/>
      <c r="CY907" s="16"/>
      <c r="CZ907" s="16"/>
      <c r="DA907" s="16"/>
      <c r="DB907" s="16"/>
      <c r="DC907" s="16"/>
      <c r="DD907" s="16"/>
      <c r="DE907" s="16"/>
      <c r="DF907" s="16"/>
      <c r="DG907" s="16"/>
      <c r="DH907" s="16"/>
      <c r="DI907" s="16"/>
      <c r="DJ907" s="16"/>
      <c r="DL907" s="16"/>
      <c r="DM907" s="16"/>
      <c r="DN907" s="16"/>
      <c r="DO907" s="16"/>
      <c r="DP907" s="16"/>
      <c r="DQ907" s="16"/>
      <c r="DR907" s="16"/>
    </row>
    <row r="908" spans="1:122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7"/>
      <c r="AD908" s="16"/>
      <c r="AE908" s="16"/>
      <c r="AF908" s="16"/>
      <c r="AG908" s="17"/>
      <c r="AH908" s="24"/>
      <c r="AI908" s="16"/>
      <c r="AJ908" s="16"/>
      <c r="AK908" s="16"/>
      <c r="AL908" s="17"/>
      <c r="AM908" s="16"/>
      <c r="AN908" s="16"/>
      <c r="AO908" s="16"/>
      <c r="AP908" s="17"/>
      <c r="AQ908" s="16"/>
      <c r="AR908" s="24"/>
      <c r="AT908" s="39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  <c r="BK908" s="16"/>
      <c r="BL908" s="16"/>
      <c r="BM908" s="16"/>
      <c r="BN908" s="16"/>
      <c r="BO908" s="16"/>
      <c r="BP908" s="16"/>
      <c r="BQ908" s="16"/>
      <c r="BR908" s="16"/>
      <c r="BS908" s="16"/>
      <c r="BT908" s="16"/>
      <c r="BU908" s="16"/>
      <c r="BV908" s="16"/>
      <c r="BW908" s="16"/>
      <c r="BX908" s="16"/>
      <c r="BY908" s="16"/>
      <c r="BZ908" s="16"/>
      <c r="CA908" s="16"/>
      <c r="CB908" s="16"/>
      <c r="CC908" s="16"/>
      <c r="CD908" s="16"/>
      <c r="CE908" s="16"/>
      <c r="CF908" s="16"/>
      <c r="CG908" s="16"/>
      <c r="CH908" s="16"/>
      <c r="CI908" s="16"/>
      <c r="CJ908" s="16"/>
      <c r="CK908" s="16"/>
      <c r="CL908" s="16"/>
      <c r="CM908" s="16"/>
      <c r="CN908" s="16"/>
      <c r="CO908" s="16"/>
      <c r="CP908" s="16"/>
      <c r="CQ908" s="16"/>
      <c r="CR908" s="16"/>
      <c r="CS908" s="16"/>
      <c r="CT908" s="73"/>
      <c r="CU908" s="16"/>
      <c r="CV908" s="16"/>
      <c r="CW908" s="16"/>
      <c r="CX908" s="16"/>
      <c r="CY908" s="16"/>
      <c r="CZ908" s="16"/>
      <c r="DA908" s="16"/>
      <c r="DB908" s="16"/>
      <c r="DC908" s="16"/>
      <c r="DD908" s="16"/>
      <c r="DE908" s="16"/>
      <c r="DF908" s="16"/>
      <c r="DG908" s="16"/>
      <c r="DH908" s="16"/>
      <c r="DI908" s="16"/>
      <c r="DJ908" s="16"/>
      <c r="DL908" s="16"/>
      <c r="DM908" s="16"/>
      <c r="DN908" s="16"/>
      <c r="DO908" s="16"/>
      <c r="DP908" s="16"/>
      <c r="DQ908" s="16"/>
      <c r="DR908" s="16"/>
    </row>
    <row r="909" spans="1:122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7"/>
      <c r="AD909" s="16"/>
      <c r="AE909" s="16"/>
      <c r="AF909" s="16"/>
      <c r="AG909" s="17"/>
      <c r="AH909" s="24"/>
      <c r="AI909" s="16"/>
      <c r="AJ909" s="16"/>
      <c r="AK909" s="16"/>
      <c r="AL909" s="17"/>
      <c r="AM909" s="16"/>
      <c r="AN909" s="16"/>
      <c r="AO909" s="16"/>
      <c r="AP909" s="17"/>
      <c r="AQ909" s="16"/>
      <c r="AR909" s="24"/>
      <c r="AT909" s="39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  <c r="BK909" s="16"/>
      <c r="BL909" s="16"/>
      <c r="BM909" s="16"/>
      <c r="BN909" s="16"/>
      <c r="BO909" s="16"/>
      <c r="BP909" s="16"/>
      <c r="BQ909" s="16"/>
      <c r="BR909" s="16"/>
      <c r="BS909" s="16"/>
      <c r="BT909" s="16"/>
      <c r="BU909" s="16"/>
      <c r="BV909" s="16"/>
      <c r="BW909" s="16"/>
      <c r="BX909" s="16"/>
      <c r="BY909" s="16"/>
      <c r="BZ909" s="16"/>
      <c r="CA909" s="16"/>
      <c r="CB909" s="16"/>
      <c r="CC909" s="16"/>
      <c r="CD909" s="16"/>
      <c r="CE909" s="16"/>
      <c r="CF909" s="16"/>
      <c r="CG909" s="16"/>
      <c r="CH909" s="16"/>
      <c r="CI909" s="16"/>
      <c r="CJ909" s="16"/>
      <c r="CK909" s="16"/>
      <c r="CL909" s="16"/>
      <c r="CM909" s="16"/>
      <c r="CN909" s="16"/>
      <c r="CO909" s="16"/>
      <c r="CP909" s="16"/>
      <c r="CQ909" s="16"/>
      <c r="CR909" s="16"/>
      <c r="CS909" s="16"/>
      <c r="CT909" s="73"/>
      <c r="CU909" s="16"/>
      <c r="CV909" s="16"/>
      <c r="CW909" s="16"/>
      <c r="CX909" s="16"/>
      <c r="CY909" s="16"/>
      <c r="CZ909" s="16"/>
      <c r="DA909" s="16"/>
      <c r="DB909" s="16"/>
      <c r="DC909" s="16"/>
      <c r="DD909" s="16"/>
      <c r="DE909" s="16"/>
      <c r="DF909" s="16"/>
      <c r="DG909" s="16"/>
      <c r="DH909" s="16"/>
      <c r="DI909" s="16"/>
      <c r="DJ909" s="16"/>
      <c r="DL909" s="16"/>
      <c r="DM909" s="16"/>
      <c r="DN909" s="16"/>
      <c r="DO909" s="16"/>
      <c r="DP909" s="16"/>
      <c r="DQ909" s="16"/>
      <c r="DR909" s="16"/>
    </row>
    <row r="910" spans="1:122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7"/>
      <c r="AD910" s="16"/>
      <c r="AE910" s="16"/>
      <c r="AF910" s="16"/>
      <c r="AG910" s="17"/>
      <c r="AH910" s="24"/>
      <c r="AI910" s="16"/>
      <c r="AJ910" s="16"/>
      <c r="AK910" s="16"/>
      <c r="AL910" s="17"/>
      <c r="AM910" s="16"/>
      <c r="AN910" s="16"/>
      <c r="AO910" s="16"/>
      <c r="AP910" s="17"/>
      <c r="AQ910" s="16"/>
      <c r="AR910" s="24"/>
      <c r="AT910" s="39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  <c r="BJ910" s="16"/>
      <c r="BK910" s="16"/>
      <c r="BL910" s="16"/>
      <c r="BM910" s="16"/>
      <c r="BN910" s="16"/>
      <c r="BO910" s="16"/>
      <c r="BP910" s="16"/>
      <c r="BQ910" s="16"/>
      <c r="BR910" s="16"/>
      <c r="BS910" s="16"/>
      <c r="BT910" s="16"/>
      <c r="BU910" s="16"/>
      <c r="BV910" s="16"/>
      <c r="BW910" s="16"/>
      <c r="BX910" s="16"/>
      <c r="BY910" s="16"/>
      <c r="BZ910" s="16"/>
      <c r="CA910" s="16"/>
      <c r="CB910" s="16"/>
      <c r="CC910" s="16"/>
      <c r="CD910" s="16"/>
      <c r="CE910" s="16"/>
      <c r="CF910" s="16"/>
      <c r="CG910" s="16"/>
      <c r="CH910" s="16"/>
      <c r="CI910" s="16"/>
      <c r="CJ910" s="16"/>
      <c r="CK910" s="16"/>
      <c r="CL910" s="16"/>
      <c r="CM910" s="16"/>
      <c r="CN910" s="16"/>
      <c r="CO910" s="16"/>
      <c r="CP910" s="16"/>
      <c r="CQ910" s="16"/>
      <c r="CR910" s="16"/>
      <c r="CS910" s="16"/>
      <c r="CT910" s="73"/>
      <c r="CU910" s="16"/>
      <c r="CV910" s="16"/>
      <c r="CW910" s="16"/>
      <c r="CX910" s="16"/>
      <c r="CY910" s="16"/>
      <c r="CZ910" s="16"/>
      <c r="DA910" s="16"/>
      <c r="DB910" s="16"/>
      <c r="DC910" s="16"/>
      <c r="DD910" s="16"/>
      <c r="DE910" s="16"/>
      <c r="DF910" s="16"/>
      <c r="DG910" s="16"/>
      <c r="DH910" s="16"/>
      <c r="DI910" s="16"/>
      <c r="DJ910" s="16"/>
      <c r="DL910" s="16"/>
      <c r="DM910" s="16"/>
      <c r="DN910" s="16"/>
      <c r="DO910" s="16"/>
      <c r="DP910" s="16"/>
      <c r="DQ910" s="16"/>
      <c r="DR910" s="16"/>
    </row>
    <row r="911" spans="1:122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7"/>
      <c r="AD911" s="16"/>
      <c r="AE911" s="16"/>
      <c r="AF911" s="16"/>
      <c r="AG911" s="17"/>
      <c r="AH911" s="24"/>
      <c r="AI911" s="16"/>
      <c r="AJ911" s="16"/>
      <c r="AK911" s="16"/>
      <c r="AL911" s="17"/>
      <c r="AM911" s="16"/>
      <c r="AN911" s="16"/>
      <c r="AO911" s="16"/>
      <c r="AP911" s="17"/>
      <c r="AQ911" s="16"/>
      <c r="AR911" s="24"/>
      <c r="AT911" s="39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  <c r="BK911" s="16"/>
      <c r="BL911" s="16"/>
      <c r="BM911" s="16"/>
      <c r="BN911" s="16"/>
      <c r="BO911" s="16"/>
      <c r="BP911" s="16"/>
      <c r="BQ911" s="16"/>
      <c r="BR911" s="16"/>
      <c r="BS911" s="16"/>
      <c r="BT911" s="16"/>
      <c r="BU911" s="16"/>
      <c r="BV911" s="16"/>
      <c r="BW911" s="16"/>
      <c r="BX911" s="16"/>
      <c r="BY911" s="16"/>
      <c r="BZ911" s="16"/>
      <c r="CA911" s="16"/>
      <c r="CB911" s="16"/>
      <c r="CC911" s="16"/>
      <c r="CD911" s="16"/>
      <c r="CE911" s="16"/>
      <c r="CF911" s="16"/>
      <c r="CG911" s="16"/>
      <c r="CH911" s="16"/>
      <c r="CI911" s="16"/>
      <c r="CJ911" s="16"/>
      <c r="CK911" s="16"/>
      <c r="CL911" s="16"/>
      <c r="CM911" s="16"/>
      <c r="CN911" s="16"/>
      <c r="CO911" s="16"/>
      <c r="CP911" s="16"/>
      <c r="CQ911" s="16"/>
      <c r="CR911" s="16"/>
      <c r="CS911" s="16"/>
      <c r="CT911" s="73"/>
      <c r="CU911" s="16"/>
      <c r="CV911" s="16"/>
      <c r="CW911" s="16"/>
      <c r="CX911" s="16"/>
      <c r="CY911" s="16"/>
      <c r="CZ911" s="16"/>
      <c r="DA911" s="16"/>
      <c r="DB911" s="16"/>
      <c r="DC911" s="16"/>
      <c r="DD911" s="16"/>
      <c r="DE911" s="16"/>
      <c r="DF911" s="16"/>
      <c r="DG911" s="16"/>
      <c r="DH911" s="16"/>
      <c r="DI911" s="16"/>
      <c r="DJ911" s="16"/>
      <c r="DL911" s="16"/>
      <c r="DM911" s="16"/>
      <c r="DN911" s="16"/>
      <c r="DO911" s="16"/>
      <c r="DP911" s="16"/>
      <c r="DQ911" s="16"/>
      <c r="DR911" s="16"/>
    </row>
    <row r="912" spans="1:122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7"/>
      <c r="AD912" s="16"/>
      <c r="AE912" s="16"/>
      <c r="AF912" s="16"/>
      <c r="AG912" s="17"/>
      <c r="AH912" s="24"/>
      <c r="AI912" s="16"/>
      <c r="AJ912" s="16"/>
      <c r="AK912" s="16"/>
      <c r="AL912" s="17"/>
      <c r="AM912" s="16"/>
      <c r="AN912" s="16"/>
      <c r="AO912" s="16"/>
      <c r="AP912" s="17"/>
      <c r="AQ912" s="16"/>
      <c r="AR912" s="24"/>
      <c r="AT912" s="39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  <c r="BK912" s="16"/>
      <c r="BL912" s="16"/>
      <c r="BM912" s="16"/>
      <c r="BN912" s="16"/>
      <c r="BO912" s="16"/>
      <c r="BP912" s="16"/>
      <c r="BQ912" s="16"/>
      <c r="BR912" s="16"/>
      <c r="BS912" s="16"/>
      <c r="BT912" s="16"/>
      <c r="BU912" s="16"/>
      <c r="BV912" s="16"/>
      <c r="BW912" s="16"/>
      <c r="BX912" s="16"/>
      <c r="BY912" s="16"/>
      <c r="BZ912" s="16"/>
      <c r="CA912" s="16"/>
      <c r="CB912" s="16"/>
      <c r="CC912" s="16"/>
      <c r="CD912" s="16"/>
      <c r="CE912" s="16"/>
      <c r="CF912" s="16"/>
      <c r="CG912" s="16"/>
      <c r="CH912" s="16"/>
      <c r="CI912" s="16"/>
      <c r="CJ912" s="16"/>
      <c r="CK912" s="16"/>
      <c r="CL912" s="16"/>
      <c r="CM912" s="16"/>
      <c r="CN912" s="16"/>
      <c r="CO912" s="16"/>
      <c r="CP912" s="16"/>
      <c r="CQ912" s="16"/>
      <c r="CR912" s="16"/>
      <c r="CS912" s="16"/>
      <c r="CT912" s="73"/>
      <c r="CU912" s="16"/>
      <c r="CV912" s="16"/>
      <c r="CW912" s="16"/>
      <c r="CX912" s="16"/>
      <c r="CY912" s="16"/>
      <c r="CZ912" s="16"/>
      <c r="DA912" s="16"/>
      <c r="DB912" s="16"/>
      <c r="DC912" s="16"/>
      <c r="DD912" s="16"/>
      <c r="DE912" s="16"/>
      <c r="DF912" s="16"/>
      <c r="DG912" s="16"/>
      <c r="DH912" s="16"/>
      <c r="DI912" s="16"/>
      <c r="DJ912" s="16"/>
      <c r="DL912" s="16"/>
      <c r="DM912" s="16"/>
      <c r="DN912" s="16"/>
      <c r="DO912" s="16"/>
      <c r="DP912" s="16"/>
      <c r="DQ912" s="16"/>
      <c r="DR912" s="16"/>
    </row>
    <row r="913" spans="1:122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7"/>
      <c r="AD913" s="16"/>
      <c r="AE913" s="16"/>
      <c r="AF913" s="16"/>
      <c r="AG913" s="17"/>
      <c r="AH913" s="24"/>
      <c r="AI913" s="16"/>
      <c r="AJ913" s="16"/>
      <c r="AK913" s="16"/>
      <c r="AL913" s="17"/>
      <c r="AM913" s="16"/>
      <c r="AN913" s="16"/>
      <c r="AO913" s="16"/>
      <c r="AP913" s="17"/>
      <c r="AQ913" s="16"/>
      <c r="AR913" s="24"/>
      <c r="AT913" s="39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  <c r="BK913" s="16"/>
      <c r="BL913" s="16"/>
      <c r="BM913" s="16"/>
      <c r="BN913" s="16"/>
      <c r="BO913" s="16"/>
      <c r="BP913" s="16"/>
      <c r="BQ913" s="16"/>
      <c r="BR913" s="16"/>
      <c r="BS913" s="16"/>
      <c r="BT913" s="16"/>
      <c r="BU913" s="16"/>
      <c r="BV913" s="16"/>
      <c r="BW913" s="16"/>
      <c r="BX913" s="16"/>
      <c r="BY913" s="16"/>
      <c r="BZ913" s="16"/>
      <c r="CA913" s="16"/>
      <c r="CB913" s="16"/>
      <c r="CC913" s="16"/>
      <c r="CD913" s="16"/>
      <c r="CE913" s="16"/>
      <c r="CF913" s="16"/>
      <c r="CG913" s="16"/>
      <c r="CH913" s="16"/>
      <c r="CI913" s="16"/>
      <c r="CJ913" s="16"/>
      <c r="CK913" s="16"/>
      <c r="CL913" s="16"/>
      <c r="CM913" s="16"/>
      <c r="CN913" s="16"/>
      <c r="CO913" s="16"/>
      <c r="CP913" s="16"/>
      <c r="CQ913" s="16"/>
      <c r="CR913" s="16"/>
      <c r="CS913" s="16"/>
      <c r="CT913" s="73"/>
      <c r="CU913" s="16"/>
      <c r="CV913" s="16"/>
      <c r="CW913" s="16"/>
      <c r="CX913" s="16"/>
      <c r="CY913" s="16"/>
      <c r="CZ913" s="16"/>
      <c r="DA913" s="16"/>
      <c r="DB913" s="16"/>
      <c r="DC913" s="16"/>
      <c r="DD913" s="16"/>
      <c r="DE913" s="16"/>
      <c r="DF913" s="16"/>
      <c r="DG913" s="16"/>
      <c r="DH913" s="16"/>
      <c r="DI913" s="16"/>
      <c r="DJ913" s="16"/>
      <c r="DL913" s="16"/>
      <c r="DM913" s="16"/>
      <c r="DN913" s="16"/>
      <c r="DO913" s="16"/>
      <c r="DP913" s="16"/>
      <c r="DQ913" s="16"/>
      <c r="DR913" s="16"/>
    </row>
    <row r="914" spans="1:122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7"/>
      <c r="AD914" s="16"/>
      <c r="AE914" s="16"/>
      <c r="AF914" s="16"/>
      <c r="AG914" s="17"/>
      <c r="AH914" s="24"/>
      <c r="AI914" s="16"/>
      <c r="AJ914" s="16"/>
      <c r="AK914" s="16"/>
      <c r="AL914" s="17"/>
      <c r="AM914" s="16"/>
      <c r="AN914" s="16"/>
      <c r="AO914" s="16"/>
      <c r="AP914" s="17"/>
      <c r="AQ914" s="16"/>
      <c r="AR914" s="24"/>
      <c r="AT914" s="39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  <c r="BK914" s="16"/>
      <c r="BL914" s="16"/>
      <c r="BM914" s="16"/>
      <c r="BN914" s="16"/>
      <c r="BO914" s="16"/>
      <c r="BP914" s="16"/>
      <c r="BQ914" s="16"/>
      <c r="BR914" s="16"/>
      <c r="BS914" s="16"/>
      <c r="BT914" s="16"/>
      <c r="BU914" s="16"/>
      <c r="BV914" s="16"/>
      <c r="BW914" s="16"/>
      <c r="BX914" s="16"/>
      <c r="BY914" s="16"/>
      <c r="BZ914" s="16"/>
      <c r="CA914" s="16"/>
      <c r="CB914" s="16"/>
      <c r="CC914" s="16"/>
      <c r="CD914" s="16"/>
      <c r="CE914" s="16"/>
      <c r="CF914" s="16"/>
      <c r="CG914" s="16"/>
      <c r="CH914" s="16"/>
      <c r="CI914" s="16"/>
      <c r="CJ914" s="16"/>
      <c r="CK914" s="16"/>
      <c r="CL914" s="16"/>
      <c r="CM914" s="16"/>
      <c r="CN914" s="16"/>
      <c r="CO914" s="16"/>
      <c r="CP914" s="16"/>
      <c r="CQ914" s="16"/>
      <c r="CR914" s="16"/>
      <c r="CS914" s="16"/>
      <c r="CT914" s="73"/>
      <c r="CU914" s="16"/>
      <c r="CV914" s="16"/>
      <c r="CW914" s="16"/>
      <c r="CX914" s="16"/>
      <c r="CY914" s="16"/>
      <c r="CZ914" s="16"/>
      <c r="DA914" s="16"/>
      <c r="DB914" s="16"/>
      <c r="DC914" s="16"/>
      <c r="DD914" s="16"/>
      <c r="DE914" s="16"/>
      <c r="DF914" s="16"/>
      <c r="DG914" s="16"/>
      <c r="DH914" s="16"/>
      <c r="DI914" s="16"/>
      <c r="DJ914" s="16"/>
      <c r="DL914" s="16"/>
      <c r="DM914" s="16"/>
      <c r="DN914" s="16"/>
      <c r="DO914" s="16"/>
      <c r="DP914" s="16"/>
      <c r="DQ914" s="16"/>
      <c r="DR914" s="16"/>
    </row>
    <row r="915" spans="1:122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7"/>
      <c r="AD915" s="16"/>
      <c r="AE915" s="16"/>
      <c r="AF915" s="16"/>
      <c r="AG915" s="17"/>
      <c r="AH915" s="24"/>
      <c r="AI915" s="16"/>
      <c r="AJ915" s="16"/>
      <c r="AK915" s="16"/>
      <c r="AL915" s="17"/>
      <c r="AM915" s="16"/>
      <c r="AN915" s="16"/>
      <c r="AO915" s="16"/>
      <c r="AP915" s="17"/>
      <c r="AQ915" s="16"/>
      <c r="AR915" s="24"/>
      <c r="AT915" s="39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  <c r="BK915" s="16"/>
      <c r="BL915" s="16"/>
      <c r="BM915" s="16"/>
      <c r="BN915" s="16"/>
      <c r="BO915" s="16"/>
      <c r="BP915" s="16"/>
      <c r="BQ915" s="16"/>
      <c r="BR915" s="16"/>
      <c r="BS915" s="16"/>
      <c r="BT915" s="16"/>
      <c r="BU915" s="16"/>
      <c r="BV915" s="16"/>
      <c r="BW915" s="16"/>
      <c r="BX915" s="16"/>
      <c r="BY915" s="16"/>
      <c r="BZ915" s="16"/>
      <c r="CA915" s="16"/>
      <c r="CB915" s="16"/>
      <c r="CC915" s="16"/>
      <c r="CD915" s="16"/>
      <c r="CE915" s="16"/>
      <c r="CF915" s="16"/>
      <c r="CG915" s="16"/>
      <c r="CH915" s="16"/>
      <c r="CI915" s="16"/>
      <c r="CJ915" s="16"/>
      <c r="CK915" s="16"/>
      <c r="CL915" s="16"/>
      <c r="CM915" s="16"/>
      <c r="CN915" s="16"/>
      <c r="CO915" s="16"/>
      <c r="CP915" s="16"/>
      <c r="CQ915" s="16"/>
      <c r="CR915" s="16"/>
      <c r="CS915" s="16"/>
      <c r="CT915" s="73"/>
      <c r="CU915" s="16"/>
      <c r="CV915" s="16"/>
      <c r="CW915" s="16"/>
      <c r="CX915" s="16"/>
      <c r="CY915" s="16"/>
      <c r="CZ915" s="16"/>
      <c r="DA915" s="16"/>
      <c r="DB915" s="16"/>
      <c r="DC915" s="16"/>
      <c r="DD915" s="16"/>
      <c r="DE915" s="16"/>
      <c r="DF915" s="16"/>
      <c r="DG915" s="16"/>
      <c r="DH915" s="16"/>
      <c r="DI915" s="16"/>
      <c r="DJ915" s="16"/>
      <c r="DL915" s="16"/>
      <c r="DM915" s="16"/>
      <c r="DN915" s="16"/>
      <c r="DO915" s="16"/>
      <c r="DP915" s="16"/>
      <c r="DQ915" s="16"/>
      <c r="DR915" s="16"/>
    </row>
    <row r="916" spans="1:122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7"/>
      <c r="AD916" s="16"/>
      <c r="AE916" s="16"/>
      <c r="AF916" s="16"/>
      <c r="AG916" s="17"/>
      <c r="AH916" s="24"/>
      <c r="AI916" s="16"/>
      <c r="AJ916" s="16"/>
      <c r="AK916" s="16"/>
      <c r="AL916" s="17"/>
      <c r="AM916" s="16"/>
      <c r="AN916" s="16"/>
      <c r="AO916" s="16"/>
      <c r="AP916" s="17"/>
      <c r="AQ916" s="16"/>
      <c r="AR916" s="24"/>
      <c r="AT916" s="39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  <c r="BK916" s="16"/>
      <c r="BL916" s="16"/>
      <c r="BM916" s="16"/>
      <c r="BN916" s="16"/>
      <c r="BO916" s="16"/>
      <c r="BP916" s="16"/>
      <c r="BQ916" s="16"/>
      <c r="BR916" s="16"/>
      <c r="BS916" s="16"/>
      <c r="BT916" s="16"/>
      <c r="BU916" s="16"/>
      <c r="BV916" s="16"/>
      <c r="BW916" s="16"/>
      <c r="BX916" s="16"/>
      <c r="BY916" s="16"/>
      <c r="BZ916" s="16"/>
      <c r="CA916" s="16"/>
      <c r="CB916" s="16"/>
      <c r="CC916" s="16"/>
      <c r="CD916" s="16"/>
      <c r="CE916" s="16"/>
      <c r="CF916" s="16"/>
      <c r="CG916" s="16"/>
      <c r="CH916" s="16"/>
      <c r="CI916" s="16"/>
      <c r="CJ916" s="16"/>
      <c r="CK916" s="16"/>
      <c r="CL916" s="16"/>
      <c r="CM916" s="16"/>
      <c r="CN916" s="16"/>
      <c r="CO916" s="16"/>
      <c r="CP916" s="16"/>
      <c r="CQ916" s="16"/>
      <c r="CR916" s="16"/>
      <c r="CS916" s="16"/>
      <c r="CT916" s="73"/>
      <c r="CU916" s="16"/>
      <c r="CV916" s="16"/>
      <c r="CW916" s="16"/>
      <c r="CX916" s="16"/>
      <c r="CY916" s="16"/>
      <c r="CZ916" s="16"/>
      <c r="DA916" s="16"/>
      <c r="DB916" s="16"/>
      <c r="DC916" s="16"/>
      <c r="DD916" s="16"/>
      <c r="DE916" s="16"/>
      <c r="DF916" s="16"/>
      <c r="DG916" s="16"/>
      <c r="DH916" s="16"/>
      <c r="DI916" s="16"/>
      <c r="DJ916" s="16"/>
      <c r="DL916" s="16"/>
      <c r="DM916" s="16"/>
      <c r="DN916" s="16"/>
      <c r="DO916" s="16"/>
      <c r="DP916" s="16"/>
      <c r="DQ916" s="16"/>
      <c r="DR916" s="16"/>
    </row>
    <row r="917" spans="1:122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7"/>
      <c r="AD917" s="16"/>
      <c r="AE917" s="16"/>
      <c r="AF917" s="16"/>
      <c r="AG917" s="17"/>
      <c r="AH917" s="24"/>
      <c r="AI917" s="16"/>
      <c r="AJ917" s="16"/>
      <c r="AK917" s="16"/>
      <c r="AL917" s="17"/>
      <c r="AM917" s="16"/>
      <c r="AN917" s="16"/>
      <c r="AO917" s="16"/>
      <c r="AP917" s="17"/>
      <c r="AQ917" s="16"/>
      <c r="AR917" s="24"/>
      <c r="AT917" s="39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/>
      <c r="BK917" s="16"/>
      <c r="BL917" s="16"/>
      <c r="BM917" s="16"/>
      <c r="BN917" s="16"/>
      <c r="BO917" s="16"/>
      <c r="BP917" s="16"/>
      <c r="BQ917" s="16"/>
      <c r="BR917" s="16"/>
      <c r="BS917" s="16"/>
      <c r="BT917" s="16"/>
      <c r="BU917" s="16"/>
      <c r="BV917" s="16"/>
      <c r="BW917" s="16"/>
      <c r="BX917" s="16"/>
      <c r="BY917" s="16"/>
      <c r="BZ917" s="16"/>
      <c r="CA917" s="16"/>
      <c r="CB917" s="16"/>
      <c r="CC917" s="16"/>
      <c r="CD917" s="16"/>
      <c r="CE917" s="16"/>
      <c r="CF917" s="16"/>
      <c r="CG917" s="16"/>
      <c r="CH917" s="16"/>
      <c r="CI917" s="16"/>
      <c r="CJ917" s="16"/>
      <c r="CK917" s="16"/>
      <c r="CL917" s="16"/>
      <c r="CM917" s="16"/>
      <c r="CN917" s="16"/>
      <c r="CO917" s="16"/>
      <c r="CP917" s="16"/>
      <c r="CQ917" s="16"/>
      <c r="CR917" s="16"/>
      <c r="CS917" s="16"/>
      <c r="CT917" s="73"/>
      <c r="CU917" s="16"/>
      <c r="CV917" s="16"/>
      <c r="CW917" s="16"/>
      <c r="CX917" s="16"/>
      <c r="CY917" s="16"/>
      <c r="CZ917" s="16"/>
      <c r="DA917" s="16"/>
      <c r="DB917" s="16"/>
      <c r="DC917" s="16"/>
      <c r="DD917" s="16"/>
      <c r="DE917" s="16"/>
      <c r="DF917" s="16"/>
      <c r="DG917" s="16"/>
      <c r="DH917" s="16"/>
      <c r="DI917" s="16"/>
      <c r="DJ917" s="16"/>
      <c r="DL917" s="16"/>
      <c r="DM917" s="16"/>
      <c r="DN917" s="16"/>
      <c r="DO917" s="16"/>
      <c r="DP917" s="16"/>
      <c r="DQ917" s="16"/>
      <c r="DR917" s="16"/>
    </row>
    <row r="918" spans="1:122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7"/>
      <c r="AD918" s="16"/>
      <c r="AE918" s="16"/>
      <c r="AF918" s="16"/>
      <c r="AG918" s="17"/>
      <c r="AH918" s="24"/>
      <c r="AI918" s="16"/>
      <c r="AJ918" s="16"/>
      <c r="AK918" s="16"/>
      <c r="AL918" s="17"/>
      <c r="AM918" s="16"/>
      <c r="AN918" s="16"/>
      <c r="AO918" s="16"/>
      <c r="AP918" s="17"/>
      <c r="AQ918" s="16"/>
      <c r="AR918" s="24"/>
      <c r="AT918" s="39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  <c r="BK918" s="16"/>
      <c r="BL918" s="16"/>
      <c r="BM918" s="16"/>
      <c r="BN918" s="16"/>
      <c r="BO918" s="16"/>
      <c r="BP918" s="16"/>
      <c r="BQ918" s="16"/>
      <c r="BR918" s="16"/>
      <c r="BS918" s="16"/>
      <c r="BT918" s="16"/>
      <c r="BU918" s="16"/>
      <c r="BV918" s="16"/>
      <c r="BW918" s="16"/>
      <c r="BX918" s="16"/>
      <c r="BY918" s="16"/>
      <c r="BZ918" s="16"/>
      <c r="CA918" s="16"/>
      <c r="CB918" s="16"/>
      <c r="CC918" s="16"/>
      <c r="CD918" s="16"/>
      <c r="CE918" s="16"/>
      <c r="CF918" s="16"/>
      <c r="CG918" s="16"/>
      <c r="CH918" s="16"/>
      <c r="CI918" s="16"/>
      <c r="CJ918" s="16"/>
      <c r="CK918" s="16"/>
      <c r="CL918" s="16"/>
      <c r="CM918" s="16"/>
      <c r="CN918" s="16"/>
      <c r="CO918" s="16"/>
      <c r="CP918" s="16"/>
      <c r="CQ918" s="16"/>
      <c r="CR918" s="16"/>
      <c r="CS918" s="16"/>
      <c r="CT918" s="73"/>
      <c r="CU918" s="16"/>
      <c r="CV918" s="16"/>
      <c r="CW918" s="16"/>
      <c r="CX918" s="16"/>
      <c r="CY918" s="16"/>
      <c r="CZ918" s="16"/>
      <c r="DA918" s="16"/>
      <c r="DB918" s="16"/>
      <c r="DC918" s="16"/>
      <c r="DD918" s="16"/>
      <c r="DE918" s="16"/>
      <c r="DF918" s="16"/>
      <c r="DG918" s="16"/>
      <c r="DH918" s="16"/>
      <c r="DI918" s="16"/>
      <c r="DJ918" s="16"/>
      <c r="DL918" s="16"/>
      <c r="DM918" s="16"/>
      <c r="DN918" s="16"/>
      <c r="DO918" s="16"/>
      <c r="DP918" s="16"/>
      <c r="DQ918" s="16"/>
      <c r="DR918" s="16"/>
    </row>
    <row r="919" spans="1:122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7"/>
      <c r="AD919" s="16"/>
      <c r="AE919" s="16"/>
      <c r="AF919" s="16"/>
      <c r="AG919" s="17"/>
      <c r="AH919" s="24"/>
      <c r="AI919" s="16"/>
      <c r="AJ919" s="16"/>
      <c r="AK919" s="16"/>
      <c r="AL919" s="17"/>
      <c r="AM919" s="16"/>
      <c r="AN919" s="16"/>
      <c r="AO919" s="16"/>
      <c r="AP919" s="17"/>
      <c r="AQ919" s="16"/>
      <c r="AR919" s="24"/>
      <c r="AT919" s="39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  <c r="BK919" s="16"/>
      <c r="BL919" s="16"/>
      <c r="BM919" s="16"/>
      <c r="BN919" s="16"/>
      <c r="BO919" s="16"/>
      <c r="BP919" s="16"/>
      <c r="BQ919" s="16"/>
      <c r="BR919" s="16"/>
      <c r="BS919" s="16"/>
      <c r="BT919" s="16"/>
      <c r="BU919" s="16"/>
      <c r="BV919" s="16"/>
      <c r="BW919" s="16"/>
      <c r="BX919" s="16"/>
      <c r="BY919" s="16"/>
      <c r="BZ919" s="16"/>
      <c r="CA919" s="16"/>
      <c r="CB919" s="16"/>
      <c r="CC919" s="16"/>
      <c r="CD919" s="16"/>
      <c r="CE919" s="16"/>
      <c r="CF919" s="16"/>
      <c r="CG919" s="16"/>
      <c r="CH919" s="16"/>
      <c r="CI919" s="16"/>
      <c r="CJ919" s="16"/>
      <c r="CK919" s="16"/>
      <c r="CL919" s="16"/>
      <c r="CM919" s="16"/>
      <c r="CN919" s="16"/>
      <c r="CO919" s="16"/>
      <c r="CP919" s="16"/>
      <c r="CQ919" s="16"/>
      <c r="CR919" s="16"/>
      <c r="CS919" s="16"/>
      <c r="CT919" s="73"/>
      <c r="CU919" s="16"/>
      <c r="CV919" s="16"/>
      <c r="CW919" s="16"/>
      <c r="CX919" s="16"/>
      <c r="CY919" s="16"/>
      <c r="CZ919" s="16"/>
      <c r="DA919" s="16"/>
      <c r="DB919" s="16"/>
      <c r="DC919" s="16"/>
      <c r="DD919" s="16"/>
      <c r="DE919" s="16"/>
      <c r="DF919" s="16"/>
      <c r="DG919" s="16"/>
      <c r="DH919" s="16"/>
      <c r="DI919" s="16"/>
      <c r="DJ919" s="16"/>
      <c r="DL919" s="16"/>
      <c r="DM919" s="16"/>
      <c r="DN919" s="16"/>
      <c r="DO919" s="16"/>
      <c r="DP919" s="16"/>
      <c r="DQ919" s="16"/>
      <c r="DR919" s="16"/>
    </row>
    <row r="920" spans="1:122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7"/>
      <c r="AD920" s="16"/>
      <c r="AE920" s="16"/>
      <c r="AF920" s="16"/>
      <c r="AG920" s="17"/>
      <c r="AH920" s="24"/>
      <c r="AI920" s="16"/>
      <c r="AJ920" s="16"/>
      <c r="AK920" s="16"/>
      <c r="AL920" s="17"/>
      <c r="AM920" s="16"/>
      <c r="AN920" s="16"/>
      <c r="AO920" s="16"/>
      <c r="AP920" s="17"/>
      <c r="AQ920" s="16"/>
      <c r="AR920" s="24"/>
      <c r="AT920" s="39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  <c r="BK920" s="16"/>
      <c r="BL920" s="16"/>
      <c r="BM920" s="16"/>
      <c r="BN920" s="16"/>
      <c r="BO920" s="16"/>
      <c r="BP920" s="16"/>
      <c r="BQ920" s="16"/>
      <c r="BR920" s="16"/>
      <c r="BS920" s="16"/>
      <c r="BT920" s="16"/>
      <c r="BU920" s="16"/>
      <c r="BV920" s="16"/>
      <c r="BW920" s="16"/>
      <c r="BX920" s="16"/>
      <c r="BY920" s="16"/>
      <c r="BZ920" s="16"/>
      <c r="CA920" s="16"/>
      <c r="CB920" s="16"/>
      <c r="CC920" s="16"/>
      <c r="CD920" s="16"/>
      <c r="CE920" s="16"/>
      <c r="CF920" s="16"/>
      <c r="CG920" s="16"/>
      <c r="CH920" s="16"/>
      <c r="CI920" s="16"/>
      <c r="CJ920" s="16"/>
      <c r="CK920" s="16"/>
      <c r="CL920" s="16"/>
      <c r="CM920" s="16"/>
      <c r="CN920" s="16"/>
      <c r="CO920" s="16"/>
      <c r="CP920" s="16"/>
      <c r="CQ920" s="16"/>
      <c r="CR920" s="16"/>
      <c r="CS920" s="16"/>
      <c r="CT920" s="73"/>
      <c r="CU920" s="16"/>
      <c r="CV920" s="16"/>
      <c r="CW920" s="16"/>
      <c r="CX920" s="16"/>
      <c r="CY920" s="16"/>
      <c r="CZ920" s="16"/>
      <c r="DA920" s="16"/>
      <c r="DB920" s="16"/>
      <c r="DC920" s="16"/>
      <c r="DD920" s="16"/>
      <c r="DE920" s="16"/>
      <c r="DF920" s="16"/>
      <c r="DG920" s="16"/>
      <c r="DH920" s="16"/>
      <c r="DI920" s="16"/>
      <c r="DJ920" s="16"/>
      <c r="DL920" s="16"/>
      <c r="DM920" s="16"/>
      <c r="DN920" s="16"/>
      <c r="DO920" s="16"/>
      <c r="DP920" s="16"/>
      <c r="DQ920" s="16"/>
      <c r="DR920" s="16"/>
    </row>
    <row r="921" spans="1:122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7"/>
      <c r="AD921" s="16"/>
      <c r="AE921" s="16"/>
      <c r="AF921" s="16"/>
      <c r="AG921" s="17"/>
      <c r="AH921" s="24"/>
      <c r="AI921" s="16"/>
      <c r="AJ921" s="16"/>
      <c r="AK921" s="16"/>
      <c r="AL921" s="17"/>
      <c r="AM921" s="16"/>
      <c r="AN921" s="16"/>
      <c r="AO921" s="16"/>
      <c r="AP921" s="17"/>
      <c r="AQ921" s="16"/>
      <c r="AR921" s="24"/>
      <c r="AT921" s="39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  <c r="BK921" s="16"/>
      <c r="BL921" s="16"/>
      <c r="BM921" s="16"/>
      <c r="BN921" s="16"/>
      <c r="BO921" s="16"/>
      <c r="BP921" s="16"/>
      <c r="BQ921" s="16"/>
      <c r="BR921" s="16"/>
      <c r="BS921" s="16"/>
      <c r="BT921" s="16"/>
      <c r="BU921" s="16"/>
      <c r="BV921" s="16"/>
      <c r="BW921" s="16"/>
      <c r="BX921" s="16"/>
      <c r="BY921" s="16"/>
      <c r="BZ921" s="16"/>
      <c r="CA921" s="16"/>
      <c r="CB921" s="16"/>
      <c r="CC921" s="16"/>
      <c r="CD921" s="16"/>
      <c r="CE921" s="16"/>
      <c r="CF921" s="16"/>
      <c r="CG921" s="16"/>
      <c r="CH921" s="16"/>
      <c r="CI921" s="16"/>
      <c r="CJ921" s="16"/>
      <c r="CK921" s="16"/>
      <c r="CL921" s="16"/>
      <c r="CM921" s="16"/>
      <c r="CN921" s="16"/>
      <c r="CO921" s="16"/>
      <c r="CP921" s="16"/>
      <c r="CQ921" s="16"/>
      <c r="CR921" s="16"/>
      <c r="CS921" s="16"/>
      <c r="CT921" s="73"/>
      <c r="CU921" s="16"/>
      <c r="CV921" s="16"/>
      <c r="CW921" s="16"/>
      <c r="CX921" s="16"/>
      <c r="CY921" s="16"/>
      <c r="CZ921" s="16"/>
      <c r="DA921" s="16"/>
      <c r="DB921" s="16"/>
      <c r="DC921" s="16"/>
      <c r="DD921" s="16"/>
      <c r="DE921" s="16"/>
      <c r="DF921" s="16"/>
      <c r="DG921" s="16"/>
      <c r="DH921" s="16"/>
      <c r="DI921" s="16"/>
      <c r="DJ921" s="16"/>
      <c r="DL921" s="16"/>
      <c r="DM921" s="16"/>
      <c r="DN921" s="16"/>
      <c r="DO921" s="16"/>
      <c r="DP921" s="16"/>
      <c r="DQ921" s="16"/>
      <c r="DR921" s="16"/>
    </row>
    <row r="922" spans="1:122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7"/>
      <c r="AD922" s="16"/>
      <c r="AE922" s="16"/>
      <c r="AF922" s="16"/>
      <c r="AG922" s="17"/>
      <c r="AH922" s="24"/>
      <c r="AI922" s="16"/>
      <c r="AJ922" s="16"/>
      <c r="AK922" s="16"/>
      <c r="AL922" s="17"/>
      <c r="AM922" s="16"/>
      <c r="AN922" s="16"/>
      <c r="AO922" s="16"/>
      <c r="AP922" s="17"/>
      <c r="AQ922" s="16"/>
      <c r="AR922" s="24"/>
      <c r="AT922" s="39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  <c r="BK922" s="16"/>
      <c r="BL922" s="16"/>
      <c r="BM922" s="16"/>
      <c r="BN922" s="16"/>
      <c r="BO922" s="16"/>
      <c r="BP922" s="16"/>
      <c r="BQ922" s="16"/>
      <c r="BR922" s="16"/>
      <c r="BS922" s="16"/>
      <c r="BT922" s="16"/>
      <c r="BU922" s="16"/>
      <c r="BV922" s="16"/>
      <c r="BW922" s="16"/>
      <c r="BX922" s="16"/>
      <c r="BY922" s="16"/>
      <c r="BZ922" s="16"/>
      <c r="CA922" s="16"/>
      <c r="CB922" s="16"/>
      <c r="CC922" s="16"/>
      <c r="CD922" s="16"/>
      <c r="CE922" s="16"/>
      <c r="CF922" s="16"/>
      <c r="CG922" s="16"/>
      <c r="CH922" s="16"/>
      <c r="CI922" s="16"/>
      <c r="CJ922" s="16"/>
      <c r="CK922" s="16"/>
      <c r="CL922" s="16"/>
      <c r="CM922" s="16"/>
      <c r="CN922" s="16"/>
      <c r="CO922" s="16"/>
      <c r="CP922" s="16"/>
      <c r="CQ922" s="16"/>
      <c r="CR922" s="16"/>
      <c r="CS922" s="16"/>
      <c r="CT922" s="73"/>
      <c r="CU922" s="16"/>
      <c r="CV922" s="16"/>
      <c r="CW922" s="16"/>
      <c r="CX922" s="16"/>
      <c r="CY922" s="16"/>
      <c r="CZ922" s="16"/>
      <c r="DA922" s="16"/>
      <c r="DB922" s="16"/>
      <c r="DC922" s="16"/>
      <c r="DD922" s="16"/>
      <c r="DE922" s="16"/>
      <c r="DF922" s="16"/>
      <c r="DG922" s="16"/>
      <c r="DH922" s="16"/>
      <c r="DI922" s="16"/>
      <c r="DJ922" s="16"/>
      <c r="DL922" s="16"/>
      <c r="DM922" s="16"/>
      <c r="DN922" s="16"/>
      <c r="DO922" s="16"/>
      <c r="DP922" s="16"/>
      <c r="DQ922" s="16"/>
      <c r="DR922" s="16"/>
    </row>
    <row r="923" spans="1:122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7"/>
      <c r="AD923" s="16"/>
      <c r="AE923" s="16"/>
      <c r="AF923" s="16"/>
      <c r="AG923" s="17"/>
      <c r="AH923" s="24"/>
      <c r="AI923" s="16"/>
      <c r="AJ923" s="16"/>
      <c r="AK923" s="16"/>
      <c r="AL923" s="17"/>
      <c r="AM923" s="16"/>
      <c r="AN923" s="16"/>
      <c r="AO923" s="16"/>
      <c r="AP923" s="17"/>
      <c r="AQ923" s="16"/>
      <c r="AR923" s="24"/>
      <c r="AT923" s="39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  <c r="BK923" s="16"/>
      <c r="BL923" s="16"/>
      <c r="BM923" s="16"/>
      <c r="BN923" s="16"/>
      <c r="BO923" s="16"/>
      <c r="BP923" s="16"/>
      <c r="BQ923" s="16"/>
      <c r="BR923" s="16"/>
      <c r="BS923" s="16"/>
      <c r="BT923" s="16"/>
      <c r="BU923" s="16"/>
      <c r="BV923" s="16"/>
      <c r="BW923" s="16"/>
      <c r="BX923" s="16"/>
      <c r="BY923" s="16"/>
      <c r="BZ923" s="16"/>
      <c r="CA923" s="16"/>
      <c r="CB923" s="16"/>
      <c r="CC923" s="16"/>
      <c r="CD923" s="16"/>
      <c r="CE923" s="16"/>
      <c r="CF923" s="16"/>
      <c r="CG923" s="16"/>
      <c r="CH923" s="16"/>
      <c r="CI923" s="16"/>
      <c r="CJ923" s="16"/>
      <c r="CK923" s="16"/>
      <c r="CL923" s="16"/>
      <c r="CM923" s="16"/>
      <c r="CN923" s="16"/>
      <c r="CO923" s="16"/>
      <c r="CP923" s="16"/>
      <c r="CQ923" s="16"/>
      <c r="CR923" s="16"/>
      <c r="CS923" s="16"/>
      <c r="CT923" s="73"/>
      <c r="CU923" s="16"/>
      <c r="CV923" s="16"/>
      <c r="CW923" s="16"/>
      <c r="CX923" s="16"/>
      <c r="CY923" s="16"/>
      <c r="CZ923" s="16"/>
      <c r="DA923" s="16"/>
      <c r="DB923" s="16"/>
      <c r="DC923" s="16"/>
      <c r="DD923" s="16"/>
      <c r="DE923" s="16"/>
      <c r="DF923" s="16"/>
      <c r="DG923" s="16"/>
      <c r="DH923" s="16"/>
      <c r="DI923" s="16"/>
      <c r="DJ923" s="16"/>
      <c r="DL923" s="16"/>
      <c r="DM923" s="16"/>
      <c r="DN923" s="16"/>
      <c r="DO923" s="16"/>
      <c r="DP923" s="16"/>
      <c r="DQ923" s="16"/>
      <c r="DR923" s="16"/>
    </row>
    <row r="924" spans="1:122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7"/>
      <c r="AD924" s="16"/>
      <c r="AE924" s="16"/>
      <c r="AF924" s="16"/>
      <c r="AG924" s="17"/>
      <c r="AH924" s="24"/>
      <c r="AI924" s="16"/>
      <c r="AJ924" s="16"/>
      <c r="AK924" s="16"/>
      <c r="AL924" s="17"/>
      <c r="AM924" s="16"/>
      <c r="AN924" s="16"/>
      <c r="AO924" s="16"/>
      <c r="AP924" s="17"/>
      <c r="AQ924" s="16"/>
      <c r="AR924" s="24"/>
      <c r="AT924" s="39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  <c r="BK924" s="16"/>
      <c r="BL924" s="16"/>
      <c r="BM924" s="16"/>
      <c r="BN924" s="16"/>
      <c r="BO924" s="16"/>
      <c r="BP924" s="16"/>
      <c r="BQ924" s="16"/>
      <c r="BR924" s="16"/>
      <c r="BS924" s="16"/>
      <c r="BT924" s="16"/>
      <c r="BU924" s="16"/>
      <c r="BV924" s="16"/>
      <c r="BW924" s="16"/>
      <c r="BX924" s="16"/>
      <c r="BY924" s="16"/>
      <c r="BZ924" s="16"/>
      <c r="CA924" s="16"/>
      <c r="CB924" s="16"/>
      <c r="CC924" s="16"/>
      <c r="CD924" s="16"/>
      <c r="CE924" s="16"/>
      <c r="CF924" s="16"/>
      <c r="CG924" s="16"/>
      <c r="CH924" s="16"/>
      <c r="CI924" s="16"/>
      <c r="CJ924" s="16"/>
      <c r="CK924" s="16"/>
      <c r="CL924" s="16"/>
      <c r="CM924" s="16"/>
      <c r="CN924" s="16"/>
      <c r="CO924" s="16"/>
      <c r="CP924" s="16"/>
      <c r="CQ924" s="16"/>
      <c r="CR924" s="16"/>
      <c r="CS924" s="16"/>
      <c r="CT924" s="73"/>
      <c r="CU924" s="16"/>
      <c r="CV924" s="16"/>
      <c r="CW924" s="16"/>
      <c r="CX924" s="16"/>
      <c r="CY924" s="16"/>
      <c r="CZ924" s="16"/>
      <c r="DA924" s="16"/>
      <c r="DB924" s="16"/>
      <c r="DC924" s="16"/>
      <c r="DD924" s="16"/>
      <c r="DE924" s="16"/>
      <c r="DF924" s="16"/>
      <c r="DG924" s="16"/>
      <c r="DH924" s="16"/>
      <c r="DI924" s="16"/>
      <c r="DJ924" s="16"/>
      <c r="DL924" s="16"/>
      <c r="DM924" s="16"/>
      <c r="DN924" s="16"/>
      <c r="DO924" s="16"/>
      <c r="DP924" s="16"/>
      <c r="DQ924" s="16"/>
      <c r="DR924" s="16"/>
    </row>
    <row r="925" spans="1:122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7"/>
      <c r="AD925" s="16"/>
      <c r="AE925" s="16"/>
      <c r="AF925" s="16"/>
      <c r="AG925" s="17"/>
      <c r="AH925" s="24"/>
      <c r="AI925" s="16"/>
      <c r="AJ925" s="16"/>
      <c r="AK925" s="16"/>
      <c r="AL925" s="17"/>
      <c r="AM925" s="16"/>
      <c r="AN925" s="16"/>
      <c r="AO925" s="16"/>
      <c r="AP925" s="17"/>
      <c r="AQ925" s="16"/>
      <c r="AR925" s="24"/>
      <c r="AT925" s="39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  <c r="BK925" s="16"/>
      <c r="BL925" s="16"/>
      <c r="BM925" s="16"/>
      <c r="BN925" s="16"/>
      <c r="BO925" s="16"/>
      <c r="BP925" s="16"/>
      <c r="BQ925" s="16"/>
      <c r="BR925" s="16"/>
      <c r="BS925" s="16"/>
      <c r="BT925" s="16"/>
      <c r="BU925" s="16"/>
      <c r="BV925" s="16"/>
      <c r="BW925" s="16"/>
      <c r="BX925" s="16"/>
      <c r="BY925" s="16"/>
      <c r="BZ925" s="16"/>
      <c r="CA925" s="16"/>
      <c r="CB925" s="16"/>
      <c r="CC925" s="16"/>
      <c r="CD925" s="16"/>
      <c r="CE925" s="16"/>
      <c r="CF925" s="16"/>
      <c r="CG925" s="16"/>
      <c r="CH925" s="16"/>
      <c r="CI925" s="16"/>
      <c r="CJ925" s="16"/>
      <c r="CK925" s="16"/>
      <c r="CL925" s="16"/>
      <c r="CM925" s="16"/>
      <c r="CN925" s="16"/>
      <c r="CO925" s="16"/>
      <c r="CP925" s="16"/>
      <c r="CQ925" s="16"/>
      <c r="CR925" s="16"/>
      <c r="CS925" s="16"/>
      <c r="CT925" s="73"/>
      <c r="CU925" s="16"/>
      <c r="CV925" s="16"/>
      <c r="CW925" s="16"/>
      <c r="CX925" s="16"/>
      <c r="CY925" s="16"/>
      <c r="CZ925" s="16"/>
      <c r="DA925" s="16"/>
      <c r="DB925" s="16"/>
      <c r="DC925" s="16"/>
      <c r="DD925" s="16"/>
      <c r="DE925" s="16"/>
      <c r="DF925" s="16"/>
      <c r="DG925" s="16"/>
      <c r="DH925" s="16"/>
      <c r="DI925" s="16"/>
      <c r="DJ925" s="16"/>
      <c r="DL925" s="16"/>
      <c r="DM925" s="16"/>
      <c r="DN925" s="16"/>
      <c r="DO925" s="16"/>
      <c r="DP925" s="16"/>
      <c r="DQ925" s="16"/>
      <c r="DR925" s="16"/>
    </row>
    <row r="926" spans="1:122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7"/>
      <c r="AD926" s="16"/>
      <c r="AE926" s="16"/>
      <c r="AF926" s="16"/>
      <c r="AG926" s="17"/>
      <c r="AH926" s="24"/>
      <c r="AI926" s="16"/>
      <c r="AJ926" s="16"/>
      <c r="AK926" s="16"/>
      <c r="AL926" s="17"/>
      <c r="AM926" s="16"/>
      <c r="AN926" s="16"/>
      <c r="AO926" s="16"/>
      <c r="AP926" s="17"/>
      <c r="AQ926" s="16"/>
      <c r="AR926" s="24"/>
      <c r="AT926" s="39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  <c r="BK926" s="16"/>
      <c r="BL926" s="16"/>
      <c r="BM926" s="16"/>
      <c r="BN926" s="16"/>
      <c r="BO926" s="16"/>
      <c r="BP926" s="16"/>
      <c r="BQ926" s="16"/>
      <c r="BR926" s="16"/>
      <c r="BS926" s="16"/>
      <c r="BT926" s="16"/>
      <c r="BU926" s="16"/>
      <c r="BV926" s="16"/>
      <c r="BW926" s="16"/>
      <c r="BX926" s="16"/>
      <c r="BY926" s="16"/>
      <c r="BZ926" s="16"/>
      <c r="CA926" s="16"/>
      <c r="CB926" s="16"/>
      <c r="CC926" s="16"/>
      <c r="CD926" s="16"/>
      <c r="CE926" s="16"/>
      <c r="CF926" s="16"/>
      <c r="CG926" s="16"/>
      <c r="CH926" s="16"/>
      <c r="CI926" s="16"/>
      <c r="CJ926" s="16"/>
      <c r="CK926" s="16"/>
      <c r="CL926" s="16"/>
      <c r="CM926" s="16"/>
      <c r="CN926" s="16"/>
      <c r="CO926" s="16"/>
      <c r="CP926" s="16"/>
      <c r="CQ926" s="16"/>
      <c r="CR926" s="16"/>
      <c r="CS926" s="16"/>
      <c r="CT926" s="73"/>
      <c r="CU926" s="16"/>
      <c r="CV926" s="16"/>
      <c r="CW926" s="16"/>
      <c r="CX926" s="16"/>
      <c r="CY926" s="16"/>
      <c r="CZ926" s="16"/>
      <c r="DA926" s="16"/>
      <c r="DB926" s="16"/>
      <c r="DC926" s="16"/>
      <c r="DD926" s="16"/>
      <c r="DE926" s="16"/>
      <c r="DF926" s="16"/>
      <c r="DG926" s="16"/>
      <c r="DH926" s="16"/>
      <c r="DI926" s="16"/>
      <c r="DJ926" s="16"/>
      <c r="DL926" s="16"/>
      <c r="DM926" s="16"/>
      <c r="DN926" s="16"/>
      <c r="DO926" s="16"/>
      <c r="DP926" s="16"/>
      <c r="DQ926" s="16"/>
      <c r="DR926" s="16"/>
    </row>
    <row r="927" spans="1:122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7"/>
      <c r="AD927" s="16"/>
      <c r="AE927" s="16"/>
      <c r="AF927" s="16"/>
      <c r="AG927" s="17"/>
      <c r="AH927" s="24"/>
      <c r="AI927" s="16"/>
      <c r="AJ927" s="16"/>
      <c r="AK927" s="16"/>
      <c r="AL927" s="17"/>
      <c r="AM927" s="16"/>
      <c r="AN927" s="16"/>
      <c r="AO927" s="16"/>
      <c r="AP927" s="17"/>
      <c r="AQ927" s="16"/>
      <c r="AR927" s="24"/>
      <c r="AT927" s="39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  <c r="BJ927" s="16"/>
      <c r="BK927" s="16"/>
      <c r="BL927" s="16"/>
      <c r="BM927" s="16"/>
      <c r="BN927" s="16"/>
      <c r="BO927" s="16"/>
      <c r="BP927" s="16"/>
      <c r="BQ927" s="16"/>
      <c r="BR927" s="16"/>
      <c r="BS927" s="16"/>
      <c r="BT927" s="16"/>
      <c r="BU927" s="16"/>
      <c r="BV927" s="16"/>
      <c r="BW927" s="16"/>
      <c r="BX927" s="16"/>
      <c r="BY927" s="16"/>
      <c r="BZ927" s="16"/>
      <c r="CA927" s="16"/>
      <c r="CB927" s="16"/>
      <c r="CC927" s="16"/>
      <c r="CD927" s="16"/>
      <c r="CE927" s="16"/>
      <c r="CF927" s="16"/>
      <c r="CG927" s="16"/>
      <c r="CH927" s="16"/>
      <c r="CI927" s="16"/>
      <c r="CJ927" s="16"/>
      <c r="CK927" s="16"/>
      <c r="CL927" s="16"/>
      <c r="CM927" s="16"/>
      <c r="CN927" s="16"/>
      <c r="CO927" s="16"/>
      <c r="CP927" s="16"/>
      <c r="CQ927" s="16"/>
      <c r="CR927" s="16"/>
      <c r="CS927" s="16"/>
      <c r="CT927" s="73"/>
      <c r="CU927" s="16"/>
      <c r="CV927" s="16"/>
      <c r="CW927" s="16"/>
      <c r="CX927" s="16"/>
      <c r="CY927" s="16"/>
      <c r="CZ927" s="16"/>
      <c r="DA927" s="16"/>
      <c r="DB927" s="16"/>
      <c r="DC927" s="16"/>
      <c r="DD927" s="16"/>
      <c r="DE927" s="16"/>
      <c r="DF927" s="16"/>
      <c r="DG927" s="16"/>
      <c r="DH927" s="16"/>
      <c r="DI927" s="16"/>
      <c r="DJ927" s="16"/>
      <c r="DL927" s="16"/>
      <c r="DM927" s="16"/>
      <c r="DN927" s="16"/>
      <c r="DO927" s="16"/>
      <c r="DP927" s="16"/>
      <c r="DQ927" s="16"/>
      <c r="DR927" s="16"/>
    </row>
    <row r="928" spans="1:122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7"/>
      <c r="AD928" s="16"/>
      <c r="AE928" s="16"/>
      <c r="AF928" s="16"/>
      <c r="AG928" s="17"/>
      <c r="AH928" s="24"/>
      <c r="AI928" s="16"/>
      <c r="AJ928" s="16"/>
      <c r="AK928" s="16"/>
      <c r="AL928" s="17"/>
      <c r="AM928" s="16"/>
      <c r="AN928" s="16"/>
      <c r="AO928" s="16"/>
      <c r="AP928" s="17"/>
      <c r="AQ928" s="16"/>
      <c r="AR928" s="24"/>
      <c r="AT928" s="39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  <c r="BJ928" s="16"/>
      <c r="BK928" s="16"/>
      <c r="BL928" s="16"/>
      <c r="BM928" s="16"/>
      <c r="BN928" s="16"/>
      <c r="BO928" s="16"/>
      <c r="BP928" s="16"/>
      <c r="BQ928" s="16"/>
      <c r="BR928" s="16"/>
      <c r="BS928" s="16"/>
      <c r="BT928" s="16"/>
      <c r="BU928" s="16"/>
      <c r="BV928" s="16"/>
      <c r="BW928" s="16"/>
      <c r="BX928" s="16"/>
      <c r="BY928" s="16"/>
      <c r="BZ928" s="16"/>
      <c r="CA928" s="16"/>
      <c r="CB928" s="16"/>
      <c r="CC928" s="16"/>
      <c r="CD928" s="16"/>
      <c r="CE928" s="16"/>
      <c r="CF928" s="16"/>
      <c r="CG928" s="16"/>
      <c r="CH928" s="16"/>
      <c r="CI928" s="16"/>
      <c r="CJ928" s="16"/>
      <c r="CK928" s="16"/>
      <c r="CL928" s="16"/>
      <c r="CM928" s="16"/>
      <c r="CN928" s="16"/>
      <c r="CO928" s="16"/>
      <c r="CP928" s="16"/>
      <c r="CQ928" s="16"/>
      <c r="CR928" s="16"/>
      <c r="CS928" s="16"/>
      <c r="CT928" s="73"/>
      <c r="CU928" s="16"/>
      <c r="CV928" s="16"/>
      <c r="CW928" s="16"/>
      <c r="CX928" s="16"/>
      <c r="CY928" s="16"/>
      <c r="CZ928" s="16"/>
      <c r="DA928" s="16"/>
      <c r="DB928" s="16"/>
      <c r="DC928" s="16"/>
      <c r="DD928" s="16"/>
      <c r="DE928" s="16"/>
      <c r="DF928" s="16"/>
      <c r="DG928" s="16"/>
      <c r="DH928" s="16"/>
      <c r="DI928" s="16"/>
      <c r="DJ928" s="16"/>
      <c r="DL928" s="16"/>
      <c r="DM928" s="16"/>
      <c r="DN928" s="16"/>
      <c r="DO928" s="16"/>
      <c r="DP928" s="16"/>
      <c r="DQ928" s="16"/>
      <c r="DR928" s="16"/>
    </row>
    <row r="929" spans="1:122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7"/>
      <c r="AD929" s="16"/>
      <c r="AE929" s="16"/>
      <c r="AF929" s="16"/>
      <c r="AG929" s="17"/>
      <c r="AH929" s="24"/>
      <c r="AI929" s="16"/>
      <c r="AJ929" s="16"/>
      <c r="AK929" s="16"/>
      <c r="AL929" s="17"/>
      <c r="AM929" s="16"/>
      <c r="AN929" s="16"/>
      <c r="AO929" s="16"/>
      <c r="AP929" s="17"/>
      <c r="AQ929" s="16"/>
      <c r="AR929" s="24"/>
      <c r="AT929" s="39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  <c r="BJ929" s="16"/>
      <c r="BK929" s="16"/>
      <c r="BL929" s="16"/>
      <c r="BM929" s="16"/>
      <c r="BN929" s="16"/>
      <c r="BO929" s="16"/>
      <c r="BP929" s="16"/>
      <c r="BQ929" s="16"/>
      <c r="BR929" s="16"/>
      <c r="BS929" s="16"/>
      <c r="BT929" s="16"/>
      <c r="BU929" s="16"/>
      <c r="BV929" s="16"/>
      <c r="BW929" s="16"/>
      <c r="BX929" s="16"/>
      <c r="BY929" s="16"/>
      <c r="BZ929" s="16"/>
      <c r="CA929" s="16"/>
      <c r="CB929" s="16"/>
      <c r="CC929" s="16"/>
      <c r="CD929" s="16"/>
      <c r="CE929" s="16"/>
      <c r="CF929" s="16"/>
      <c r="CG929" s="16"/>
      <c r="CH929" s="16"/>
      <c r="CI929" s="16"/>
      <c r="CJ929" s="16"/>
      <c r="CK929" s="16"/>
      <c r="CL929" s="16"/>
      <c r="CM929" s="16"/>
      <c r="CN929" s="16"/>
      <c r="CO929" s="16"/>
      <c r="CP929" s="16"/>
      <c r="CQ929" s="16"/>
      <c r="CR929" s="16"/>
      <c r="CS929" s="16"/>
      <c r="CT929" s="73"/>
      <c r="CU929" s="16"/>
      <c r="CV929" s="16"/>
      <c r="CW929" s="16"/>
      <c r="CX929" s="16"/>
      <c r="CY929" s="16"/>
      <c r="CZ929" s="16"/>
      <c r="DA929" s="16"/>
      <c r="DB929" s="16"/>
      <c r="DC929" s="16"/>
      <c r="DD929" s="16"/>
      <c r="DE929" s="16"/>
      <c r="DF929" s="16"/>
      <c r="DG929" s="16"/>
      <c r="DH929" s="16"/>
      <c r="DI929" s="16"/>
      <c r="DJ929" s="16"/>
      <c r="DL929" s="16"/>
      <c r="DM929" s="16"/>
      <c r="DN929" s="16"/>
      <c r="DO929" s="16"/>
      <c r="DP929" s="16"/>
      <c r="DQ929" s="16"/>
      <c r="DR929" s="16"/>
    </row>
    <row r="930" spans="1:122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7"/>
      <c r="AD930" s="16"/>
      <c r="AE930" s="16"/>
      <c r="AF930" s="16"/>
      <c r="AG930" s="17"/>
      <c r="AH930" s="24"/>
      <c r="AI930" s="16"/>
      <c r="AJ930" s="16"/>
      <c r="AK930" s="16"/>
      <c r="AL930" s="17"/>
      <c r="AM930" s="16"/>
      <c r="AN930" s="16"/>
      <c r="AO930" s="16"/>
      <c r="AP930" s="17"/>
      <c r="AQ930" s="16"/>
      <c r="AR930" s="24"/>
      <c r="AT930" s="39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  <c r="BJ930" s="16"/>
      <c r="BK930" s="16"/>
      <c r="BL930" s="16"/>
      <c r="BM930" s="16"/>
      <c r="BN930" s="16"/>
      <c r="BO930" s="16"/>
      <c r="BP930" s="16"/>
      <c r="BQ930" s="16"/>
      <c r="BR930" s="16"/>
      <c r="BS930" s="16"/>
      <c r="BT930" s="16"/>
      <c r="BU930" s="16"/>
      <c r="BV930" s="16"/>
      <c r="BW930" s="16"/>
      <c r="BX930" s="16"/>
      <c r="BY930" s="16"/>
      <c r="BZ930" s="16"/>
      <c r="CA930" s="16"/>
      <c r="CB930" s="16"/>
      <c r="CC930" s="16"/>
      <c r="CD930" s="16"/>
      <c r="CE930" s="16"/>
      <c r="CF930" s="16"/>
      <c r="CG930" s="16"/>
      <c r="CH930" s="16"/>
      <c r="CI930" s="16"/>
      <c r="CJ930" s="16"/>
      <c r="CK930" s="16"/>
      <c r="CL930" s="16"/>
      <c r="CM930" s="16"/>
      <c r="CN930" s="16"/>
      <c r="CO930" s="16"/>
      <c r="CP930" s="16"/>
      <c r="CQ930" s="16"/>
      <c r="CR930" s="16"/>
      <c r="CS930" s="16"/>
      <c r="CT930" s="73"/>
      <c r="CU930" s="16"/>
      <c r="CV930" s="16"/>
      <c r="CW930" s="16"/>
      <c r="CX930" s="16"/>
      <c r="CY930" s="16"/>
      <c r="CZ930" s="16"/>
      <c r="DA930" s="16"/>
      <c r="DB930" s="16"/>
      <c r="DC930" s="16"/>
      <c r="DD930" s="16"/>
      <c r="DE930" s="16"/>
      <c r="DF930" s="16"/>
      <c r="DG930" s="16"/>
      <c r="DH930" s="16"/>
      <c r="DI930" s="16"/>
      <c r="DJ930" s="16"/>
      <c r="DL930" s="16"/>
      <c r="DM930" s="16"/>
      <c r="DN930" s="16"/>
      <c r="DO930" s="16"/>
      <c r="DP930" s="16"/>
      <c r="DQ930" s="16"/>
      <c r="DR930" s="16"/>
    </row>
    <row r="931" spans="1:122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7"/>
      <c r="AD931" s="16"/>
      <c r="AE931" s="16"/>
      <c r="AF931" s="16"/>
      <c r="AG931" s="17"/>
      <c r="AH931" s="24"/>
      <c r="AI931" s="16"/>
      <c r="AJ931" s="16"/>
      <c r="AK931" s="16"/>
      <c r="AL931" s="17"/>
      <c r="AM931" s="16"/>
      <c r="AN931" s="16"/>
      <c r="AO931" s="16"/>
      <c r="AP931" s="17"/>
      <c r="AQ931" s="16"/>
      <c r="AR931" s="24"/>
      <c r="AT931" s="39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  <c r="BJ931" s="16"/>
      <c r="BK931" s="16"/>
      <c r="BL931" s="16"/>
      <c r="BM931" s="16"/>
      <c r="BN931" s="16"/>
      <c r="BO931" s="16"/>
      <c r="BP931" s="16"/>
      <c r="BQ931" s="16"/>
      <c r="BR931" s="16"/>
      <c r="BS931" s="16"/>
      <c r="BT931" s="16"/>
      <c r="BU931" s="16"/>
      <c r="BV931" s="16"/>
      <c r="BW931" s="16"/>
      <c r="BX931" s="16"/>
      <c r="BY931" s="16"/>
      <c r="BZ931" s="16"/>
      <c r="CA931" s="16"/>
      <c r="CB931" s="16"/>
      <c r="CC931" s="16"/>
      <c r="CD931" s="16"/>
      <c r="CE931" s="16"/>
      <c r="CF931" s="16"/>
      <c r="CG931" s="16"/>
      <c r="CH931" s="16"/>
      <c r="CI931" s="16"/>
      <c r="CJ931" s="16"/>
      <c r="CK931" s="16"/>
      <c r="CL931" s="16"/>
      <c r="CM931" s="16"/>
      <c r="CN931" s="16"/>
      <c r="CO931" s="16"/>
      <c r="CP931" s="16"/>
      <c r="CQ931" s="16"/>
      <c r="CR931" s="16"/>
      <c r="CS931" s="16"/>
      <c r="CT931" s="73"/>
      <c r="CU931" s="16"/>
      <c r="CV931" s="16"/>
      <c r="CW931" s="16"/>
      <c r="CX931" s="16"/>
      <c r="CY931" s="16"/>
      <c r="CZ931" s="16"/>
      <c r="DA931" s="16"/>
      <c r="DB931" s="16"/>
      <c r="DC931" s="16"/>
      <c r="DD931" s="16"/>
      <c r="DE931" s="16"/>
      <c r="DF931" s="16"/>
      <c r="DG931" s="16"/>
      <c r="DH931" s="16"/>
      <c r="DI931" s="16"/>
      <c r="DJ931" s="16"/>
      <c r="DL931" s="16"/>
      <c r="DM931" s="16"/>
      <c r="DN931" s="16"/>
      <c r="DO931" s="16"/>
      <c r="DP931" s="16"/>
      <c r="DQ931" s="16"/>
      <c r="DR931" s="16"/>
    </row>
    <row r="932" spans="1:122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7"/>
      <c r="AD932" s="16"/>
      <c r="AE932" s="16"/>
      <c r="AF932" s="16"/>
      <c r="AG932" s="17"/>
      <c r="AH932" s="24"/>
      <c r="AI932" s="16"/>
      <c r="AJ932" s="16"/>
      <c r="AK932" s="16"/>
      <c r="AL932" s="17"/>
      <c r="AM932" s="16"/>
      <c r="AN932" s="16"/>
      <c r="AO932" s="16"/>
      <c r="AP932" s="17"/>
      <c r="AQ932" s="16"/>
      <c r="AR932" s="24"/>
      <c r="AT932" s="39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  <c r="BK932" s="16"/>
      <c r="BL932" s="16"/>
      <c r="BM932" s="16"/>
      <c r="BN932" s="16"/>
      <c r="BO932" s="16"/>
      <c r="BP932" s="16"/>
      <c r="BQ932" s="16"/>
      <c r="BR932" s="16"/>
      <c r="BS932" s="16"/>
      <c r="BT932" s="16"/>
      <c r="BU932" s="16"/>
      <c r="BV932" s="16"/>
      <c r="BW932" s="16"/>
      <c r="BX932" s="16"/>
      <c r="BY932" s="16"/>
      <c r="BZ932" s="16"/>
      <c r="CA932" s="16"/>
      <c r="CB932" s="16"/>
      <c r="CC932" s="16"/>
      <c r="CD932" s="16"/>
      <c r="CE932" s="16"/>
      <c r="CF932" s="16"/>
      <c r="CG932" s="16"/>
      <c r="CH932" s="16"/>
      <c r="CI932" s="16"/>
      <c r="CJ932" s="16"/>
      <c r="CK932" s="16"/>
      <c r="CL932" s="16"/>
      <c r="CM932" s="16"/>
      <c r="CN932" s="16"/>
      <c r="CO932" s="16"/>
      <c r="CP932" s="16"/>
      <c r="CQ932" s="16"/>
      <c r="CR932" s="16"/>
      <c r="CS932" s="16"/>
      <c r="CT932" s="73"/>
      <c r="CU932" s="16"/>
      <c r="CV932" s="16"/>
      <c r="CW932" s="16"/>
      <c r="CX932" s="16"/>
      <c r="CY932" s="16"/>
      <c r="CZ932" s="16"/>
      <c r="DA932" s="16"/>
      <c r="DB932" s="16"/>
      <c r="DC932" s="16"/>
      <c r="DD932" s="16"/>
      <c r="DE932" s="16"/>
      <c r="DF932" s="16"/>
      <c r="DG932" s="16"/>
      <c r="DH932" s="16"/>
      <c r="DI932" s="16"/>
      <c r="DJ932" s="16"/>
      <c r="DL932" s="16"/>
      <c r="DM932" s="16"/>
      <c r="DN932" s="16"/>
      <c r="DO932" s="16"/>
      <c r="DP932" s="16"/>
      <c r="DQ932" s="16"/>
      <c r="DR932" s="16"/>
    </row>
    <row r="933" spans="1:122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7"/>
      <c r="AD933" s="16"/>
      <c r="AE933" s="16"/>
      <c r="AF933" s="16"/>
      <c r="AG933" s="17"/>
      <c r="AH933" s="24"/>
      <c r="AI933" s="16"/>
      <c r="AJ933" s="16"/>
      <c r="AK933" s="16"/>
      <c r="AL933" s="17"/>
      <c r="AM933" s="16"/>
      <c r="AN933" s="16"/>
      <c r="AO933" s="16"/>
      <c r="AP933" s="17"/>
      <c r="AQ933" s="16"/>
      <c r="AR933" s="24"/>
      <c r="AT933" s="39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  <c r="BK933" s="16"/>
      <c r="BL933" s="16"/>
      <c r="BM933" s="16"/>
      <c r="BN933" s="16"/>
      <c r="BO933" s="16"/>
      <c r="BP933" s="16"/>
      <c r="BQ933" s="16"/>
      <c r="BR933" s="16"/>
      <c r="BS933" s="16"/>
      <c r="BT933" s="16"/>
      <c r="BU933" s="16"/>
      <c r="BV933" s="16"/>
      <c r="BW933" s="16"/>
      <c r="BX933" s="16"/>
      <c r="BY933" s="16"/>
      <c r="BZ933" s="16"/>
      <c r="CA933" s="16"/>
      <c r="CB933" s="16"/>
      <c r="CC933" s="16"/>
      <c r="CD933" s="16"/>
      <c r="CE933" s="16"/>
      <c r="CF933" s="16"/>
      <c r="CG933" s="16"/>
      <c r="CH933" s="16"/>
      <c r="CI933" s="16"/>
      <c r="CJ933" s="16"/>
      <c r="CK933" s="16"/>
      <c r="CL933" s="16"/>
      <c r="CM933" s="16"/>
      <c r="CN933" s="16"/>
      <c r="CO933" s="16"/>
      <c r="CP933" s="16"/>
      <c r="CQ933" s="16"/>
      <c r="CR933" s="16"/>
      <c r="CS933" s="16"/>
      <c r="CT933" s="73"/>
      <c r="CU933" s="16"/>
      <c r="CV933" s="16"/>
      <c r="CW933" s="16"/>
      <c r="CX933" s="16"/>
      <c r="CY933" s="16"/>
      <c r="CZ933" s="16"/>
      <c r="DA933" s="16"/>
      <c r="DB933" s="16"/>
      <c r="DC933" s="16"/>
      <c r="DD933" s="16"/>
      <c r="DE933" s="16"/>
      <c r="DF933" s="16"/>
      <c r="DG933" s="16"/>
      <c r="DH933" s="16"/>
      <c r="DI933" s="16"/>
      <c r="DJ933" s="16"/>
      <c r="DL933" s="16"/>
      <c r="DM933" s="16"/>
      <c r="DN933" s="16"/>
      <c r="DO933" s="16"/>
      <c r="DP933" s="16"/>
      <c r="DQ933" s="16"/>
      <c r="DR933" s="16"/>
    </row>
    <row r="934" spans="1:122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7"/>
      <c r="AD934" s="16"/>
      <c r="AE934" s="16"/>
      <c r="AF934" s="16"/>
      <c r="AG934" s="17"/>
      <c r="AH934" s="24"/>
      <c r="AI934" s="16"/>
      <c r="AJ934" s="16"/>
      <c r="AK934" s="16"/>
      <c r="AL934" s="17"/>
      <c r="AM934" s="16"/>
      <c r="AN934" s="16"/>
      <c r="AO934" s="16"/>
      <c r="AP934" s="17"/>
      <c r="AQ934" s="16"/>
      <c r="AR934" s="24"/>
      <c r="AT934" s="39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  <c r="BJ934" s="16"/>
      <c r="BK934" s="16"/>
      <c r="BL934" s="16"/>
      <c r="BM934" s="16"/>
      <c r="BN934" s="16"/>
      <c r="BO934" s="16"/>
      <c r="BP934" s="16"/>
      <c r="BQ934" s="16"/>
      <c r="BR934" s="16"/>
      <c r="BS934" s="16"/>
      <c r="BT934" s="16"/>
      <c r="BU934" s="16"/>
      <c r="BV934" s="16"/>
      <c r="BW934" s="16"/>
      <c r="BX934" s="16"/>
      <c r="BY934" s="16"/>
      <c r="BZ934" s="16"/>
      <c r="CA934" s="16"/>
      <c r="CB934" s="16"/>
      <c r="CC934" s="16"/>
      <c r="CD934" s="16"/>
      <c r="CE934" s="16"/>
      <c r="CF934" s="16"/>
      <c r="CG934" s="16"/>
      <c r="CH934" s="16"/>
      <c r="CI934" s="16"/>
      <c r="CJ934" s="16"/>
      <c r="CK934" s="16"/>
      <c r="CL934" s="16"/>
      <c r="CM934" s="16"/>
      <c r="CN934" s="16"/>
      <c r="CO934" s="16"/>
      <c r="CP934" s="16"/>
      <c r="CQ934" s="16"/>
      <c r="CR934" s="16"/>
      <c r="CS934" s="16"/>
      <c r="CT934" s="73"/>
      <c r="CU934" s="16"/>
      <c r="CV934" s="16"/>
      <c r="CW934" s="16"/>
      <c r="CX934" s="16"/>
      <c r="CY934" s="16"/>
      <c r="CZ934" s="16"/>
      <c r="DA934" s="16"/>
      <c r="DB934" s="16"/>
      <c r="DC934" s="16"/>
      <c r="DD934" s="16"/>
      <c r="DE934" s="16"/>
      <c r="DF934" s="16"/>
      <c r="DG934" s="16"/>
      <c r="DH934" s="16"/>
      <c r="DI934" s="16"/>
      <c r="DJ934" s="16"/>
      <c r="DL934" s="16"/>
      <c r="DM934" s="16"/>
      <c r="DN934" s="16"/>
      <c r="DO934" s="16"/>
      <c r="DP934" s="16"/>
      <c r="DQ934" s="16"/>
      <c r="DR934" s="16"/>
    </row>
    <row r="935" spans="1:122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7"/>
      <c r="AD935" s="16"/>
      <c r="AE935" s="16"/>
      <c r="AF935" s="16"/>
      <c r="AG935" s="17"/>
      <c r="AH935" s="24"/>
      <c r="AI935" s="16"/>
      <c r="AJ935" s="16"/>
      <c r="AK935" s="16"/>
      <c r="AL935" s="17"/>
      <c r="AM935" s="16"/>
      <c r="AN935" s="16"/>
      <c r="AO935" s="16"/>
      <c r="AP935" s="17"/>
      <c r="AQ935" s="16"/>
      <c r="AR935" s="24"/>
      <c r="AT935" s="39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  <c r="BJ935" s="16"/>
      <c r="BK935" s="16"/>
      <c r="BL935" s="16"/>
      <c r="BM935" s="16"/>
      <c r="BN935" s="16"/>
      <c r="BO935" s="16"/>
      <c r="BP935" s="16"/>
      <c r="BQ935" s="16"/>
      <c r="BR935" s="16"/>
      <c r="BS935" s="16"/>
      <c r="BT935" s="16"/>
      <c r="BU935" s="16"/>
      <c r="BV935" s="16"/>
      <c r="BW935" s="16"/>
      <c r="BX935" s="16"/>
      <c r="BY935" s="16"/>
      <c r="BZ935" s="16"/>
      <c r="CA935" s="16"/>
      <c r="CB935" s="16"/>
      <c r="CC935" s="16"/>
      <c r="CD935" s="16"/>
      <c r="CE935" s="16"/>
      <c r="CF935" s="16"/>
      <c r="CG935" s="16"/>
      <c r="CH935" s="16"/>
      <c r="CI935" s="16"/>
      <c r="CJ935" s="16"/>
      <c r="CK935" s="16"/>
      <c r="CL935" s="16"/>
      <c r="CM935" s="16"/>
      <c r="CN935" s="16"/>
      <c r="CO935" s="16"/>
      <c r="CP935" s="16"/>
      <c r="CQ935" s="16"/>
      <c r="CR935" s="16"/>
      <c r="CS935" s="16"/>
      <c r="CT935" s="73"/>
      <c r="CU935" s="16"/>
      <c r="CV935" s="16"/>
      <c r="CW935" s="16"/>
      <c r="CX935" s="16"/>
      <c r="CY935" s="16"/>
      <c r="CZ935" s="16"/>
      <c r="DA935" s="16"/>
      <c r="DB935" s="16"/>
      <c r="DC935" s="16"/>
      <c r="DD935" s="16"/>
      <c r="DE935" s="16"/>
      <c r="DF935" s="16"/>
      <c r="DG935" s="16"/>
      <c r="DH935" s="16"/>
      <c r="DI935" s="16"/>
      <c r="DJ935" s="16"/>
      <c r="DL935" s="16"/>
      <c r="DM935" s="16"/>
      <c r="DN935" s="16"/>
      <c r="DO935" s="16"/>
      <c r="DP935" s="16"/>
      <c r="DQ935" s="16"/>
      <c r="DR935" s="16"/>
    </row>
    <row r="936" spans="1:122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7"/>
      <c r="AD936" s="16"/>
      <c r="AE936" s="16"/>
      <c r="AF936" s="16"/>
      <c r="AG936" s="17"/>
      <c r="AH936" s="24"/>
      <c r="AI936" s="16"/>
      <c r="AJ936" s="16"/>
      <c r="AK936" s="16"/>
      <c r="AL936" s="17"/>
      <c r="AM936" s="16"/>
      <c r="AN936" s="16"/>
      <c r="AO936" s="16"/>
      <c r="AP936" s="17"/>
      <c r="AQ936" s="16"/>
      <c r="AR936" s="24"/>
      <c r="AT936" s="39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  <c r="BJ936" s="16"/>
      <c r="BK936" s="16"/>
      <c r="BL936" s="16"/>
      <c r="BM936" s="16"/>
      <c r="BN936" s="16"/>
      <c r="BO936" s="16"/>
      <c r="BP936" s="16"/>
      <c r="BQ936" s="16"/>
      <c r="BR936" s="16"/>
      <c r="BS936" s="16"/>
      <c r="BT936" s="16"/>
      <c r="BU936" s="16"/>
      <c r="BV936" s="16"/>
      <c r="BW936" s="16"/>
      <c r="BX936" s="16"/>
      <c r="BY936" s="16"/>
      <c r="BZ936" s="16"/>
      <c r="CA936" s="16"/>
      <c r="CB936" s="16"/>
      <c r="CC936" s="16"/>
      <c r="CD936" s="16"/>
      <c r="CE936" s="16"/>
      <c r="CF936" s="16"/>
      <c r="CG936" s="16"/>
      <c r="CH936" s="16"/>
      <c r="CI936" s="16"/>
      <c r="CJ936" s="16"/>
      <c r="CK936" s="16"/>
      <c r="CL936" s="16"/>
      <c r="CM936" s="16"/>
      <c r="CN936" s="16"/>
      <c r="CO936" s="16"/>
      <c r="CP936" s="16"/>
      <c r="CQ936" s="16"/>
      <c r="CR936" s="16"/>
      <c r="CS936" s="16"/>
      <c r="CT936" s="73"/>
      <c r="CU936" s="16"/>
      <c r="CV936" s="16"/>
      <c r="CW936" s="16"/>
      <c r="CX936" s="16"/>
      <c r="CY936" s="16"/>
      <c r="CZ936" s="16"/>
      <c r="DA936" s="16"/>
      <c r="DB936" s="16"/>
      <c r="DC936" s="16"/>
      <c r="DD936" s="16"/>
      <c r="DE936" s="16"/>
      <c r="DF936" s="16"/>
      <c r="DG936" s="16"/>
      <c r="DH936" s="16"/>
      <c r="DI936" s="16"/>
      <c r="DJ936" s="16"/>
      <c r="DL936" s="16"/>
      <c r="DM936" s="16"/>
      <c r="DN936" s="16"/>
      <c r="DO936" s="16"/>
      <c r="DP936" s="16"/>
      <c r="DQ936" s="16"/>
      <c r="DR936" s="16"/>
    </row>
    <row r="937" spans="1:122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7"/>
      <c r="AD937" s="16"/>
      <c r="AE937" s="16"/>
      <c r="AF937" s="16"/>
      <c r="AG937" s="17"/>
      <c r="AH937" s="24"/>
      <c r="AI937" s="16"/>
      <c r="AJ937" s="16"/>
      <c r="AK937" s="16"/>
      <c r="AL937" s="17"/>
      <c r="AM937" s="16"/>
      <c r="AN937" s="16"/>
      <c r="AO937" s="16"/>
      <c r="AP937" s="17"/>
      <c r="AQ937" s="16"/>
      <c r="AR937" s="24"/>
      <c r="AT937" s="39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  <c r="BJ937" s="16"/>
      <c r="BK937" s="16"/>
      <c r="BL937" s="16"/>
      <c r="BM937" s="16"/>
      <c r="BN937" s="16"/>
      <c r="BO937" s="16"/>
      <c r="BP937" s="16"/>
      <c r="BQ937" s="16"/>
      <c r="BR937" s="16"/>
      <c r="BS937" s="16"/>
      <c r="BT937" s="16"/>
      <c r="BU937" s="16"/>
      <c r="BV937" s="16"/>
      <c r="BW937" s="16"/>
      <c r="BX937" s="16"/>
      <c r="BY937" s="16"/>
      <c r="BZ937" s="16"/>
      <c r="CA937" s="16"/>
      <c r="CB937" s="16"/>
      <c r="CC937" s="16"/>
      <c r="CD937" s="16"/>
      <c r="CE937" s="16"/>
      <c r="CF937" s="16"/>
      <c r="CG937" s="16"/>
      <c r="CH937" s="16"/>
      <c r="CI937" s="16"/>
      <c r="CJ937" s="16"/>
      <c r="CK937" s="16"/>
      <c r="CL937" s="16"/>
      <c r="CM937" s="16"/>
      <c r="CN937" s="16"/>
      <c r="CO937" s="16"/>
      <c r="CP937" s="16"/>
      <c r="CQ937" s="16"/>
      <c r="CR937" s="16"/>
      <c r="CS937" s="16"/>
      <c r="CT937" s="73"/>
      <c r="CU937" s="16"/>
      <c r="CV937" s="16"/>
      <c r="CW937" s="16"/>
      <c r="CX937" s="16"/>
      <c r="CY937" s="16"/>
      <c r="CZ937" s="16"/>
      <c r="DA937" s="16"/>
      <c r="DB937" s="16"/>
      <c r="DC937" s="16"/>
      <c r="DD937" s="16"/>
      <c r="DE937" s="16"/>
      <c r="DF937" s="16"/>
      <c r="DG937" s="16"/>
      <c r="DH937" s="16"/>
      <c r="DI937" s="16"/>
      <c r="DJ937" s="16"/>
      <c r="DL937" s="16"/>
      <c r="DM937" s="16"/>
      <c r="DN937" s="16"/>
      <c r="DO937" s="16"/>
      <c r="DP937" s="16"/>
      <c r="DQ937" s="16"/>
      <c r="DR937" s="16"/>
    </row>
    <row r="938" spans="1:122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7"/>
      <c r="AD938" s="16"/>
      <c r="AE938" s="16"/>
      <c r="AF938" s="16"/>
      <c r="AG938" s="17"/>
      <c r="AH938" s="24"/>
      <c r="AI938" s="16"/>
      <c r="AJ938" s="16"/>
      <c r="AK938" s="16"/>
      <c r="AL938" s="17"/>
      <c r="AM938" s="16"/>
      <c r="AN938" s="16"/>
      <c r="AO938" s="16"/>
      <c r="AP938" s="17"/>
      <c r="AQ938" s="16"/>
      <c r="AR938" s="24"/>
      <c r="AT938" s="39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  <c r="BK938" s="16"/>
      <c r="BL938" s="16"/>
      <c r="BM938" s="16"/>
      <c r="BN938" s="16"/>
      <c r="BO938" s="16"/>
      <c r="BP938" s="16"/>
      <c r="BQ938" s="16"/>
      <c r="BR938" s="16"/>
      <c r="BS938" s="16"/>
      <c r="BT938" s="16"/>
      <c r="BU938" s="16"/>
      <c r="BV938" s="16"/>
      <c r="BW938" s="16"/>
      <c r="BX938" s="16"/>
      <c r="BY938" s="16"/>
      <c r="BZ938" s="16"/>
      <c r="CA938" s="16"/>
      <c r="CB938" s="16"/>
      <c r="CC938" s="16"/>
      <c r="CD938" s="16"/>
      <c r="CE938" s="16"/>
      <c r="CF938" s="16"/>
      <c r="CG938" s="16"/>
      <c r="CH938" s="16"/>
      <c r="CI938" s="16"/>
      <c r="CJ938" s="16"/>
      <c r="CK938" s="16"/>
      <c r="CL938" s="16"/>
      <c r="CM938" s="16"/>
      <c r="CN938" s="16"/>
      <c r="CO938" s="16"/>
      <c r="CP938" s="16"/>
      <c r="CQ938" s="16"/>
      <c r="CR938" s="16"/>
      <c r="CS938" s="16"/>
      <c r="CT938" s="73"/>
      <c r="CU938" s="16"/>
      <c r="CV938" s="16"/>
      <c r="CW938" s="16"/>
      <c r="CX938" s="16"/>
      <c r="CY938" s="16"/>
      <c r="CZ938" s="16"/>
      <c r="DA938" s="16"/>
      <c r="DB938" s="16"/>
      <c r="DC938" s="16"/>
      <c r="DD938" s="16"/>
      <c r="DE938" s="16"/>
      <c r="DF938" s="16"/>
      <c r="DG938" s="16"/>
      <c r="DH938" s="16"/>
      <c r="DI938" s="16"/>
      <c r="DJ938" s="16"/>
      <c r="DL938" s="16"/>
      <c r="DM938" s="16"/>
      <c r="DN938" s="16"/>
      <c r="DO938" s="16"/>
      <c r="DP938" s="16"/>
      <c r="DQ938" s="16"/>
      <c r="DR938" s="16"/>
    </row>
    <row r="939" spans="1:122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7"/>
      <c r="AD939" s="16"/>
      <c r="AE939" s="16"/>
      <c r="AF939" s="16"/>
      <c r="AG939" s="17"/>
      <c r="AH939" s="24"/>
      <c r="AI939" s="16"/>
      <c r="AJ939" s="16"/>
      <c r="AK939" s="16"/>
      <c r="AL939" s="17"/>
      <c r="AM939" s="16"/>
      <c r="AN939" s="16"/>
      <c r="AO939" s="16"/>
      <c r="AP939" s="17"/>
      <c r="AQ939" s="16"/>
      <c r="AR939" s="24"/>
      <c r="AT939" s="39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  <c r="BJ939" s="16"/>
      <c r="BK939" s="16"/>
      <c r="BL939" s="16"/>
      <c r="BM939" s="16"/>
      <c r="BN939" s="16"/>
      <c r="BO939" s="16"/>
      <c r="BP939" s="16"/>
      <c r="BQ939" s="16"/>
      <c r="BR939" s="16"/>
      <c r="BS939" s="16"/>
      <c r="BT939" s="16"/>
      <c r="BU939" s="16"/>
      <c r="BV939" s="16"/>
      <c r="BW939" s="16"/>
      <c r="BX939" s="16"/>
      <c r="BY939" s="16"/>
      <c r="BZ939" s="16"/>
      <c r="CA939" s="16"/>
      <c r="CB939" s="16"/>
      <c r="CC939" s="16"/>
      <c r="CD939" s="16"/>
      <c r="CE939" s="16"/>
      <c r="CF939" s="16"/>
      <c r="CG939" s="16"/>
      <c r="CH939" s="16"/>
      <c r="CI939" s="16"/>
      <c r="CJ939" s="16"/>
      <c r="CK939" s="16"/>
      <c r="CL939" s="16"/>
      <c r="CM939" s="16"/>
      <c r="CN939" s="16"/>
      <c r="CO939" s="16"/>
      <c r="CP939" s="16"/>
      <c r="CQ939" s="16"/>
      <c r="CR939" s="16"/>
      <c r="CS939" s="16"/>
      <c r="CT939" s="73"/>
      <c r="CU939" s="16"/>
      <c r="CV939" s="16"/>
      <c r="CW939" s="16"/>
      <c r="CX939" s="16"/>
      <c r="CY939" s="16"/>
      <c r="CZ939" s="16"/>
      <c r="DA939" s="16"/>
      <c r="DB939" s="16"/>
      <c r="DC939" s="16"/>
      <c r="DD939" s="16"/>
      <c r="DE939" s="16"/>
      <c r="DF939" s="16"/>
      <c r="DG939" s="16"/>
      <c r="DH939" s="16"/>
      <c r="DI939" s="16"/>
      <c r="DJ939" s="16"/>
      <c r="DL939" s="16"/>
      <c r="DM939" s="16"/>
      <c r="DN939" s="16"/>
      <c r="DO939" s="16"/>
      <c r="DP939" s="16"/>
      <c r="DQ939" s="16"/>
      <c r="DR939" s="16"/>
    </row>
    <row r="940" spans="1:122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7"/>
      <c r="AD940" s="16"/>
      <c r="AE940" s="16"/>
      <c r="AF940" s="16"/>
      <c r="AG940" s="17"/>
      <c r="AH940" s="24"/>
      <c r="AI940" s="16"/>
      <c r="AJ940" s="16"/>
      <c r="AK940" s="16"/>
      <c r="AL940" s="17"/>
      <c r="AM940" s="16"/>
      <c r="AN940" s="16"/>
      <c r="AO940" s="16"/>
      <c r="AP940" s="17"/>
      <c r="AQ940" s="16"/>
      <c r="AR940" s="24"/>
      <c r="AT940" s="39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  <c r="BJ940" s="16"/>
      <c r="BK940" s="16"/>
      <c r="BL940" s="16"/>
      <c r="BM940" s="16"/>
      <c r="BN940" s="16"/>
      <c r="BO940" s="16"/>
      <c r="BP940" s="16"/>
      <c r="BQ940" s="16"/>
      <c r="BR940" s="16"/>
      <c r="BS940" s="16"/>
      <c r="BT940" s="16"/>
      <c r="BU940" s="16"/>
      <c r="BV940" s="16"/>
      <c r="BW940" s="16"/>
      <c r="BX940" s="16"/>
      <c r="BY940" s="16"/>
      <c r="BZ940" s="16"/>
      <c r="CA940" s="16"/>
      <c r="CB940" s="16"/>
      <c r="CC940" s="16"/>
      <c r="CD940" s="16"/>
      <c r="CE940" s="16"/>
      <c r="CF940" s="16"/>
      <c r="CG940" s="16"/>
      <c r="CH940" s="16"/>
      <c r="CI940" s="16"/>
      <c r="CJ940" s="16"/>
      <c r="CK940" s="16"/>
      <c r="CL940" s="16"/>
      <c r="CM940" s="16"/>
      <c r="CN940" s="16"/>
      <c r="CO940" s="16"/>
      <c r="CP940" s="16"/>
      <c r="CQ940" s="16"/>
      <c r="CR940" s="16"/>
      <c r="CS940" s="16"/>
      <c r="CT940" s="73"/>
      <c r="CU940" s="16"/>
      <c r="CV940" s="16"/>
      <c r="CW940" s="16"/>
      <c r="CX940" s="16"/>
      <c r="CY940" s="16"/>
      <c r="CZ940" s="16"/>
      <c r="DA940" s="16"/>
      <c r="DB940" s="16"/>
      <c r="DC940" s="16"/>
      <c r="DD940" s="16"/>
      <c r="DE940" s="16"/>
      <c r="DF940" s="16"/>
      <c r="DG940" s="16"/>
      <c r="DH940" s="16"/>
      <c r="DI940" s="16"/>
      <c r="DJ940" s="16"/>
      <c r="DL940" s="16"/>
      <c r="DM940" s="16"/>
      <c r="DN940" s="16"/>
      <c r="DO940" s="16"/>
      <c r="DP940" s="16"/>
      <c r="DQ940" s="16"/>
      <c r="DR940" s="16"/>
    </row>
    <row r="941" spans="1:122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7"/>
      <c r="AD941" s="16"/>
      <c r="AE941" s="16"/>
      <c r="AF941" s="16"/>
      <c r="AG941" s="17"/>
      <c r="AH941" s="24"/>
      <c r="AI941" s="16"/>
      <c r="AJ941" s="16"/>
      <c r="AK941" s="16"/>
      <c r="AL941" s="17"/>
      <c r="AM941" s="16"/>
      <c r="AN941" s="16"/>
      <c r="AO941" s="16"/>
      <c r="AP941" s="17"/>
      <c r="AQ941" s="16"/>
      <c r="AR941" s="24"/>
      <c r="AT941" s="39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  <c r="BJ941" s="16"/>
      <c r="BK941" s="16"/>
      <c r="BL941" s="16"/>
      <c r="BM941" s="16"/>
      <c r="BN941" s="16"/>
      <c r="BO941" s="16"/>
      <c r="BP941" s="16"/>
      <c r="BQ941" s="16"/>
      <c r="BR941" s="16"/>
      <c r="BS941" s="16"/>
      <c r="BT941" s="16"/>
      <c r="BU941" s="16"/>
      <c r="BV941" s="16"/>
      <c r="BW941" s="16"/>
      <c r="BX941" s="16"/>
      <c r="BY941" s="16"/>
      <c r="BZ941" s="16"/>
      <c r="CA941" s="16"/>
      <c r="CB941" s="16"/>
      <c r="CC941" s="16"/>
      <c r="CD941" s="16"/>
      <c r="CE941" s="16"/>
      <c r="CF941" s="16"/>
      <c r="CG941" s="16"/>
      <c r="CH941" s="16"/>
      <c r="CI941" s="16"/>
      <c r="CJ941" s="16"/>
      <c r="CK941" s="16"/>
      <c r="CL941" s="16"/>
      <c r="CM941" s="16"/>
      <c r="CN941" s="16"/>
      <c r="CO941" s="16"/>
      <c r="CP941" s="16"/>
      <c r="CQ941" s="16"/>
      <c r="CR941" s="16"/>
      <c r="CS941" s="16"/>
      <c r="CT941" s="73"/>
      <c r="CU941" s="16"/>
      <c r="CV941" s="16"/>
      <c r="CW941" s="16"/>
      <c r="CX941" s="16"/>
      <c r="CY941" s="16"/>
      <c r="CZ941" s="16"/>
      <c r="DA941" s="16"/>
      <c r="DB941" s="16"/>
      <c r="DC941" s="16"/>
      <c r="DD941" s="16"/>
      <c r="DE941" s="16"/>
      <c r="DF941" s="16"/>
      <c r="DG941" s="16"/>
      <c r="DH941" s="16"/>
      <c r="DI941" s="16"/>
      <c r="DJ941" s="16"/>
      <c r="DL941" s="16"/>
      <c r="DM941" s="16"/>
      <c r="DN941" s="16"/>
      <c r="DO941" s="16"/>
      <c r="DP941" s="16"/>
      <c r="DQ941" s="16"/>
      <c r="DR941" s="16"/>
    </row>
    <row r="942" spans="1:122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7"/>
      <c r="AD942" s="16"/>
      <c r="AE942" s="16"/>
      <c r="AF942" s="16"/>
      <c r="AG942" s="17"/>
      <c r="AH942" s="24"/>
      <c r="AI942" s="16"/>
      <c r="AJ942" s="16"/>
      <c r="AK942" s="16"/>
      <c r="AL942" s="17"/>
      <c r="AM942" s="16"/>
      <c r="AN942" s="16"/>
      <c r="AO942" s="16"/>
      <c r="AP942" s="17"/>
      <c r="AQ942" s="16"/>
      <c r="AR942" s="24"/>
      <c r="AT942" s="39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  <c r="BK942" s="16"/>
      <c r="BL942" s="16"/>
      <c r="BM942" s="16"/>
      <c r="BN942" s="16"/>
      <c r="BO942" s="16"/>
      <c r="BP942" s="16"/>
      <c r="BQ942" s="16"/>
      <c r="BR942" s="16"/>
      <c r="BS942" s="16"/>
      <c r="BT942" s="16"/>
      <c r="BU942" s="16"/>
      <c r="BV942" s="16"/>
      <c r="BW942" s="16"/>
      <c r="BX942" s="16"/>
      <c r="BY942" s="16"/>
      <c r="BZ942" s="16"/>
      <c r="CA942" s="16"/>
      <c r="CB942" s="16"/>
      <c r="CC942" s="16"/>
      <c r="CD942" s="16"/>
      <c r="CE942" s="16"/>
      <c r="CF942" s="16"/>
      <c r="CG942" s="16"/>
      <c r="CH942" s="16"/>
      <c r="CI942" s="16"/>
      <c r="CJ942" s="16"/>
      <c r="CK942" s="16"/>
      <c r="CL942" s="16"/>
      <c r="CM942" s="16"/>
      <c r="CN942" s="16"/>
      <c r="CO942" s="16"/>
      <c r="CP942" s="16"/>
      <c r="CQ942" s="16"/>
      <c r="CR942" s="16"/>
      <c r="CS942" s="16"/>
      <c r="CT942" s="73"/>
      <c r="CU942" s="16"/>
      <c r="CV942" s="16"/>
      <c r="CW942" s="16"/>
      <c r="CX942" s="16"/>
      <c r="CY942" s="16"/>
      <c r="CZ942" s="16"/>
      <c r="DA942" s="16"/>
      <c r="DB942" s="16"/>
      <c r="DC942" s="16"/>
      <c r="DD942" s="16"/>
      <c r="DE942" s="16"/>
      <c r="DF942" s="16"/>
      <c r="DG942" s="16"/>
      <c r="DH942" s="16"/>
      <c r="DI942" s="16"/>
      <c r="DJ942" s="16"/>
      <c r="DL942" s="16"/>
      <c r="DM942" s="16"/>
      <c r="DN942" s="16"/>
      <c r="DO942" s="16"/>
      <c r="DP942" s="16"/>
      <c r="DQ942" s="16"/>
      <c r="DR942" s="16"/>
    </row>
    <row r="943" spans="1:122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7"/>
      <c r="AD943" s="16"/>
      <c r="AE943" s="16"/>
      <c r="AF943" s="16"/>
      <c r="AG943" s="17"/>
      <c r="AH943" s="24"/>
      <c r="AI943" s="16"/>
      <c r="AJ943" s="16"/>
      <c r="AK943" s="16"/>
      <c r="AL943" s="17"/>
      <c r="AM943" s="16"/>
      <c r="AN943" s="16"/>
      <c r="AO943" s="16"/>
      <c r="AP943" s="17"/>
      <c r="AQ943" s="16"/>
      <c r="AR943" s="24"/>
      <c r="AT943" s="39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  <c r="BK943" s="16"/>
      <c r="BL943" s="16"/>
      <c r="BM943" s="16"/>
      <c r="BN943" s="16"/>
      <c r="BO943" s="16"/>
      <c r="BP943" s="16"/>
      <c r="BQ943" s="16"/>
      <c r="BR943" s="16"/>
      <c r="BS943" s="16"/>
      <c r="BT943" s="16"/>
      <c r="BU943" s="16"/>
      <c r="BV943" s="16"/>
      <c r="BW943" s="16"/>
      <c r="BX943" s="16"/>
      <c r="BY943" s="16"/>
      <c r="BZ943" s="16"/>
      <c r="CA943" s="16"/>
      <c r="CB943" s="16"/>
      <c r="CC943" s="16"/>
      <c r="CD943" s="16"/>
      <c r="CE943" s="16"/>
      <c r="CF943" s="16"/>
      <c r="CG943" s="16"/>
      <c r="CH943" s="16"/>
      <c r="CI943" s="16"/>
      <c r="CJ943" s="16"/>
      <c r="CK943" s="16"/>
      <c r="CL943" s="16"/>
      <c r="CM943" s="16"/>
      <c r="CN943" s="16"/>
      <c r="CO943" s="16"/>
      <c r="CP943" s="16"/>
      <c r="CQ943" s="16"/>
      <c r="CR943" s="16"/>
      <c r="CS943" s="16"/>
      <c r="CT943" s="73"/>
      <c r="CU943" s="16"/>
      <c r="CV943" s="16"/>
      <c r="CW943" s="16"/>
      <c r="CX943" s="16"/>
      <c r="CY943" s="16"/>
      <c r="CZ943" s="16"/>
      <c r="DA943" s="16"/>
      <c r="DB943" s="16"/>
      <c r="DC943" s="16"/>
      <c r="DD943" s="16"/>
      <c r="DE943" s="16"/>
      <c r="DF943" s="16"/>
      <c r="DG943" s="16"/>
      <c r="DH943" s="16"/>
      <c r="DI943" s="16"/>
      <c r="DJ943" s="16"/>
      <c r="DL943" s="16"/>
      <c r="DM943" s="16"/>
      <c r="DN943" s="16"/>
      <c r="DO943" s="16"/>
      <c r="DP943" s="16"/>
      <c r="DQ943" s="16"/>
      <c r="DR943" s="16"/>
    </row>
    <row r="944" spans="1:122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7"/>
      <c r="AD944" s="16"/>
      <c r="AE944" s="16"/>
      <c r="AF944" s="16"/>
      <c r="AG944" s="17"/>
      <c r="AH944" s="24"/>
      <c r="AI944" s="16"/>
      <c r="AJ944" s="16"/>
      <c r="AK944" s="16"/>
      <c r="AL944" s="17"/>
      <c r="AM944" s="16"/>
      <c r="AN944" s="16"/>
      <c r="AO944" s="16"/>
      <c r="AP944" s="17"/>
      <c r="AQ944" s="16"/>
      <c r="AR944" s="24"/>
      <c r="AT944" s="39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  <c r="BJ944" s="16"/>
      <c r="BK944" s="16"/>
      <c r="BL944" s="16"/>
      <c r="BM944" s="16"/>
      <c r="BN944" s="16"/>
      <c r="BO944" s="16"/>
      <c r="BP944" s="16"/>
      <c r="BQ944" s="16"/>
      <c r="BR944" s="16"/>
      <c r="BS944" s="16"/>
      <c r="BT944" s="16"/>
      <c r="BU944" s="16"/>
      <c r="BV944" s="16"/>
      <c r="BW944" s="16"/>
      <c r="BX944" s="16"/>
      <c r="BY944" s="16"/>
      <c r="BZ944" s="16"/>
      <c r="CA944" s="16"/>
      <c r="CB944" s="16"/>
      <c r="CC944" s="16"/>
      <c r="CD944" s="16"/>
      <c r="CE944" s="16"/>
      <c r="CF944" s="16"/>
      <c r="CG944" s="16"/>
      <c r="CH944" s="16"/>
      <c r="CI944" s="16"/>
      <c r="CJ944" s="16"/>
      <c r="CK944" s="16"/>
      <c r="CL944" s="16"/>
      <c r="CM944" s="16"/>
      <c r="CN944" s="16"/>
      <c r="CO944" s="16"/>
      <c r="CP944" s="16"/>
      <c r="CQ944" s="16"/>
      <c r="CR944" s="16"/>
      <c r="CS944" s="16"/>
      <c r="CT944" s="73"/>
      <c r="CU944" s="16"/>
      <c r="CV944" s="16"/>
      <c r="CW944" s="16"/>
      <c r="CX944" s="16"/>
      <c r="CY944" s="16"/>
      <c r="CZ944" s="16"/>
      <c r="DA944" s="16"/>
      <c r="DB944" s="16"/>
      <c r="DC944" s="16"/>
      <c r="DD944" s="16"/>
      <c r="DE944" s="16"/>
      <c r="DF944" s="16"/>
      <c r="DG944" s="16"/>
      <c r="DH944" s="16"/>
      <c r="DI944" s="16"/>
      <c r="DJ944" s="16"/>
      <c r="DL944" s="16"/>
      <c r="DM944" s="16"/>
      <c r="DN944" s="16"/>
      <c r="DO944" s="16"/>
      <c r="DP944" s="16"/>
      <c r="DQ944" s="16"/>
      <c r="DR944" s="16"/>
    </row>
    <row r="945" spans="1:122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7"/>
      <c r="AD945" s="16"/>
      <c r="AE945" s="16"/>
      <c r="AF945" s="16"/>
      <c r="AG945" s="17"/>
      <c r="AH945" s="24"/>
      <c r="AI945" s="16"/>
      <c r="AJ945" s="16"/>
      <c r="AK945" s="16"/>
      <c r="AL945" s="17"/>
      <c r="AM945" s="16"/>
      <c r="AN945" s="16"/>
      <c r="AO945" s="16"/>
      <c r="AP945" s="17"/>
      <c r="AQ945" s="16"/>
      <c r="AR945" s="24"/>
      <c r="AT945" s="39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  <c r="BJ945" s="16"/>
      <c r="BK945" s="16"/>
      <c r="BL945" s="16"/>
      <c r="BM945" s="16"/>
      <c r="BN945" s="16"/>
      <c r="BO945" s="16"/>
      <c r="BP945" s="16"/>
      <c r="BQ945" s="16"/>
      <c r="BR945" s="16"/>
      <c r="BS945" s="16"/>
      <c r="BT945" s="16"/>
      <c r="BU945" s="16"/>
      <c r="BV945" s="16"/>
      <c r="BW945" s="16"/>
      <c r="BX945" s="16"/>
      <c r="BY945" s="16"/>
      <c r="BZ945" s="16"/>
      <c r="CA945" s="16"/>
      <c r="CB945" s="16"/>
      <c r="CC945" s="16"/>
      <c r="CD945" s="16"/>
      <c r="CE945" s="16"/>
      <c r="CF945" s="16"/>
      <c r="CG945" s="16"/>
      <c r="CH945" s="16"/>
      <c r="CI945" s="16"/>
      <c r="CJ945" s="16"/>
      <c r="CK945" s="16"/>
      <c r="CL945" s="16"/>
      <c r="CM945" s="16"/>
      <c r="CN945" s="16"/>
      <c r="CO945" s="16"/>
      <c r="CP945" s="16"/>
      <c r="CQ945" s="16"/>
      <c r="CR945" s="16"/>
      <c r="CS945" s="16"/>
      <c r="CT945" s="73"/>
      <c r="CU945" s="16"/>
      <c r="CV945" s="16"/>
      <c r="CW945" s="16"/>
      <c r="CX945" s="16"/>
      <c r="CY945" s="16"/>
      <c r="CZ945" s="16"/>
      <c r="DA945" s="16"/>
      <c r="DB945" s="16"/>
      <c r="DC945" s="16"/>
      <c r="DD945" s="16"/>
      <c r="DE945" s="16"/>
      <c r="DF945" s="16"/>
      <c r="DG945" s="16"/>
      <c r="DH945" s="16"/>
      <c r="DI945" s="16"/>
      <c r="DJ945" s="16"/>
      <c r="DL945" s="16"/>
      <c r="DM945" s="16"/>
      <c r="DN945" s="16"/>
      <c r="DO945" s="16"/>
      <c r="DP945" s="16"/>
      <c r="DQ945" s="16"/>
      <c r="DR945" s="16"/>
    </row>
    <row r="946" spans="1:122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7"/>
      <c r="AD946" s="16"/>
      <c r="AE946" s="16"/>
      <c r="AF946" s="16"/>
      <c r="AG946" s="17"/>
      <c r="AH946" s="24"/>
      <c r="AI946" s="16"/>
      <c r="AJ946" s="16"/>
      <c r="AK946" s="16"/>
      <c r="AL946" s="17"/>
      <c r="AM946" s="16"/>
      <c r="AN946" s="16"/>
      <c r="AO946" s="16"/>
      <c r="AP946" s="17"/>
      <c r="AQ946" s="16"/>
      <c r="AR946" s="24"/>
      <c r="AT946" s="39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  <c r="BJ946" s="16"/>
      <c r="BK946" s="16"/>
      <c r="BL946" s="16"/>
      <c r="BM946" s="16"/>
      <c r="BN946" s="16"/>
      <c r="BO946" s="16"/>
      <c r="BP946" s="16"/>
      <c r="BQ946" s="16"/>
      <c r="BR946" s="16"/>
      <c r="BS946" s="16"/>
      <c r="BT946" s="16"/>
      <c r="BU946" s="16"/>
      <c r="BV946" s="16"/>
      <c r="BW946" s="16"/>
      <c r="BX946" s="16"/>
      <c r="BY946" s="16"/>
      <c r="BZ946" s="16"/>
      <c r="CA946" s="16"/>
      <c r="CB946" s="16"/>
      <c r="CC946" s="16"/>
      <c r="CD946" s="16"/>
      <c r="CE946" s="16"/>
      <c r="CF946" s="16"/>
      <c r="CG946" s="16"/>
      <c r="CH946" s="16"/>
      <c r="CI946" s="16"/>
      <c r="CJ946" s="16"/>
      <c r="CK946" s="16"/>
      <c r="CL946" s="16"/>
      <c r="CM946" s="16"/>
      <c r="CN946" s="16"/>
      <c r="CO946" s="16"/>
      <c r="CP946" s="16"/>
      <c r="CQ946" s="16"/>
      <c r="CR946" s="16"/>
      <c r="CS946" s="16"/>
      <c r="CT946" s="73"/>
      <c r="CU946" s="16"/>
      <c r="CV946" s="16"/>
      <c r="CW946" s="16"/>
      <c r="CX946" s="16"/>
      <c r="CY946" s="16"/>
      <c r="CZ946" s="16"/>
      <c r="DA946" s="16"/>
      <c r="DB946" s="16"/>
      <c r="DC946" s="16"/>
      <c r="DD946" s="16"/>
      <c r="DE946" s="16"/>
      <c r="DF946" s="16"/>
      <c r="DG946" s="16"/>
      <c r="DH946" s="16"/>
      <c r="DI946" s="16"/>
      <c r="DJ946" s="16"/>
      <c r="DL946" s="16"/>
      <c r="DM946" s="16"/>
      <c r="DN946" s="16"/>
      <c r="DO946" s="16"/>
      <c r="DP946" s="16"/>
      <c r="DQ946" s="16"/>
      <c r="DR946" s="16"/>
    </row>
    <row r="947" spans="1:122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7"/>
      <c r="AD947" s="16"/>
      <c r="AE947" s="16"/>
      <c r="AF947" s="16"/>
      <c r="AG947" s="17"/>
      <c r="AH947" s="24"/>
      <c r="AI947" s="16"/>
      <c r="AJ947" s="16"/>
      <c r="AK947" s="16"/>
      <c r="AL947" s="17"/>
      <c r="AM947" s="16"/>
      <c r="AN947" s="16"/>
      <c r="AO947" s="16"/>
      <c r="AP947" s="17"/>
      <c r="AQ947" s="16"/>
      <c r="AR947" s="24"/>
      <c r="AT947" s="39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  <c r="BK947" s="16"/>
      <c r="BL947" s="16"/>
      <c r="BM947" s="16"/>
      <c r="BN947" s="16"/>
      <c r="BO947" s="16"/>
      <c r="BP947" s="16"/>
      <c r="BQ947" s="16"/>
      <c r="BR947" s="16"/>
      <c r="BS947" s="16"/>
      <c r="BT947" s="16"/>
      <c r="BU947" s="16"/>
      <c r="BV947" s="16"/>
      <c r="BW947" s="16"/>
      <c r="BX947" s="16"/>
      <c r="BY947" s="16"/>
      <c r="BZ947" s="16"/>
      <c r="CA947" s="16"/>
      <c r="CB947" s="16"/>
      <c r="CC947" s="16"/>
      <c r="CD947" s="16"/>
      <c r="CE947" s="16"/>
      <c r="CF947" s="16"/>
      <c r="CG947" s="16"/>
      <c r="CH947" s="16"/>
      <c r="CI947" s="16"/>
      <c r="CJ947" s="16"/>
      <c r="CK947" s="16"/>
      <c r="CL947" s="16"/>
      <c r="CM947" s="16"/>
      <c r="CN947" s="16"/>
      <c r="CO947" s="16"/>
      <c r="CP947" s="16"/>
      <c r="CQ947" s="16"/>
      <c r="CR947" s="16"/>
      <c r="CS947" s="16"/>
      <c r="CT947" s="73"/>
      <c r="CU947" s="16"/>
      <c r="CV947" s="16"/>
      <c r="CW947" s="16"/>
      <c r="CX947" s="16"/>
      <c r="CY947" s="16"/>
      <c r="CZ947" s="16"/>
      <c r="DA947" s="16"/>
      <c r="DB947" s="16"/>
      <c r="DC947" s="16"/>
      <c r="DD947" s="16"/>
      <c r="DE947" s="16"/>
      <c r="DF947" s="16"/>
      <c r="DG947" s="16"/>
      <c r="DH947" s="16"/>
      <c r="DI947" s="16"/>
      <c r="DJ947" s="16"/>
      <c r="DL947" s="16"/>
      <c r="DM947" s="16"/>
      <c r="DN947" s="16"/>
      <c r="DO947" s="16"/>
      <c r="DP947" s="16"/>
      <c r="DQ947" s="16"/>
      <c r="DR947" s="16"/>
    </row>
    <row r="948" spans="1:122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7"/>
      <c r="AD948" s="16"/>
      <c r="AE948" s="16"/>
      <c r="AF948" s="16"/>
      <c r="AG948" s="17"/>
      <c r="AH948" s="24"/>
      <c r="AI948" s="16"/>
      <c r="AJ948" s="16"/>
      <c r="AK948" s="16"/>
      <c r="AL948" s="17"/>
      <c r="AM948" s="16"/>
      <c r="AN948" s="16"/>
      <c r="AO948" s="16"/>
      <c r="AP948" s="17"/>
      <c r="AQ948" s="16"/>
      <c r="AR948" s="24"/>
      <c r="AT948" s="39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  <c r="BK948" s="16"/>
      <c r="BL948" s="16"/>
      <c r="BM948" s="16"/>
      <c r="BN948" s="16"/>
      <c r="BO948" s="16"/>
      <c r="BP948" s="16"/>
      <c r="BQ948" s="16"/>
      <c r="BR948" s="16"/>
      <c r="BS948" s="16"/>
      <c r="BT948" s="16"/>
      <c r="BU948" s="16"/>
      <c r="BV948" s="16"/>
      <c r="BW948" s="16"/>
      <c r="BX948" s="16"/>
      <c r="BY948" s="16"/>
      <c r="BZ948" s="16"/>
      <c r="CA948" s="16"/>
      <c r="CB948" s="16"/>
      <c r="CC948" s="16"/>
      <c r="CD948" s="16"/>
      <c r="CE948" s="16"/>
      <c r="CF948" s="16"/>
      <c r="CG948" s="16"/>
      <c r="CH948" s="16"/>
      <c r="CI948" s="16"/>
      <c r="CJ948" s="16"/>
      <c r="CK948" s="16"/>
      <c r="CL948" s="16"/>
      <c r="CM948" s="16"/>
      <c r="CN948" s="16"/>
      <c r="CO948" s="16"/>
      <c r="CP948" s="16"/>
      <c r="CQ948" s="16"/>
      <c r="CR948" s="16"/>
      <c r="CS948" s="16"/>
      <c r="CT948" s="73"/>
      <c r="CU948" s="16"/>
      <c r="CV948" s="16"/>
      <c r="CW948" s="16"/>
      <c r="CX948" s="16"/>
      <c r="CY948" s="16"/>
      <c r="CZ948" s="16"/>
      <c r="DA948" s="16"/>
      <c r="DB948" s="16"/>
      <c r="DC948" s="16"/>
      <c r="DD948" s="16"/>
      <c r="DE948" s="16"/>
      <c r="DF948" s="16"/>
      <c r="DG948" s="16"/>
      <c r="DH948" s="16"/>
      <c r="DI948" s="16"/>
      <c r="DJ948" s="16"/>
      <c r="DL948" s="16"/>
      <c r="DM948" s="16"/>
      <c r="DN948" s="16"/>
      <c r="DO948" s="16"/>
      <c r="DP948" s="16"/>
      <c r="DQ948" s="16"/>
      <c r="DR948" s="16"/>
    </row>
    <row r="949" spans="1:122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7"/>
      <c r="AD949" s="16"/>
      <c r="AE949" s="16"/>
      <c r="AF949" s="16"/>
      <c r="AG949" s="17"/>
      <c r="AH949" s="24"/>
      <c r="AI949" s="16"/>
      <c r="AJ949" s="16"/>
      <c r="AK949" s="16"/>
      <c r="AL949" s="17"/>
      <c r="AM949" s="16"/>
      <c r="AN949" s="16"/>
      <c r="AO949" s="16"/>
      <c r="AP949" s="17"/>
      <c r="AQ949" s="16"/>
      <c r="AR949" s="24"/>
      <c r="AT949" s="39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  <c r="BK949" s="16"/>
      <c r="BL949" s="16"/>
      <c r="BM949" s="16"/>
      <c r="BN949" s="16"/>
      <c r="BO949" s="16"/>
      <c r="BP949" s="16"/>
      <c r="BQ949" s="16"/>
      <c r="BR949" s="16"/>
      <c r="BS949" s="16"/>
      <c r="BT949" s="16"/>
      <c r="BU949" s="16"/>
      <c r="BV949" s="16"/>
      <c r="BW949" s="16"/>
      <c r="BX949" s="16"/>
      <c r="BY949" s="16"/>
      <c r="BZ949" s="16"/>
      <c r="CA949" s="16"/>
      <c r="CB949" s="16"/>
      <c r="CC949" s="16"/>
      <c r="CD949" s="16"/>
      <c r="CE949" s="16"/>
      <c r="CF949" s="16"/>
      <c r="CG949" s="16"/>
      <c r="CH949" s="16"/>
      <c r="CI949" s="16"/>
      <c r="CJ949" s="16"/>
      <c r="CK949" s="16"/>
      <c r="CL949" s="16"/>
      <c r="CM949" s="16"/>
      <c r="CN949" s="16"/>
      <c r="CO949" s="16"/>
      <c r="CP949" s="16"/>
      <c r="CQ949" s="16"/>
      <c r="CR949" s="16"/>
      <c r="CS949" s="16"/>
      <c r="CT949" s="73"/>
      <c r="CU949" s="16"/>
      <c r="CV949" s="16"/>
      <c r="CW949" s="16"/>
      <c r="CX949" s="16"/>
      <c r="CY949" s="16"/>
      <c r="CZ949" s="16"/>
      <c r="DA949" s="16"/>
      <c r="DB949" s="16"/>
      <c r="DC949" s="16"/>
      <c r="DD949" s="16"/>
      <c r="DE949" s="16"/>
      <c r="DF949" s="16"/>
      <c r="DG949" s="16"/>
      <c r="DH949" s="16"/>
      <c r="DI949" s="16"/>
      <c r="DJ949" s="16"/>
      <c r="DL949" s="16"/>
      <c r="DM949" s="16"/>
      <c r="DN949" s="16"/>
      <c r="DO949" s="16"/>
      <c r="DP949" s="16"/>
      <c r="DQ949" s="16"/>
      <c r="DR949" s="16"/>
    </row>
    <row r="950" spans="1:122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7"/>
      <c r="AD950" s="16"/>
      <c r="AE950" s="16"/>
      <c r="AF950" s="16"/>
      <c r="AG950" s="17"/>
      <c r="AH950" s="24"/>
      <c r="AI950" s="16"/>
      <c r="AJ950" s="16"/>
      <c r="AK950" s="16"/>
      <c r="AL950" s="17"/>
      <c r="AM950" s="16"/>
      <c r="AN950" s="16"/>
      <c r="AO950" s="16"/>
      <c r="AP950" s="17"/>
      <c r="AQ950" s="16"/>
      <c r="AR950" s="24"/>
      <c r="AT950" s="39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  <c r="BK950" s="16"/>
      <c r="BL950" s="16"/>
      <c r="BM950" s="16"/>
      <c r="BN950" s="16"/>
      <c r="BO950" s="16"/>
      <c r="BP950" s="16"/>
      <c r="BQ950" s="16"/>
      <c r="BR950" s="16"/>
      <c r="BS950" s="16"/>
      <c r="BT950" s="16"/>
      <c r="BU950" s="16"/>
      <c r="BV950" s="16"/>
      <c r="BW950" s="16"/>
      <c r="BX950" s="16"/>
      <c r="BY950" s="16"/>
      <c r="BZ950" s="16"/>
      <c r="CA950" s="16"/>
      <c r="CB950" s="16"/>
      <c r="CC950" s="16"/>
      <c r="CD950" s="16"/>
      <c r="CE950" s="16"/>
      <c r="CF950" s="16"/>
      <c r="CG950" s="16"/>
      <c r="CH950" s="16"/>
      <c r="CI950" s="16"/>
      <c r="CJ950" s="16"/>
      <c r="CK950" s="16"/>
      <c r="CL950" s="16"/>
      <c r="CM950" s="16"/>
      <c r="CN950" s="16"/>
      <c r="CO950" s="16"/>
      <c r="CP950" s="16"/>
      <c r="CQ950" s="16"/>
      <c r="CR950" s="16"/>
      <c r="CS950" s="16"/>
      <c r="CT950" s="73"/>
      <c r="CU950" s="16"/>
      <c r="CV950" s="16"/>
      <c r="CW950" s="16"/>
      <c r="CX950" s="16"/>
      <c r="CY950" s="16"/>
      <c r="CZ950" s="16"/>
      <c r="DA950" s="16"/>
      <c r="DB950" s="16"/>
      <c r="DC950" s="16"/>
      <c r="DD950" s="16"/>
      <c r="DE950" s="16"/>
      <c r="DF950" s="16"/>
      <c r="DG950" s="16"/>
      <c r="DH950" s="16"/>
      <c r="DI950" s="16"/>
      <c r="DJ950" s="16"/>
      <c r="DL950" s="16"/>
      <c r="DM950" s="16"/>
      <c r="DN950" s="16"/>
      <c r="DO950" s="16"/>
      <c r="DP950" s="16"/>
      <c r="DQ950" s="16"/>
      <c r="DR950" s="16"/>
    </row>
    <row r="951" spans="1:122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7"/>
      <c r="AD951" s="16"/>
      <c r="AE951" s="16"/>
      <c r="AF951" s="16"/>
      <c r="AG951" s="17"/>
      <c r="AH951" s="24"/>
      <c r="AI951" s="16"/>
      <c r="AJ951" s="16"/>
      <c r="AK951" s="16"/>
      <c r="AL951" s="17"/>
      <c r="AM951" s="16"/>
      <c r="AN951" s="16"/>
      <c r="AO951" s="16"/>
      <c r="AP951" s="17"/>
      <c r="AQ951" s="16"/>
      <c r="AR951" s="24"/>
      <c r="AT951" s="39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  <c r="BJ951" s="16"/>
      <c r="BK951" s="16"/>
      <c r="BL951" s="16"/>
      <c r="BM951" s="16"/>
      <c r="BN951" s="16"/>
      <c r="BO951" s="16"/>
      <c r="BP951" s="16"/>
      <c r="BQ951" s="16"/>
      <c r="BR951" s="16"/>
      <c r="BS951" s="16"/>
      <c r="BT951" s="16"/>
      <c r="BU951" s="16"/>
      <c r="BV951" s="16"/>
      <c r="BW951" s="16"/>
      <c r="BX951" s="16"/>
      <c r="BY951" s="16"/>
      <c r="BZ951" s="16"/>
      <c r="CA951" s="16"/>
      <c r="CB951" s="16"/>
      <c r="CC951" s="16"/>
      <c r="CD951" s="16"/>
      <c r="CE951" s="16"/>
      <c r="CF951" s="16"/>
      <c r="CG951" s="16"/>
      <c r="CH951" s="16"/>
      <c r="CI951" s="16"/>
      <c r="CJ951" s="16"/>
      <c r="CK951" s="16"/>
      <c r="CL951" s="16"/>
      <c r="CM951" s="16"/>
      <c r="CN951" s="16"/>
      <c r="CO951" s="16"/>
      <c r="CP951" s="16"/>
      <c r="CQ951" s="16"/>
      <c r="CR951" s="16"/>
      <c r="CS951" s="16"/>
      <c r="CT951" s="73"/>
      <c r="CU951" s="16"/>
      <c r="CV951" s="16"/>
      <c r="CW951" s="16"/>
      <c r="CX951" s="16"/>
      <c r="CY951" s="16"/>
      <c r="CZ951" s="16"/>
      <c r="DA951" s="16"/>
      <c r="DB951" s="16"/>
      <c r="DC951" s="16"/>
      <c r="DD951" s="16"/>
      <c r="DE951" s="16"/>
      <c r="DF951" s="16"/>
      <c r="DG951" s="16"/>
      <c r="DH951" s="16"/>
      <c r="DI951" s="16"/>
      <c r="DJ951" s="16"/>
      <c r="DL951" s="16"/>
      <c r="DM951" s="16"/>
      <c r="DN951" s="16"/>
      <c r="DO951" s="16"/>
      <c r="DP951" s="16"/>
      <c r="DQ951" s="16"/>
      <c r="DR951" s="16"/>
    </row>
    <row r="952" spans="1:122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7"/>
      <c r="AD952" s="16"/>
      <c r="AE952" s="16"/>
      <c r="AF952" s="16"/>
      <c r="AG952" s="17"/>
      <c r="AH952" s="24"/>
      <c r="AI952" s="16"/>
      <c r="AJ952" s="16"/>
      <c r="AK952" s="16"/>
      <c r="AL952" s="17"/>
      <c r="AM952" s="16"/>
      <c r="AN952" s="16"/>
      <c r="AO952" s="16"/>
      <c r="AP952" s="17"/>
      <c r="AQ952" s="16"/>
      <c r="AR952" s="24"/>
      <c r="AT952" s="39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  <c r="BK952" s="16"/>
      <c r="BL952" s="16"/>
      <c r="BM952" s="16"/>
      <c r="BN952" s="16"/>
      <c r="BO952" s="16"/>
      <c r="BP952" s="16"/>
      <c r="BQ952" s="16"/>
      <c r="BR952" s="16"/>
      <c r="BS952" s="16"/>
      <c r="BT952" s="16"/>
      <c r="BU952" s="16"/>
      <c r="BV952" s="16"/>
      <c r="BW952" s="16"/>
      <c r="BX952" s="16"/>
      <c r="BY952" s="16"/>
      <c r="BZ952" s="16"/>
      <c r="CA952" s="16"/>
      <c r="CB952" s="16"/>
      <c r="CC952" s="16"/>
      <c r="CD952" s="16"/>
      <c r="CE952" s="16"/>
      <c r="CF952" s="16"/>
      <c r="CG952" s="16"/>
      <c r="CH952" s="16"/>
      <c r="CI952" s="16"/>
      <c r="CJ952" s="16"/>
      <c r="CK952" s="16"/>
      <c r="CL952" s="16"/>
      <c r="CM952" s="16"/>
      <c r="CN952" s="16"/>
      <c r="CO952" s="16"/>
      <c r="CP952" s="16"/>
      <c r="CQ952" s="16"/>
      <c r="CR952" s="16"/>
      <c r="CS952" s="16"/>
      <c r="CT952" s="73"/>
      <c r="CU952" s="16"/>
      <c r="CV952" s="16"/>
      <c r="CW952" s="16"/>
      <c r="CX952" s="16"/>
      <c r="CY952" s="16"/>
      <c r="CZ952" s="16"/>
      <c r="DA952" s="16"/>
      <c r="DB952" s="16"/>
      <c r="DC952" s="16"/>
      <c r="DD952" s="16"/>
      <c r="DE952" s="16"/>
      <c r="DF952" s="16"/>
      <c r="DG952" s="16"/>
      <c r="DH952" s="16"/>
      <c r="DI952" s="16"/>
      <c r="DJ952" s="16"/>
      <c r="DL952" s="16"/>
      <c r="DM952" s="16"/>
      <c r="DN952" s="16"/>
      <c r="DO952" s="16"/>
      <c r="DP952" s="16"/>
      <c r="DQ952" s="16"/>
      <c r="DR952" s="16"/>
    </row>
    <row r="953" spans="1:122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7"/>
      <c r="AD953" s="16"/>
      <c r="AE953" s="16"/>
      <c r="AF953" s="16"/>
      <c r="AG953" s="17"/>
      <c r="AH953" s="24"/>
      <c r="AI953" s="16"/>
      <c r="AJ953" s="16"/>
      <c r="AK953" s="16"/>
      <c r="AL953" s="17"/>
      <c r="AM953" s="16"/>
      <c r="AN953" s="16"/>
      <c r="AO953" s="16"/>
      <c r="AP953" s="17"/>
      <c r="AQ953" s="16"/>
      <c r="AR953" s="24"/>
      <c r="AT953" s="39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  <c r="BK953" s="16"/>
      <c r="BL953" s="16"/>
      <c r="BM953" s="16"/>
      <c r="BN953" s="16"/>
      <c r="BO953" s="16"/>
      <c r="BP953" s="16"/>
      <c r="BQ953" s="16"/>
      <c r="BR953" s="16"/>
      <c r="BS953" s="16"/>
      <c r="BT953" s="16"/>
      <c r="BU953" s="16"/>
      <c r="BV953" s="16"/>
      <c r="BW953" s="16"/>
      <c r="BX953" s="16"/>
      <c r="BY953" s="16"/>
      <c r="BZ953" s="16"/>
      <c r="CA953" s="16"/>
      <c r="CB953" s="16"/>
      <c r="CC953" s="16"/>
      <c r="CD953" s="16"/>
      <c r="CE953" s="16"/>
      <c r="CF953" s="16"/>
      <c r="CG953" s="16"/>
      <c r="CH953" s="16"/>
      <c r="CI953" s="16"/>
      <c r="CJ953" s="16"/>
      <c r="CK953" s="16"/>
      <c r="CL953" s="16"/>
      <c r="CM953" s="16"/>
      <c r="CN953" s="16"/>
      <c r="CO953" s="16"/>
      <c r="CP953" s="16"/>
      <c r="CQ953" s="16"/>
      <c r="CR953" s="16"/>
      <c r="CS953" s="16"/>
      <c r="CT953" s="73"/>
      <c r="CU953" s="16"/>
      <c r="CV953" s="16"/>
      <c r="CW953" s="16"/>
      <c r="CX953" s="16"/>
      <c r="CY953" s="16"/>
      <c r="CZ953" s="16"/>
      <c r="DA953" s="16"/>
      <c r="DB953" s="16"/>
      <c r="DC953" s="16"/>
      <c r="DD953" s="16"/>
      <c r="DE953" s="16"/>
      <c r="DF953" s="16"/>
      <c r="DG953" s="16"/>
      <c r="DH953" s="16"/>
      <c r="DI953" s="16"/>
      <c r="DJ953" s="16"/>
      <c r="DL953" s="16"/>
      <c r="DM953" s="16"/>
      <c r="DN953" s="16"/>
      <c r="DO953" s="16"/>
      <c r="DP953" s="16"/>
      <c r="DQ953" s="16"/>
      <c r="DR953" s="16"/>
    </row>
    <row r="954" spans="1:122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7"/>
      <c r="AD954" s="16"/>
      <c r="AE954" s="16"/>
      <c r="AF954" s="16"/>
      <c r="AG954" s="17"/>
      <c r="AH954" s="24"/>
      <c r="AI954" s="16"/>
      <c r="AJ954" s="16"/>
      <c r="AK954" s="16"/>
      <c r="AL954" s="17"/>
      <c r="AM954" s="16"/>
      <c r="AN954" s="16"/>
      <c r="AO954" s="16"/>
      <c r="AP954" s="17"/>
      <c r="AQ954" s="16"/>
      <c r="AR954" s="24"/>
      <c r="AT954" s="39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  <c r="BK954" s="16"/>
      <c r="BL954" s="16"/>
      <c r="BM954" s="16"/>
      <c r="BN954" s="16"/>
      <c r="BO954" s="16"/>
      <c r="BP954" s="16"/>
      <c r="BQ954" s="16"/>
      <c r="BR954" s="16"/>
      <c r="BS954" s="16"/>
      <c r="BT954" s="16"/>
      <c r="BU954" s="16"/>
      <c r="BV954" s="16"/>
      <c r="BW954" s="16"/>
      <c r="BX954" s="16"/>
      <c r="BY954" s="16"/>
      <c r="BZ954" s="16"/>
      <c r="CA954" s="16"/>
      <c r="CB954" s="16"/>
      <c r="CC954" s="16"/>
      <c r="CD954" s="16"/>
      <c r="CE954" s="16"/>
      <c r="CF954" s="16"/>
      <c r="CG954" s="16"/>
      <c r="CH954" s="16"/>
      <c r="CI954" s="16"/>
      <c r="CJ954" s="16"/>
      <c r="CK954" s="16"/>
      <c r="CL954" s="16"/>
      <c r="CM954" s="16"/>
      <c r="CN954" s="16"/>
      <c r="CO954" s="16"/>
      <c r="CP954" s="16"/>
      <c r="CQ954" s="16"/>
      <c r="CR954" s="16"/>
      <c r="CS954" s="16"/>
      <c r="CT954" s="73"/>
      <c r="CU954" s="16"/>
      <c r="CV954" s="16"/>
      <c r="CW954" s="16"/>
      <c r="CX954" s="16"/>
      <c r="CY954" s="16"/>
      <c r="CZ954" s="16"/>
      <c r="DA954" s="16"/>
      <c r="DB954" s="16"/>
      <c r="DC954" s="16"/>
      <c r="DD954" s="16"/>
      <c r="DE954" s="16"/>
      <c r="DF954" s="16"/>
      <c r="DG954" s="16"/>
      <c r="DH954" s="16"/>
      <c r="DI954" s="16"/>
      <c r="DJ954" s="16"/>
      <c r="DL954" s="16"/>
      <c r="DM954" s="16"/>
      <c r="DN954" s="16"/>
      <c r="DO954" s="16"/>
      <c r="DP954" s="16"/>
      <c r="DQ954" s="16"/>
      <c r="DR954" s="16"/>
    </row>
    <row r="955" spans="1:122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7"/>
      <c r="AD955" s="16"/>
      <c r="AE955" s="16"/>
      <c r="AF955" s="16"/>
      <c r="AG955" s="17"/>
      <c r="AH955" s="24"/>
      <c r="AI955" s="16"/>
      <c r="AJ955" s="16"/>
      <c r="AK955" s="16"/>
      <c r="AL955" s="17"/>
      <c r="AM955" s="16"/>
      <c r="AN955" s="16"/>
      <c r="AO955" s="16"/>
      <c r="AP955" s="17"/>
      <c r="AQ955" s="16"/>
      <c r="AR955" s="24"/>
      <c r="AT955" s="39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  <c r="BH955" s="16"/>
      <c r="BI955" s="16"/>
      <c r="BJ955" s="16"/>
      <c r="BK955" s="16"/>
      <c r="BL955" s="16"/>
      <c r="BM955" s="16"/>
      <c r="BN955" s="16"/>
      <c r="BO955" s="16"/>
      <c r="BP955" s="16"/>
      <c r="BQ955" s="16"/>
      <c r="BR955" s="16"/>
      <c r="BS955" s="16"/>
      <c r="BT955" s="16"/>
      <c r="BU955" s="16"/>
      <c r="BV955" s="16"/>
      <c r="BW955" s="16"/>
      <c r="BX955" s="16"/>
      <c r="BY955" s="16"/>
      <c r="BZ955" s="16"/>
      <c r="CA955" s="16"/>
      <c r="CB955" s="16"/>
      <c r="CC955" s="16"/>
      <c r="CD955" s="16"/>
      <c r="CE955" s="16"/>
      <c r="CF955" s="16"/>
      <c r="CG955" s="16"/>
      <c r="CH955" s="16"/>
      <c r="CI955" s="16"/>
      <c r="CJ955" s="16"/>
      <c r="CK955" s="16"/>
      <c r="CL955" s="16"/>
      <c r="CM955" s="16"/>
      <c r="CN955" s="16"/>
      <c r="CO955" s="16"/>
      <c r="CP955" s="16"/>
      <c r="CQ955" s="16"/>
      <c r="CR955" s="16"/>
      <c r="CS955" s="16"/>
      <c r="CT955" s="73"/>
      <c r="CU955" s="16"/>
      <c r="CV955" s="16"/>
      <c r="CW955" s="16"/>
      <c r="CX955" s="16"/>
      <c r="CY955" s="16"/>
      <c r="CZ955" s="16"/>
      <c r="DA955" s="16"/>
      <c r="DB955" s="16"/>
      <c r="DC955" s="16"/>
      <c r="DD955" s="16"/>
      <c r="DE955" s="16"/>
      <c r="DF955" s="16"/>
      <c r="DG955" s="16"/>
      <c r="DH955" s="16"/>
      <c r="DI955" s="16"/>
      <c r="DJ955" s="16"/>
      <c r="DL955" s="16"/>
      <c r="DM955" s="16"/>
      <c r="DN955" s="16"/>
      <c r="DO955" s="16"/>
      <c r="DP955" s="16"/>
      <c r="DQ955" s="16"/>
      <c r="DR955" s="16"/>
    </row>
    <row r="956" spans="1:122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7"/>
      <c r="AD956" s="16"/>
      <c r="AE956" s="16"/>
      <c r="AF956" s="16"/>
      <c r="AG956" s="17"/>
      <c r="AH956" s="24"/>
      <c r="AI956" s="16"/>
      <c r="AJ956" s="16"/>
      <c r="AK956" s="16"/>
      <c r="AL956" s="17"/>
      <c r="AM956" s="16"/>
      <c r="AN956" s="16"/>
      <c r="AO956" s="16"/>
      <c r="AP956" s="17"/>
      <c r="AQ956" s="16"/>
      <c r="AR956" s="24"/>
      <c r="AT956" s="39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  <c r="BH956" s="16"/>
      <c r="BI956" s="16"/>
      <c r="BJ956" s="16"/>
      <c r="BK956" s="16"/>
      <c r="BL956" s="16"/>
      <c r="BM956" s="16"/>
      <c r="BN956" s="16"/>
      <c r="BO956" s="16"/>
      <c r="BP956" s="16"/>
      <c r="BQ956" s="16"/>
      <c r="BR956" s="16"/>
      <c r="BS956" s="16"/>
      <c r="BT956" s="16"/>
      <c r="BU956" s="16"/>
      <c r="BV956" s="16"/>
      <c r="BW956" s="16"/>
      <c r="BX956" s="16"/>
      <c r="BY956" s="16"/>
      <c r="BZ956" s="16"/>
      <c r="CA956" s="16"/>
      <c r="CB956" s="16"/>
      <c r="CC956" s="16"/>
      <c r="CD956" s="16"/>
      <c r="CE956" s="16"/>
      <c r="CF956" s="16"/>
      <c r="CG956" s="16"/>
      <c r="CH956" s="16"/>
      <c r="CI956" s="16"/>
      <c r="CJ956" s="16"/>
      <c r="CK956" s="16"/>
      <c r="CL956" s="16"/>
      <c r="CM956" s="16"/>
      <c r="CN956" s="16"/>
      <c r="CO956" s="16"/>
      <c r="CP956" s="16"/>
      <c r="CQ956" s="16"/>
      <c r="CR956" s="16"/>
      <c r="CS956" s="16"/>
      <c r="CT956" s="73"/>
      <c r="CU956" s="16"/>
      <c r="CV956" s="16"/>
      <c r="CW956" s="16"/>
      <c r="CX956" s="16"/>
      <c r="CY956" s="16"/>
      <c r="CZ956" s="16"/>
      <c r="DA956" s="16"/>
      <c r="DB956" s="16"/>
      <c r="DC956" s="16"/>
      <c r="DD956" s="16"/>
      <c r="DE956" s="16"/>
      <c r="DF956" s="16"/>
      <c r="DG956" s="16"/>
      <c r="DH956" s="16"/>
      <c r="DI956" s="16"/>
      <c r="DJ956" s="16"/>
      <c r="DL956" s="16"/>
      <c r="DM956" s="16"/>
      <c r="DN956" s="16"/>
      <c r="DO956" s="16"/>
      <c r="DP956" s="16"/>
      <c r="DQ956" s="16"/>
      <c r="DR956" s="16"/>
    </row>
    <row r="957" spans="1:122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7"/>
      <c r="AD957" s="16"/>
      <c r="AE957" s="16"/>
      <c r="AF957" s="16"/>
      <c r="AG957" s="17"/>
      <c r="AH957" s="24"/>
      <c r="AI957" s="16"/>
      <c r="AJ957" s="16"/>
      <c r="AK957" s="16"/>
      <c r="AL957" s="17"/>
      <c r="AM957" s="16"/>
      <c r="AN957" s="16"/>
      <c r="AO957" s="16"/>
      <c r="AP957" s="17"/>
      <c r="AQ957" s="16"/>
      <c r="AR957" s="24"/>
      <c r="AT957" s="39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16"/>
      <c r="BH957" s="16"/>
      <c r="BI957" s="16"/>
      <c r="BJ957" s="16"/>
      <c r="BK957" s="16"/>
      <c r="BL957" s="16"/>
      <c r="BM957" s="16"/>
      <c r="BN957" s="16"/>
      <c r="BO957" s="16"/>
      <c r="BP957" s="16"/>
      <c r="BQ957" s="16"/>
      <c r="BR957" s="16"/>
      <c r="BS957" s="16"/>
      <c r="BT957" s="16"/>
      <c r="BU957" s="16"/>
      <c r="BV957" s="16"/>
      <c r="BW957" s="16"/>
      <c r="BX957" s="16"/>
      <c r="BY957" s="16"/>
      <c r="BZ957" s="16"/>
      <c r="CA957" s="16"/>
      <c r="CB957" s="16"/>
      <c r="CC957" s="16"/>
      <c r="CD957" s="16"/>
      <c r="CE957" s="16"/>
      <c r="CF957" s="16"/>
      <c r="CG957" s="16"/>
      <c r="CH957" s="16"/>
      <c r="CI957" s="16"/>
      <c r="CJ957" s="16"/>
      <c r="CK957" s="16"/>
      <c r="CL957" s="16"/>
      <c r="CM957" s="16"/>
      <c r="CN957" s="16"/>
      <c r="CO957" s="16"/>
      <c r="CP957" s="16"/>
      <c r="CQ957" s="16"/>
      <c r="CR957" s="16"/>
      <c r="CS957" s="16"/>
      <c r="CT957" s="73"/>
      <c r="CU957" s="16"/>
      <c r="CV957" s="16"/>
      <c r="CW957" s="16"/>
      <c r="CX957" s="16"/>
      <c r="CY957" s="16"/>
      <c r="CZ957" s="16"/>
      <c r="DA957" s="16"/>
      <c r="DB957" s="16"/>
      <c r="DC957" s="16"/>
      <c r="DD957" s="16"/>
      <c r="DE957" s="16"/>
      <c r="DF957" s="16"/>
      <c r="DG957" s="16"/>
      <c r="DH957" s="16"/>
      <c r="DI957" s="16"/>
      <c r="DJ957" s="16"/>
      <c r="DL957" s="16"/>
      <c r="DM957" s="16"/>
      <c r="DN957" s="16"/>
      <c r="DO957" s="16"/>
      <c r="DP957" s="16"/>
      <c r="DQ957" s="16"/>
      <c r="DR957" s="16"/>
    </row>
    <row r="958" spans="1:122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7"/>
      <c r="AD958" s="16"/>
      <c r="AE958" s="16"/>
      <c r="AF958" s="16"/>
      <c r="AG958" s="17"/>
      <c r="AH958" s="24"/>
      <c r="AI958" s="16"/>
      <c r="AJ958" s="16"/>
      <c r="AK958" s="16"/>
      <c r="AL958" s="17"/>
      <c r="AM958" s="16"/>
      <c r="AN958" s="16"/>
      <c r="AO958" s="16"/>
      <c r="AP958" s="17"/>
      <c r="AQ958" s="16"/>
      <c r="AR958" s="24"/>
      <c r="AT958" s="39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  <c r="BH958" s="16"/>
      <c r="BI958" s="16"/>
      <c r="BJ958" s="16"/>
      <c r="BK958" s="16"/>
      <c r="BL958" s="16"/>
      <c r="BM958" s="16"/>
      <c r="BN958" s="16"/>
      <c r="BO958" s="16"/>
      <c r="BP958" s="16"/>
      <c r="BQ958" s="16"/>
      <c r="BR958" s="16"/>
      <c r="BS958" s="16"/>
      <c r="BT958" s="16"/>
      <c r="BU958" s="16"/>
      <c r="BV958" s="16"/>
      <c r="BW958" s="16"/>
      <c r="BX958" s="16"/>
      <c r="BY958" s="16"/>
      <c r="BZ958" s="16"/>
      <c r="CA958" s="16"/>
      <c r="CB958" s="16"/>
      <c r="CC958" s="16"/>
      <c r="CD958" s="16"/>
      <c r="CE958" s="16"/>
      <c r="CF958" s="16"/>
      <c r="CG958" s="16"/>
      <c r="CH958" s="16"/>
      <c r="CI958" s="16"/>
      <c r="CJ958" s="16"/>
      <c r="CK958" s="16"/>
      <c r="CL958" s="16"/>
      <c r="CM958" s="16"/>
      <c r="CN958" s="16"/>
      <c r="CO958" s="16"/>
      <c r="CP958" s="16"/>
      <c r="CQ958" s="16"/>
      <c r="CR958" s="16"/>
      <c r="CS958" s="16"/>
      <c r="CT958" s="73"/>
      <c r="CU958" s="16"/>
      <c r="CV958" s="16"/>
      <c r="CW958" s="16"/>
      <c r="CX958" s="16"/>
      <c r="CY958" s="16"/>
      <c r="CZ958" s="16"/>
      <c r="DA958" s="16"/>
      <c r="DB958" s="16"/>
      <c r="DC958" s="16"/>
      <c r="DD958" s="16"/>
      <c r="DE958" s="16"/>
      <c r="DF958" s="16"/>
      <c r="DG958" s="16"/>
      <c r="DH958" s="16"/>
      <c r="DI958" s="16"/>
      <c r="DJ958" s="16"/>
      <c r="DL958" s="16"/>
      <c r="DM958" s="16"/>
      <c r="DN958" s="16"/>
      <c r="DO958" s="16"/>
      <c r="DP958" s="16"/>
      <c r="DQ958" s="16"/>
      <c r="DR958" s="16"/>
    </row>
    <row r="959" spans="1:122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7"/>
      <c r="AD959" s="16"/>
      <c r="AE959" s="16"/>
      <c r="AF959" s="16"/>
      <c r="AG959" s="17"/>
      <c r="AH959" s="24"/>
      <c r="AI959" s="16"/>
      <c r="AJ959" s="16"/>
      <c r="AK959" s="16"/>
      <c r="AL959" s="17"/>
      <c r="AM959" s="16"/>
      <c r="AN959" s="16"/>
      <c r="AO959" s="16"/>
      <c r="AP959" s="17"/>
      <c r="AQ959" s="16"/>
      <c r="AR959" s="24"/>
      <c r="AT959" s="39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16"/>
      <c r="BH959" s="16"/>
      <c r="BI959" s="16"/>
      <c r="BJ959" s="16"/>
      <c r="BK959" s="16"/>
      <c r="BL959" s="16"/>
      <c r="BM959" s="16"/>
      <c r="BN959" s="16"/>
      <c r="BO959" s="16"/>
      <c r="BP959" s="16"/>
      <c r="BQ959" s="16"/>
      <c r="BR959" s="16"/>
      <c r="BS959" s="16"/>
      <c r="BT959" s="16"/>
      <c r="BU959" s="16"/>
      <c r="BV959" s="16"/>
      <c r="BW959" s="16"/>
      <c r="BX959" s="16"/>
      <c r="BY959" s="16"/>
      <c r="BZ959" s="16"/>
      <c r="CA959" s="16"/>
      <c r="CB959" s="16"/>
      <c r="CC959" s="16"/>
      <c r="CD959" s="16"/>
      <c r="CE959" s="16"/>
      <c r="CF959" s="16"/>
      <c r="CG959" s="16"/>
      <c r="CH959" s="16"/>
      <c r="CI959" s="16"/>
      <c r="CJ959" s="16"/>
      <c r="CK959" s="16"/>
      <c r="CL959" s="16"/>
      <c r="CM959" s="16"/>
      <c r="CN959" s="16"/>
      <c r="CO959" s="16"/>
      <c r="CP959" s="16"/>
      <c r="CQ959" s="16"/>
      <c r="CR959" s="16"/>
      <c r="CS959" s="16"/>
      <c r="CT959" s="73"/>
      <c r="CU959" s="16"/>
      <c r="CV959" s="16"/>
      <c r="CW959" s="16"/>
      <c r="CX959" s="16"/>
      <c r="CY959" s="16"/>
      <c r="CZ959" s="16"/>
      <c r="DA959" s="16"/>
      <c r="DB959" s="16"/>
      <c r="DC959" s="16"/>
      <c r="DD959" s="16"/>
      <c r="DE959" s="16"/>
      <c r="DF959" s="16"/>
      <c r="DG959" s="16"/>
      <c r="DH959" s="16"/>
      <c r="DI959" s="16"/>
      <c r="DJ959" s="16"/>
      <c r="DL959" s="16"/>
      <c r="DM959" s="16"/>
      <c r="DN959" s="16"/>
      <c r="DO959" s="16"/>
      <c r="DP959" s="16"/>
      <c r="DQ959" s="16"/>
      <c r="DR959" s="16"/>
    </row>
    <row r="960" spans="1:122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7"/>
      <c r="AD960" s="16"/>
      <c r="AE960" s="16"/>
      <c r="AF960" s="16"/>
      <c r="AG960" s="17"/>
      <c r="AH960" s="24"/>
      <c r="AI960" s="16"/>
      <c r="AJ960" s="16"/>
      <c r="AK960" s="16"/>
      <c r="AL960" s="17"/>
      <c r="AM960" s="16"/>
      <c r="AN960" s="16"/>
      <c r="AO960" s="16"/>
      <c r="AP960" s="17"/>
      <c r="AQ960" s="16"/>
      <c r="AR960" s="24"/>
      <c r="AT960" s="39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16"/>
      <c r="BH960" s="16"/>
      <c r="BI960" s="16"/>
      <c r="BJ960" s="16"/>
      <c r="BK960" s="16"/>
      <c r="BL960" s="16"/>
      <c r="BM960" s="16"/>
      <c r="BN960" s="16"/>
      <c r="BO960" s="16"/>
      <c r="BP960" s="16"/>
      <c r="BQ960" s="16"/>
      <c r="BR960" s="16"/>
      <c r="BS960" s="16"/>
      <c r="BT960" s="16"/>
      <c r="BU960" s="16"/>
      <c r="BV960" s="16"/>
      <c r="BW960" s="16"/>
      <c r="BX960" s="16"/>
      <c r="BY960" s="16"/>
      <c r="BZ960" s="16"/>
      <c r="CA960" s="16"/>
      <c r="CB960" s="16"/>
      <c r="CC960" s="16"/>
      <c r="CD960" s="16"/>
      <c r="CE960" s="16"/>
      <c r="CF960" s="16"/>
      <c r="CG960" s="16"/>
      <c r="CH960" s="16"/>
      <c r="CI960" s="16"/>
      <c r="CJ960" s="16"/>
      <c r="CK960" s="16"/>
      <c r="CL960" s="16"/>
      <c r="CM960" s="16"/>
      <c r="CN960" s="16"/>
      <c r="CO960" s="16"/>
      <c r="CP960" s="16"/>
      <c r="CQ960" s="16"/>
      <c r="CR960" s="16"/>
      <c r="CS960" s="16"/>
      <c r="CT960" s="73"/>
      <c r="CU960" s="16"/>
      <c r="CV960" s="16"/>
      <c r="CW960" s="16"/>
      <c r="CX960" s="16"/>
      <c r="CY960" s="16"/>
      <c r="CZ960" s="16"/>
      <c r="DA960" s="16"/>
      <c r="DB960" s="16"/>
      <c r="DC960" s="16"/>
      <c r="DD960" s="16"/>
      <c r="DE960" s="16"/>
      <c r="DF960" s="16"/>
      <c r="DG960" s="16"/>
      <c r="DH960" s="16"/>
      <c r="DI960" s="16"/>
      <c r="DJ960" s="16"/>
      <c r="DL960" s="16"/>
      <c r="DM960" s="16"/>
      <c r="DN960" s="16"/>
      <c r="DO960" s="16"/>
      <c r="DP960" s="16"/>
      <c r="DQ960" s="16"/>
      <c r="DR960" s="16"/>
    </row>
    <row r="961" spans="1:122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7"/>
      <c r="AD961" s="16"/>
      <c r="AE961" s="16"/>
      <c r="AF961" s="16"/>
      <c r="AG961" s="17"/>
      <c r="AH961" s="24"/>
      <c r="AI961" s="16"/>
      <c r="AJ961" s="16"/>
      <c r="AK961" s="16"/>
      <c r="AL961" s="17"/>
      <c r="AM961" s="16"/>
      <c r="AN961" s="16"/>
      <c r="AO961" s="16"/>
      <c r="AP961" s="17"/>
      <c r="AQ961" s="16"/>
      <c r="AR961" s="24"/>
      <c r="AT961" s="39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16"/>
      <c r="BH961" s="16"/>
      <c r="BI961" s="16"/>
      <c r="BJ961" s="16"/>
      <c r="BK961" s="16"/>
      <c r="BL961" s="16"/>
      <c r="BM961" s="16"/>
      <c r="BN961" s="16"/>
      <c r="BO961" s="16"/>
      <c r="BP961" s="16"/>
      <c r="BQ961" s="16"/>
      <c r="BR961" s="16"/>
      <c r="BS961" s="16"/>
      <c r="BT961" s="16"/>
      <c r="BU961" s="16"/>
      <c r="BV961" s="16"/>
      <c r="BW961" s="16"/>
      <c r="BX961" s="16"/>
      <c r="BY961" s="16"/>
      <c r="BZ961" s="16"/>
      <c r="CA961" s="16"/>
      <c r="CB961" s="16"/>
      <c r="CC961" s="16"/>
      <c r="CD961" s="16"/>
      <c r="CE961" s="16"/>
      <c r="CF961" s="16"/>
      <c r="CG961" s="16"/>
      <c r="CH961" s="16"/>
      <c r="CI961" s="16"/>
      <c r="CJ961" s="16"/>
      <c r="CK961" s="16"/>
      <c r="CL961" s="16"/>
      <c r="CM961" s="16"/>
      <c r="CN961" s="16"/>
      <c r="CO961" s="16"/>
      <c r="CP961" s="16"/>
      <c r="CQ961" s="16"/>
      <c r="CR961" s="16"/>
      <c r="CS961" s="16"/>
      <c r="CT961" s="73"/>
      <c r="CU961" s="16"/>
      <c r="CV961" s="16"/>
      <c r="CW961" s="16"/>
      <c r="CX961" s="16"/>
      <c r="CY961" s="16"/>
      <c r="CZ961" s="16"/>
      <c r="DA961" s="16"/>
      <c r="DB961" s="16"/>
      <c r="DC961" s="16"/>
      <c r="DD961" s="16"/>
      <c r="DE961" s="16"/>
      <c r="DF961" s="16"/>
      <c r="DG961" s="16"/>
      <c r="DH961" s="16"/>
      <c r="DI961" s="16"/>
      <c r="DJ961" s="16"/>
      <c r="DL961" s="16"/>
      <c r="DM961" s="16"/>
      <c r="DN961" s="16"/>
      <c r="DO961" s="16"/>
      <c r="DP961" s="16"/>
      <c r="DQ961" s="16"/>
      <c r="DR961" s="16"/>
    </row>
    <row r="962" spans="1:122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7"/>
      <c r="AD962" s="16"/>
      <c r="AE962" s="16"/>
      <c r="AF962" s="16"/>
      <c r="AG962" s="17"/>
      <c r="AH962" s="24"/>
      <c r="AI962" s="16"/>
      <c r="AJ962" s="16"/>
      <c r="AK962" s="16"/>
      <c r="AL962" s="17"/>
      <c r="AM962" s="16"/>
      <c r="AN962" s="16"/>
      <c r="AO962" s="16"/>
      <c r="AP962" s="17"/>
      <c r="AQ962" s="16"/>
      <c r="AR962" s="24"/>
      <c r="AT962" s="39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16"/>
      <c r="BH962" s="16"/>
      <c r="BI962" s="16"/>
      <c r="BJ962" s="16"/>
      <c r="BK962" s="16"/>
      <c r="BL962" s="16"/>
      <c r="BM962" s="16"/>
      <c r="BN962" s="16"/>
      <c r="BO962" s="16"/>
      <c r="BP962" s="16"/>
      <c r="BQ962" s="16"/>
      <c r="BR962" s="16"/>
      <c r="BS962" s="16"/>
      <c r="BT962" s="16"/>
      <c r="BU962" s="16"/>
      <c r="BV962" s="16"/>
      <c r="BW962" s="16"/>
      <c r="BX962" s="16"/>
      <c r="BY962" s="16"/>
      <c r="BZ962" s="16"/>
      <c r="CA962" s="16"/>
      <c r="CB962" s="16"/>
      <c r="CC962" s="16"/>
      <c r="CD962" s="16"/>
      <c r="CE962" s="16"/>
      <c r="CF962" s="16"/>
      <c r="CG962" s="16"/>
      <c r="CH962" s="16"/>
      <c r="CI962" s="16"/>
      <c r="CJ962" s="16"/>
      <c r="CK962" s="16"/>
      <c r="CL962" s="16"/>
      <c r="CM962" s="16"/>
      <c r="CN962" s="16"/>
      <c r="CO962" s="16"/>
      <c r="CP962" s="16"/>
      <c r="CQ962" s="16"/>
      <c r="CR962" s="16"/>
      <c r="CS962" s="16"/>
      <c r="CT962" s="73"/>
      <c r="CU962" s="16"/>
      <c r="CV962" s="16"/>
      <c r="CW962" s="16"/>
      <c r="CX962" s="16"/>
      <c r="CY962" s="16"/>
      <c r="CZ962" s="16"/>
      <c r="DA962" s="16"/>
      <c r="DB962" s="16"/>
      <c r="DC962" s="16"/>
      <c r="DD962" s="16"/>
      <c r="DE962" s="16"/>
      <c r="DF962" s="16"/>
      <c r="DG962" s="16"/>
      <c r="DH962" s="16"/>
      <c r="DI962" s="16"/>
      <c r="DJ962" s="16"/>
      <c r="DL962" s="16"/>
      <c r="DM962" s="16"/>
      <c r="DN962" s="16"/>
      <c r="DO962" s="16"/>
      <c r="DP962" s="16"/>
      <c r="DQ962" s="16"/>
      <c r="DR962" s="16"/>
    </row>
    <row r="963" spans="1:122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7"/>
      <c r="AD963" s="16"/>
      <c r="AE963" s="16"/>
      <c r="AF963" s="16"/>
      <c r="AG963" s="17"/>
      <c r="AH963" s="24"/>
      <c r="AI963" s="16"/>
      <c r="AJ963" s="16"/>
      <c r="AK963" s="16"/>
      <c r="AL963" s="17"/>
      <c r="AM963" s="16"/>
      <c r="AN963" s="16"/>
      <c r="AO963" s="16"/>
      <c r="AP963" s="17"/>
      <c r="AQ963" s="16"/>
      <c r="AR963" s="24"/>
      <c r="AT963" s="39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16"/>
      <c r="BH963" s="16"/>
      <c r="BI963" s="16"/>
      <c r="BJ963" s="16"/>
      <c r="BK963" s="16"/>
      <c r="BL963" s="16"/>
      <c r="BM963" s="16"/>
      <c r="BN963" s="16"/>
      <c r="BO963" s="16"/>
      <c r="BP963" s="16"/>
      <c r="BQ963" s="16"/>
      <c r="BR963" s="16"/>
      <c r="BS963" s="16"/>
      <c r="BT963" s="16"/>
      <c r="BU963" s="16"/>
      <c r="BV963" s="16"/>
      <c r="BW963" s="16"/>
      <c r="BX963" s="16"/>
      <c r="BY963" s="16"/>
      <c r="BZ963" s="16"/>
      <c r="CA963" s="16"/>
      <c r="CB963" s="16"/>
      <c r="CC963" s="16"/>
      <c r="CD963" s="16"/>
      <c r="CE963" s="16"/>
      <c r="CF963" s="16"/>
      <c r="CG963" s="16"/>
      <c r="CH963" s="16"/>
      <c r="CI963" s="16"/>
      <c r="CJ963" s="16"/>
      <c r="CK963" s="16"/>
      <c r="CL963" s="16"/>
      <c r="CM963" s="16"/>
      <c r="CN963" s="16"/>
      <c r="CO963" s="16"/>
      <c r="CP963" s="16"/>
      <c r="CQ963" s="16"/>
      <c r="CR963" s="16"/>
      <c r="CS963" s="16"/>
      <c r="CT963" s="73"/>
      <c r="CU963" s="16"/>
      <c r="CV963" s="16"/>
      <c r="CW963" s="16"/>
      <c r="CX963" s="16"/>
      <c r="CY963" s="16"/>
      <c r="CZ963" s="16"/>
      <c r="DA963" s="16"/>
      <c r="DB963" s="16"/>
      <c r="DC963" s="16"/>
      <c r="DD963" s="16"/>
      <c r="DE963" s="16"/>
      <c r="DF963" s="16"/>
      <c r="DG963" s="16"/>
      <c r="DH963" s="16"/>
      <c r="DI963" s="16"/>
      <c r="DJ963" s="16"/>
      <c r="DL963" s="16"/>
      <c r="DM963" s="16"/>
      <c r="DN963" s="16"/>
      <c r="DO963" s="16"/>
      <c r="DP963" s="16"/>
      <c r="DQ963" s="16"/>
      <c r="DR963" s="16"/>
    </row>
    <row r="964" spans="1:122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7"/>
      <c r="AD964" s="16"/>
      <c r="AE964" s="16"/>
      <c r="AF964" s="16"/>
      <c r="AG964" s="17"/>
      <c r="AH964" s="24"/>
      <c r="AI964" s="16"/>
      <c r="AJ964" s="16"/>
      <c r="AK964" s="16"/>
      <c r="AL964" s="17"/>
      <c r="AM964" s="16"/>
      <c r="AN964" s="16"/>
      <c r="AO964" s="16"/>
      <c r="AP964" s="17"/>
      <c r="AQ964" s="16"/>
      <c r="AR964" s="24"/>
      <c r="AT964" s="39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  <c r="BH964" s="16"/>
      <c r="BI964" s="16"/>
      <c r="BJ964" s="16"/>
      <c r="BK964" s="16"/>
      <c r="BL964" s="16"/>
      <c r="BM964" s="16"/>
      <c r="BN964" s="16"/>
      <c r="BO964" s="16"/>
      <c r="BP964" s="16"/>
      <c r="BQ964" s="16"/>
      <c r="BR964" s="16"/>
      <c r="BS964" s="16"/>
      <c r="BT964" s="16"/>
      <c r="BU964" s="16"/>
      <c r="BV964" s="16"/>
      <c r="BW964" s="16"/>
      <c r="BX964" s="16"/>
      <c r="BY964" s="16"/>
      <c r="BZ964" s="16"/>
      <c r="CA964" s="16"/>
      <c r="CB964" s="16"/>
      <c r="CC964" s="16"/>
      <c r="CD964" s="16"/>
      <c r="CE964" s="16"/>
      <c r="CF964" s="16"/>
      <c r="CG964" s="16"/>
      <c r="CH964" s="16"/>
      <c r="CI964" s="16"/>
      <c r="CJ964" s="16"/>
      <c r="CK964" s="16"/>
      <c r="CL964" s="16"/>
      <c r="CM964" s="16"/>
      <c r="CN964" s="16"/>
      <c r="CO964" s="16"/>
      <c r="CP964" s="16"/>
      <c r="CQ964" s="16"/>
      <c r="CR964" s="16"/>
      <c r="CS964" s="16"/>
      <c r="CT964" s="73"/>
      <c r="CU964" s="16"/>
      <c r="CV964" s="16"/>
      <c r="CW964" s="16"/>
      <c r="CX964" s="16"/>
      <c r="CY964" s="16"/>
      <c r="CZ964" s="16"/>
      <c r="DA964" s="16"/>
      <c r="DB964" s="16"/>
      <c r="DC964" s="16"/>
      <c r="DD964" s="16"/>
      <c r="DE964" s="16"/>
      <c r="DF964" s="16"/>
      <c r="DG964" s="16"/>
      <c r="DH964" s="16"/>
      <c r="DI964" s="16"/>
      <c r="DJ964" s="16"/>
      <c r="DL964" s="16"/>
      <c r="DM964" s="16"/>
      <c r="DN964" s="16"/>
      <c r="DO964" s="16"/>
      <c r="DP964" s="16"/>
      <c r="DQ964" s="16"/>
      <c r="DR964" s="16"/>
    </row>
    <row r="965" spans="1:122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7"/>
      <c r="AD965" s="16"/>
      <c r="AE965" s="16"/>
      <c r="AF965" s="16"/>
      <c r="AG965" s="17"/>
      <c r="AH965" s="24"/>
      <c r="AI965" s="16"/>
      <c r="AJ965" s="16"/>
      <c r="AK965" s="16"/>
      <c r="AL965" s="17"/>
      <c r="AM965" s="16"/>
      <c r="AN965" s="16"/>
      <c r="AO965" s="16"/>
      <c r="AP965" s="17"/>
      <c r="AQ965" s="16"/>
      <c r="AR965" s="24"/>
      <c r="AT965" s="39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  <c r="BH965" s="16"/>
      <c r="BI965" s="16"/>
      <c r="BJ965" s="16"/>
      <c r="BK965" s="16"/>
      <c r="BL965" s="16"/>
      <c r="BM965" s="16"/>
      <c r="BN965" s="16"/>
      <c r="BO965" s="16"/>
      <c r="BP965" s="16"/>
      <c r="BQ965" s="16"/>
      <c r="BR965" s="16"/>
      <c r="BS965" s="16"/>
      <c r="BT965" s="16"/>
      <c r="BU965" s="16"/>
      <c r="BV965" s="16"/>
      <c r="BW965" s="16"/>
      <c r="BX965" s="16"/>
      <c r="BY965" s="16"/>
      <c r="BZ965" s="16"/>
      <c r="CA965" s="16"/>
      <c r="CB965" s="16"/>
      <c r="CC965" s="16"/>
      <c r="CD965" s="16"/>
      <c r="CE965" s="16"/>
      <c r="CF965" s="16"/>
      <c r="CG965" s="16"/>
      <c r="CH965" s="16"/>
      <c r="CI965" s="16"/>
      <c r="CJ965" s="16"/>
      <c r="CK965" s="16"/>
      <c r="CL965" s="16"/>
      <c r="CM965" s="16"/>
      <c r="CN965" s="16"/>
      <c r="CO965" s="16"/>
      <c r="CP965" s="16"/>
      <c r="CQ965" s="16"/>
      <c r="CR965" s="16"/>
      <c r="CS965" s="16"/>
      <c r="CT965" s="73"/>
      <c r="CU965" s="16"/>
      <c r="CV965" s="16"/>
      <c r="CW965" s="16"/>
      <c r="CX965" s="16"/>
      <c r="CY965" s="16"/>
      <c r="CZ965" s="16"/>
      <c r="DA965" s="16"/>
      <c r="DB965" s="16"/>
      <c r="DC965" s="16"/>
      <c r="DD965" s="16"/>
      <c r="DE965" s="16"/>
      <c r="DF965" s="16"/>
      <c r="DG965" s="16"/>
      <c r="DH965" s="16"/>
      <c r="DI965" s="16"/>
      <c r="DJ965" s="16"/>
      <c r="DL965" s="16"/>
      <c r="DM965" s="16"/>
      <c r="DN965" s="16"/>
      <c r="DO965" s="16"/>
      <c r="DP965" s="16"/>
      <c r="DQ965" s="16"/>
      <c r="DR965" s="16"/>
    </row>
    <row r="966" spans="1:122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7"/>
      <c r="AD966" s="16"/>
      <c r="AE966" s="16"/>
      <c r="AF966" s="16"/>
      <c r="AG966" s="17"/>
      <c r="AH966" s="24"/>
      <c r="AI966" s="16"/>
      <c r="AJ966" s="16"/>
      <c r="AK966" s="16"/>
      <c r="AL966" s="17"/>
      <c r="AM966" s="16"/>
      <c r="AN966" s="16"/>
      <c r="AO966" s="16"/>
      <c r="AP966" s="17"/>
      <c r="AQ966" s="16"/>
      <c r="AR966" s="24"/>
      <c r="AT966" s="39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16"/>
      <c r="BH966" s="16"/>
      <c r="BI966" s="16"/>
      <c r="BJ966" s="16"/>
      <c r="BK966" s="16"/>
      <c r="BL966" s="16"/>
      <c r="BM966" s="16"/>
      <c r="BN966" s="16"/>
      <c r="BO966" s="16"/>
      <c r="BP966" s="16"/>
      <c r="BQ966" s="16"/>
      <c r="BR966" s="16"/>
      <c r="BS966" s="16"/>
      <c r="BT966" s="16"/>
      <c r="BU966" s="16"/>
      <c r="BV966" s="16"/>
      <c r="BW966" s="16"/>
      <c r="BX966" s="16"/>
      <c r="BY966" s="16"/>
      <c r="BZ966" s="16"/>
      <c r="CA966" s="16"/>
      <c r="CB966" s="16"/>
      <c r="CC966" s="16"/>
      <c r="CD966" s="16"/>
      <c r="CE966" s="16"/>
      <c r="CF966" s="16"/>
      <c r="CG966" s="16"/>
      <c r="CH966" s="16"/>
      <c r="CI966" s="16"/>
      <c r="CJ966" s="16"/>
      <c r="CK966" s="16"/>
      <c r="CL966" s="16"/>
      <c r="CM966" s="16"/>
      <c r="CN966" s="16"/>
      <c r="CO966" s="16"/>
      <c r="CP966" s="16"/>
      <c r="CQ966" s="16"/>
      <c r="CR966" s="16"/>
      <c r="CS966" s="16"/>
      <c r="CT966" s="73"/>
      <c r="CU966" s="16"/>
      <c r="CV966" s="16"/>
      <c r="CW966" s="16"/>
      <c r="CX966" s="16"/>
      <c r="CY966" s="16"/>
      <c r="CZ966" s="16"/>
      <c r="DA966" s="16"/>
      <c r="DB966" s="16"/>
      <c r="DC966" s="16"/>
      <c r="DD966" s="16"/>
      <c r="DE966" s="16"/>
      <c r="DF966" s="16"/>
      <c r="DG966" s="16"/>
      <c r="DH966" s="16"/>
      <c r="DI966" s="16"/>
      <c r="DJ966" s="16"/>
      <c r="DL966" s="16"/>
      <c r="DM966" s="16"/>
      <c r="DN966" s="16"/>
      <c r="DO966" s="16"/>
      <c r="DP966" s="16"/>
      <c r="DQ966" s="16"/>
      <c r="DR966" s="16"/>
    </row>
    <row r="967" spans="1:122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7"/>
      <c r="AD967" s="16"/>
      <c r="AE967" s="16"/>
      <c r="AF967" s="16"/>
      <c r="AG967" s="17"/>
      <c r="AH967" s="24"/>
      <c r="AI967" s="16"/>
      <c r="AJ967" s="16"/>
      <c r="AK967" s="16"/>
      <c r="AL967" s="17"/>
      <c r="AM967" s="16"/>
      <c r="AN967" s="16"/>
      <c r="AO967" s="16"/>
      <c r="AP967" s="17"/>
      <c r="AQ967" s="16"/>
      <c r="AR967" s="24"/>
      <c r="AT967" s="39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  <c r="BH967" s="16"/>
      <c r="BI967" s="16"/>
      <c r="BJ967" s="16"/>
      <c r="BK967" s="16"/>
      <c r="BL967" s="16"/>
      <c r="BM967" s="16"/>
      <c r="BN967" s="16"/>
      <c r="BO967" s="16"/>
      <c r="BP967" s="16"/>
      <c r="BQ967" s="16"/>
      <c r="BR967" s="16"/>
      <c r="BS967" s="16"/>
      <c r="BT967" s="16"/>
      <c r="BU967" s="16"/>
      <c r="BV967" s="16"/>
      <c r="BW967" s="16"/>
      <c r="BX967" s="16"/>
      <c r="BY967" s="16"/>
      <c r="BZ967" s="16"/>
      <c r="CA967" s="16"/>
      <c r="CB967" s="16"/>
      <c r="CC967" s="16"/>
      <c r="CD967" s="16"/>
      <c r="CE967" s="16"/>
      <c r="CF967" s="16"/>
      <c r="CG967" s="16"/>
      <c r="CH967" s="16"/>
      <c r="CI967" s="16"/>
      <c r="CJ967" s="16"/>
      <c r="CK967" s="16"/>
      <c r="CL967" s="16"/>
      <c r="CM967" s="16"/>
      <c r="CN967" s="16"/>
      <c r="CO967" s="16"/>
      <c r="CP967" s="16"/>
      <c r="CQ967" s="16"/>
      <c r="CR967" s="16"/>
      <c r="CS967" s="16"/>
      <c r="CT967" s="73"/>
      <c r="CU967" s="16"/>
      <c r="CV967" s="16"/>
      <c r="CW967" s="16"/>
      <c r="CX967" s="16"/>
      <c r="CY967" s="16"/>
      <c r="CZ967" s="16"/>
      <c r="DA967" s="16"/>
      <c r="DB967" s="16"/>
      <c r="DC967" s="16"/>
      <c r="DD967" s="16"/>
      <c r="DE967" s="16"/>
      <c r="DF967" s="16"/>
      <c r="DG967" s="16"/>
      <c r="DH967" s="16"/>
      <c r="DI967" s="16"/>
      <c r="DJ967" s="16"/>
      <c r="DL967" s="16"/>
      <c r="DM967" s="16"/>
      <c r="DN967" s="16"/>
      <c r="DO967" s="16"/>
      <c r="DP967" s="16"/>
      <c r="DQ967" s="16"/>
      <c r="DR967" s="16"/>
    </row>
    <row r="968" spans="1:122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7"/>
      <c r="AD968" s="16"/>
      <c r="AE968" s="16"/>
      <c r="AF968" s="16"/>
      <c r="AG968" s="17"/>
      <c r="AH968" s="24"/>
      <c r="AI968" s="16"/>
      <c r="AJ968" s="16"/>
      <c r="AK968" s="16"/>
      <c r="AL968" s="17"/>
      <c r="AM968" s="16"/>
      <c r="AN968" s="16"/>
      <c r="AO968" s="16"/>
      <c r="AP968" s="17"/>
      <c r="AQ968" s="16"/>
      <c r="AR968" s="24"/>
      <c r="AT968" s="39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  <c r="BH968" s="16"/>
      <c r="BI968" s="16"/>
      <c r="BJ968" s="16"/>
      <c r="BK968" s="16"/>
      <c r="BL968" s="16"/>
      <c r="BM968" s="16"/>
      <c r="BN968" s="16"/>
      <c r="BO968" s="16"/>
      <c r="BP968" s="16"/>
      <c r="BQ968" s="16"/>
      <c r="BR968" s="16"/>
      <c r="BS968" s="16"/>
      <c r="BT968" s="16"/>
      <c r="BU968" s="16"/>
      <c r="BV968" s="16"/>
      <c r="BW968" s="16"/>
      <c r="BX968" s="16"/>
      <c r="BY968" s="16"/>
      <c r="BZ968" s="16"/>
      <c r="CA968" s="16"/>
      <c r="CB968" s="16"/>
      <c r="CC968" s="16"/>
      <c r="CD968" s="16"/>
      <c r="CE968" s="16"/>
      <c r="CF968" s="16"/>
      <c r="CG968" s="16"/>
      <c r="CH968" s="16"/>
      <c r="CI968" s="16"/>
      <c r="CJ968" s="16"/>
      <c r="CK968" s="16"/>
      <c r="CL968" s="16"/>
      <c r="CM968" s="16"/>
      <c r="CN968" s="16"/>
      <c r="CO968" s="16"/>
      <c r="CP968" s="16"/>
      <c r="CQ968" s="16"/>
      <c r="CR968" s="16"/>
      <c r="CS968" s="16"/>
      <c r="CT968" s="73"/>
      <c r="CU968" s="16"/>
      <c r="CV968" s="16"/>
      <c r="CW968" s="16"/>
      <c r="CX968" s="16"/>
      <c r="CY968" s="16"/>
      <c r="CZ968" s="16"/>
      <c r="DA968" s="16"/>
      <c r="DB968" s="16"/>
      <c r="DC968" s="16"/>
      <c r="DD968" s="16"/>
      <c r="DE968" s="16"/>
      <c r="DF968" s="16"/>
      <c r="DG968" s="16"/>
      <c r="DH968" s="16"/>
      <c r="DI968" s="16"/>
      <c r="DJ968" s="16"/>
      <c r="DL968" s="16"/>
      <c r="DM968" s="16"/>
      <c r="DN968" s="16"/>
      <c r="DO968" s="16"/>
      <c r="DP968" s="16"/>
      <c r="DQ968" s="16"/>
      <c r="DR968" s="16"/>
    </row>
    <row r="969" spans="1:122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7"/>
      <c r="AD969" s="16"/>
      <c r="AE969" s="16"/>
      <c r="AF969" s="16"/>
      <c r="AG969" s="17"/>
      <c r="AH969" s="24"/>
      <c r="AI969" s="16"/>
      <c r="AJ969" s="16"/>
      <c r="AK969" s="16"/>
      <c r="AL969" s="17"/>
      <c r="AM969" s="16"/>
      <c r="AN969" s="16"/>
      <c r="AO969" s="16"/>
      <c r="AP969" s="17"/>
      <c r="AQ969" s="16"/>
      <c r="AR969" s="24"/>
      <c r="AT969" s="39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  <c r="BH969" s="16"/>
      <c r="BI969" s="16"/>
      <c r="BJ969" s="16"/>
      <c r="BK969" s="16"/>
      <c r="BL969" s="16"/>
      <c r="BM969" s="16"/>
      <c r="BN969" s="16"/>
      <c r="BO969" s="16"/>
      <c r="BP969" s="16"/>
      <c r="BQ969" s="16"/>
      <c r="BR969" s="16"/>
      <c r="BS969" s="16"/>
      <c r="BT969" s="16"/>
      <c r="BU969" s="16"/>
      <c r="BV969" s="16"/>
      <c r="BW969" s="16"/>
      <c r="BX969" s="16"/>
      <c r="BY969" s="16"/>
      <c r="BZ969" s="16"/>
      <c r="CA969" s="16"/>
      <c r="CB969" s="16"/>
      <c r="CC969" s="16"/>
      <c r="CD969" s="16"/>
      <c r="CE969" s="16"/>
      <c r="CF969" s="16"/>
      <c r="CG969" s="16"/>
      <c r="CH969" s="16"/>
      <c r="CI969" s="16"/>
      <c r="CJ969" s="16"/>
      <c r="CK969" s="16"/>
      <c r="CL969" s="16"/>
      <c r="CM969" s="16"/>
      <c r="CN969" s="16"/>
      <c r="CO969" s="16"/>
      <c r="CP969" s="16"/>
      <c r="CQ969" s="16"/>
      <c r="CR969" s="16"/>
      <c r="CS969" s="16"/>
      <c r="CT969" s="73"/>
      <c r="CU969" s="16"/>
      <c r="CV969" s="16"/>
      <c r="CW969" s="16"/>
      <c r="CX969" s="16"/>
      <c r="CY969" s="16"/>
      <c r="CZ969" s="16"/>
      <c r="DA969" s="16"/>
      <c r="DB969" s="16"/>
      <c r="DC969" s="16"/>
      <c r="DD969" s="16"/>
      <c r="DE969" s="16"/>
      <c r="DF969" s="16"/>
      <c r="DG969" s="16"/>
      <c r="DH969" s="16"/>
      <c r="DI969" s="16"/>
      <c r="DJ969" s="16"/>
      <c r="DL969" s="16"/>
      <c r="DM969" s="16"/>
      <c r="DN969" s="16"/>
      <c r="DO969" s="16"/>
      <c r="DP969" s="16"/>
      <c r="DQ969" s="16"/>
      <c r="DR969" s="16"/>
    </row>
    <row r="970" spans="1:122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7"/>
      <c r="AD970" s="16"/>
      <c r="AE970" s="16"/>
      <c r="AF970" s="16"/>
      <c r="AG970" s="17"/>
      <c r="AH970" s="24"/>
      <c r="AI970" s="16"/>
      <c r="AJ970" s="16"/>
      <c r="AK970" s="16"/>
      <c r="AL970" s="17"/>
      <c r="AM970" s="16"/>
      <c r="AN970" s="16"/>
      <c r="AO970" s="16"/>
      <c r="AP970" s="17"/>
      <c r="AQ970" s="16"/>
      <c r="AR970" s="24"/>
      <c r="AT970" s="39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  <c r="BK970" s="16"/>
      <c r="BL970" s="16"/>
      <c r="BM970" s="16"/>
      <c r="BN970" s="16"/>
      <c r="BO970" s="16"/>
      <c r="BP970" s="16"/>
      <c r="BQ970" s="16"/>
      <c r="BR970" s="16"/>
      <c r="BS970" s="16"/>
      <c r="BT970" s="16"/>
      <c r="BU970" s="16"/>
      <c r="BV970" s="16"/>
      <c r="BW970" s="16"/>
      <c r="BX970" s="16"/>
      <c r="BY970" s="16"/>
      <c r="BZ970" s="16"/>
      <c r="CA970" s="16"/>
      <c r="CB970" s="16"/>
      <c r="CC970" s="16"/>
      <c r="CD970" s="16"/>
      <c r="CE970" s="16"/>
      <c r="CF970" s="16"/>
      <c r="CG970" s="16"/>
      <c r="CH970" s="16"/>
      <c r="CI970" s="16"/>
      <c r="CJ970" s="16"/>
      <c r="CK970" s="16"/>
      <c r="CL970" s="16"/>
      <c r="CM970" s="16"/>
      <c r="CN970" s="16"/>
      <c r="CO970" s="16"/>
      <c r="CP970" s="16"/>
      <c r="CQ970" s="16"/>
      <c r="CR970" s="16"/>
      <c r="CS970" s="16"/>
      <c r="CT970" s="73"/>
      <c r="CU970" s="16"/>
      <c r="CV970" s="16"/>
      <c r="CW970" s="16"/>
      <c r="CX970" s="16"/>
      <c r="CY970" s="16"/>
      <c r="CZ970" s="16"/>
      <c r="DA970" s="16"/>
      <c r="DB970" s="16"/>
      <c r="DC970" s="16"/>
      <c r="DD970" s="16"/>
      <c r="DE970" s="16"/>
      <c r="DF970" s="16"/>
      <c r="DG970" s="16"/>
      <c r="DH970" s="16"/>
      <c r="DI970" s="16"/>
      <c r="DJ970" s="16"/>
      <c r="DL970" s="16"/>
      <c r="DM970" s="16"/>
      <c r="DN970" s="16"/>
      <c r="DO970" s="16"/>
      <c r="DP970" s="16"/>
      <c r="DQ970" s="16"/>
      <c r="DR970" s="16"/>
    </row>
    <row r="971" spans="1:122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7"/>
      <c r="AD971" s="16"/>
      <c r="AE971" s="16"/>
      <c r="AF971" s="16"/>
      <c r="AG971" s="17"/>
      <c r="AH971" s="24"/>
      <c r="AI971" s="16"/>
      <c r="AJ971" s="16"/>
      <c r="AK971" s="16"/>
      <c r="AL971" s="17"/>
      <c r="AM971" s="16"/>
      <c r="AN971" s="16"/>
      <c r="AO971" s="16"/>
      <c r="AP971" s="17"/>
      <c r="AQ971" s="16"/>
      <c r="AR971" s="24"/>
      <c r="AT971" s="39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16"/>
      <c r="BH971" s="16"/>
      <c r="BI971" s="16"/>
      <c r="BJ971" s="16"/>
      <c r="BK971" s="16"/>
      <c r="BL971" s="16"/>
      <c r="BM971" s="16"/>
      <c r="BN971" s="16"/>
      <c r="BO971" s="16"/>
      <c r="BP971" s="16"/>
      <c r="BQ971" s="16"/>
      <c r="BR971" s="16"/>
      <c r="BS971" s="16"/>
      <c r="BT971" s="16"/>
      <c r="BU971" s="16"/>
      <c r="BV971" s="16"/>
      <c r="BW971" s="16"/>
      <c r="BX971" s="16"/>
      <c r="BY971" s="16"/>
      <c r="BZ971" s="16"/>
      <c r="CA971" s="16"/>
      <c r="CB971" s="16"/>
      <c r="CC971" s="16"/>
      <c r="CD971" s="16"/>
      <c r="CE971" s="16"/>
      <c r="CF971" s="16"/>
      <c r="CG971" s="16"/>
      <c r="CH971" s="16"/>
      <c r="CI971" s="16"/>
      <c r="CJ971" s="16"/>
      <c r="CK971" s="16"/>
      <c r="CL971" s="16"/>
      <c r="CM971" s="16"/>
      <c r="CN971" s="16"/>
      <c r="CO971" s="16"/>
      <c r="CP971" s="16"/>
      <c r="CQ971" s="16"/>
      <c r="CR971" s="16"/>
      <c r="CS971" s="16"/>
      <c r="CT971" s="73"/>
      <c r="CU971" s="16"/>
      <c r="CV971" s="16"/>
      <c r="CW971" s="16"/>
      <c r="CX971" s="16"/>
      <c r="CY971" s="16"/>
      <c r="CZ971" s="16"/>
      <c r="DA971" s="16"/>
      <c r="DB971" s="16"/>
      <c r="DC971" s="16"/>
      <c r="DD971" s="16"/>
      <c r="DE971" s="16"/>
      <c r="DF971" s="16"/>
      <c r="DG971" s="16"/>
      <c r="DH971" s="16"/>
      <c r="DI971" s="16"/>
      <c r="DJ971" s="16"/>
      <c r="DL971" s="16"/>
      <c r="DM971" s="16"/>
      <c r="DN971" s="16"/>
      <c r="DO971" s="16"/>
      <c r="DP971" s="16"/>
      <c r="DQ971" s="16"/>
      <c r="DR971" s="16"/>
    </row>
    <row r="972" spans="1:122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7"/>
      <c r="AD972" s="16"/>
      <c r="AE972" s="16"/>
      <c r="AF972" s="16"/>
      <c r="AG972" s="17"/>
      <c r="AH972" s="24"/>
      <c r="AI972" s="16"/>
      <c r="AJ972" s="16"/>
      <c r="AK972" s="16"/>
      <c r="AL972" s="17"/>
      <c r="AM972" s="16"/>
      <c r="AN972" s="16"/>
      <c r="AO972" s="16"/>
      <c r="AP972" s="17"/>
      <c r="AQ972" s="16"/>
      <c r="AR972" s="24"/>
      <c r="AT972" s="39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  <c r="BH972" s="16"/>
      <c r="BI972" s="16"/>
      <c r="BJ972" s="16"/>
      <c r="BK972" s="16"/>
      <c r="BL972" s="16"/>
      <c r="BM972" s="16"/>
      <c r="BN972" s="16"/>
      <c r="BO972" s="16"/>
      <c r="BP972" s="16"/>
      <c r="BQ972" s="16"/>
      <c r="BR972" s="16"/>
      <c r="BS972" s="16"/>
      <c r="BT972" s="16"/>
      <c r="BU972" s="16"/>
      <c r="BV972" s="16"/>
      <c r="BW972" s="16"/>
      <c r="BX972" s="16"/>
      <c r="BY972" s="16"/>
      <c r="BZ972" s="16"/>
      <c r="CA972" s="16"/>
      <c r="CB972" s="16"/>
      <c r="CC972" s="16"/>
      <c r="CD972" s="16"/>
      <c r="CE972" s="16"/>
      <c r="CF972" s="16"/>
      <c r="CG972" s="16"/>
      <c r="CH972" s="16"/>
      <c r="CI972" s="16"/>
      <c r="CJ972" s="16"/>
      <c r="CK972" s="16"/>
      <c r="CL972" s="16"/>
      <c r="CM972" s="16"/>
      <c r="CN972" s="16"/>
      <c r="CO972" s="16"/>
      <c r="CP972" s="16"/>
      <c r="CQ972" s="16"/>
      <c r="CR972" s="16"/>
      <c r="CS972" s="16"/>
      <c r="CT972" s="73"/>
      <c r="CU972" s="16"/>
      <c r="CV972" s="16"/>
      <c r="CW972" s="16"/>
      <c r="CX972" s="16"/>
      <c r="CY972" s="16"/>
      <c r="CZ972" s="16"/>
      <c r="DA972" s="16"/>
      <c r="DB972" s="16"/>
      <c r="DC972" s="16"/>
      <c r="DD972" s="16"/>
      <c r="DE972" s="16"/>
      <c r="DF972" s="16"/>
      <c r="DG972" s="16"/>
      <c r="DH972" s="16"/>
      <c r="DI972" s="16"/>
      <c r="DJ972" s="16"/>
      <c r="DL972" s="16"/>
      <c r="DM972" s="16"/>
      <c r="DN972" s="16"/>
      <c r="DO972" s="16"/>
      <c r="DP972" s="16"/>
      <c r="DQ972" s="16"/>
      <c r="DR972" s="16"/>
    </row>
    <row r="973" spans="1:122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7"/>
      <c r="AD973" s="16"/>
      <c r="AE973" s="16"/>
      <c r="AF973" s="16"/>
      <c r="AG973" s="17"/>
      <c r="AH973" s="24"/>
      <c r="AI973" s="16"/>
      <c r="AJ973" s="16"/>
      <c r="AK973" s="16"/>
      <c r="AL973" s="17"/>
      <c r="AM973" s="16"/>
      <c r="AN973" s="16"/>
      <c r="AO973" s="16"/>
      <c r="AP973" s="17"/>
      <c r="AQ973" s="16"/>
      <c r="AR973" s="24"/>
      <c r="AT973" s="39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  <c r="BH973" s="16"/>
      <c r="BI973" s="16"/>
      <c r="BJ973" s="16"/>
      <c r="BK973" s="16"/>
      <c r="BL973" s="16"/>
      <c r="BM973" s="16"/>
      <c r="BN973" s="16"/>
      <c r="BO973" s="16"/>
      <c r="BP973" s="16"/>
      <c r="BQ973" s="16"/>
      <c r="BR973" s="16"/>
      <c r="BS973" s="16"/>
      <c r="BT973" s="16"/>
      <c r="BU973" s="16"/>
      <c r="BV973" s="16"/>
      <c r="BW973" s="16"/>
      <c r="BX973" s="16"/>
      <c r="BY973" s="16"/>
      <c r="BZ973" s="16"/>
      <c r="CA973" s="16"/>
      <c r="CB973" s="16"/>
      <c r="CC973" s="16"/>
      <c r="CD973" s="16"/>
      <c r="CE973" s="16"/>
      <c r="CF973" s="16"/>
      <c r="CG973" s="16"/>
      <c r="CH973" s="16"/>
      <c r="CI973" s="16"/>
      <c r="CJ973" s="16"/>
      <c r="CK973" s="16"/>
      <c r="CL973" s="16"/>
      <c r="CM973" s="16"/>
      <c r="CN973" s="16"/>
      <c r="CO973" s="16"/>
      <c r="CP973" s="16"/>
      <c r="CQ973" s="16"/>
      <c r="CR973" s="16"/>
      <c r="CS973" s="16"/>
      <c r="CT973" s="73"/>
      <c r="CU973" s="16"/>
      <c r="CV973" s="16"/>
      <c r="CW973" s="16"/>
      <c r="CX973" s="16"/>
      <c r="CY973" s="16"/>
      <c r="CZ973" s="16"/>
      <c r="DA973" s="16"/>
      <c r="DB973" s="16"/>
      <c r="DC973" s="16"/>
      <c r="DD973" s="16"/>
      <c r="DE973" s="16"/>
      <c r="DF973" s="16"/>
      <c r="DG973" s="16"/>
      <c r="DH973" s="16"/>
      <c r="DI973" s="16"/>
      <c r="DJ973" s="16"/>
      <c r="DL973" s="16"/>
      <c r="DM973" s="16"/>
      <c r="DN973" s="16"/>
      <c r="DO973" s="16"/>
      <c r="DP973" s="16"/>
      <c r="DQ973" s="16"/>
      <c r="DR973" s="16"/>
    </row>
    <row r="974" spans="1:122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7"/>
      <c r="AD974" s="16"/>
      <c r="AE974" s="16"/>
      <c r="AF974" s="16"/>
      <c r="AG974" s="17"/>
      <c r="AH974" s="24"/>
      <c r="AI974" s="16"/>
      <c r="AJ974" s="16"/>
      <c r="AK974" s="16"/>
      <c r="AL974" s="17"/>
      <c r="AM974" s="16"/>
      <c r="AN974" s="16"/>
      <c r="AO974" s="16"/>
      <c r="AP974" s="17"/>
      <c r="AQ974" s="16"/>
      <c r="AR974" s="24"/>
      <c r="AT974" s="39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  <c r="BH974" s="16"/>
      <c r="BI974" s="16"/>
      <c r="BJ974" s="16"/>
      <c r="BK974" s="16"/>
      <c r="BL974" s="16"/>
      <c r="BM974" s="16"/>
      <c r="BN974" s="16"/>
      <c r="BO974" s="16"/>
      <c r="BP974" s="16"/>
      <c r="BQ974" s="16"/>
      <c r="BR974" s="16"/>
      <c r="BS974" s="16"/>
      <c r="BT974" s="16"/>
      <c r="BU974" s="16"/>
      <c r="BV974" s="16"/>
      <c r="BW974" s="16"/>
      <c r="BX974" s="16"/>
      <c r="BY974" s="16"/>
      <c r="BZ974" s="16"/>
      <c r="CA974" s="16"/>
      <c r="CB974" s="16"/>
      <c r="CC974" s="16"/>
      <c r="CD974" s="16"/>
      <c r="CE974" s="16"/>
      <c r="CF974" s="16"/>
      <c r="CG974" s="16"/>
      <c r="CH974" s="16"/>
      <c r="CI974" s="16"/>
      <c r="CJ974" s="16"/>
      <c r="CK974" s="16"/>
      <c r="CL974" s="16"/>
      <c r="CM974" s="16"/>
      <c r="CN974" s="16"/>
      <c r="CO974" s="16"/>
      <c r="CP974" s="16"/>
      <c r="CQ974" s="16"/>
      <c r="CR974" s="16"/>
      <c r="CS974" s="16"/>
      <c r="CT974" s="73"/>
      <c r="CU974" s="16"/>
      <c r="CV974" s="16"/>
      <c r="CW974" s="16"/>
      <c r="CX974" s="16"/>
      <c r="CY974" s="16"/>
      <c r="CZ974" s="16"/>
      <c r="DA974" s="16"/>
      <c r="DB974" s="16"/>
      <c r="DC974" s="16"/>
      <c r="DD974" s="16"/>
      <c r="DE974" s="16"/>
      <c r="DF974" s="16"/>
      <c r="DG974" s="16"/>
      <c r="DH974" s="16"/>
      <c r="DI974" s="16"/>
      <c r="DJ974" s="16"/>
      <c r="DL974" s="16"/>
      <c r="DM974" s="16"/>
      <c r="DN974" s="16"/>
      <c r="DO974" s="16"/>
      <c r="DP974" s="16"/>
      <c r="DQ974" s="16"/>
      <c r="DR974" s="16"/>
    </row>
    <row r="975" spans="1:122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7"/>
      <c r="AD975" s="16"/>
      <c r="AE975" s="16"/>
      <c r="AF975" s="16"/>
      <c r="AG975" s="17"/>
      <c r="AH975" s="24"/>
      <c r="AI975" s="16"/>
      <c r="AJ975" s="16"/>
      <c r="AK975" s="16"/>
      <c r="AL975" s="17"/>
      <c r="AM975" s="16"/>
      <c r="AN975" s="16"/>
      <c r="AO975" s="16"/>
      <c r="AP975" s="17"/>
      <c r="AQ975" s="16"/>
      <c r="AR975" s="24"/>
      <c r="AT975" s="39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  <c r="BH975" s="16"/>
      <c r="BI975" s="16"/>
      <c r="BJ975" s="16"/>
      <c r="BK975" s="16"/>
      <c r="BL975" s="16"/>
      <c r="BM975" s="16"/>
      <c r="BN975" s="16"/>
      <c r="BO975" s="16"/>
      <c r="BP975" s="16"/>
      <c r="BQ975" s="16"/>
      <c r="BR975" s="16"/>
      <c r="BS975" s="16"/>
      <c r="BT975" s="16"/>
      <c r="BU975" s="16"/>
      <c r="BV975" s="16"/>
      <c r="BW975" s="16"/>
      <c r="BX975" s="16"/>
      <c r="BY975" s="16"/>
      <c r="BZ975" s="16"/>
      <c r="CA975" s="16"/>
      <c r="CB975" s="16"/>
      <c r="CC975" s="16"/>
      <c r="CD975" s="16"/>
      <c r="CE975" s="16"/>
      <c r="CF975" s="16"/>
      <c r="CG975" s="16"/>
      <c r="CH975" s="16"/>
      <c r="CI975" s="16"/>
      <c r="CJ975" s="16"/>
      <c r="CK975" s="16"/>
      <c r="CL975" s="16"/>
      <c r="CM975" s="16"/>
      <c r="CN975" s="16"/>
      <c r="CO975" s="16"/>
      <c r="CP975" s="16"/>
      <c r="CQ975" s="16"/>
      <c r="CR975" s="16"/>
      <c r="CS975" s="16"/>
      <c r="CT975" s="73"/>
      <c r="CU975" s="16"/>
      <c r="CV975" s="16"/>
      <c r="CW975" s="16"/>
      <c r="CX975" s="16"/>
      <c r="CY975" s="16"/>
      <c r="CZ975" s="16"/>
      <c r="DA975" s="16"/>
      <c r="DB975" s="16"/>
      <c r="DC975" s="16"/>
      <c r="DD975" s="16"/>
      <c r="DE975" s="16"/>
      <c r="DF975" s="16"/>
      <c r="DG975" s="16"/>
      <c r="DH975" s="16"/>
      <c r="DI975" s="16"/>
      <c r="DJ975" s="16"/>
      <c r="DL975" s="16"/>
      <c r="DM975" s="16"/>
      <c r="DN975" s="16"/>
      <c r="DO975" s="16"/>
      <c r="DP975" s="16"/>
      <c r="DQ975" s="16"/>
      <c r="DR975" s="16"/>
    </row>
    <row r="976" spans="1:122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7"/>
      <c r="AD976" s="16"/>
      <c r="AE976" s="16"/>
      <c r="AF976" s="16"/>
      <c r="AG976" s="17"/>
      <c r="AH976" s="24"/>
      <c r="AI976" s="16"/>
      <c r="AJ976" s="16"/>
      <c r="AK976" s="16"/>
      <c r="AL976" s="17"/>
      <c r="AM976" s="16"/>
      <c r="AN976" s="16"/>
      <c r="AO976" s="16"/>
      <c r="AP976" s="17"/>
      <c r="AQ976" s="16"/>
      <c r="AR976" s="24"/>
      <c r="AT976" s="39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  <c r="BH976" s="16"/>
      <c r="BI976" s="16"/>
      <c r="BJ976" s="16"/>
      <c r="BK976" s="16"/>
      <c r="BL976" s="16"/>
      <c r="BM976" s="16"/>
      <c r="BN976" s="16"/>
      <c r="BO976" s="16"/>
      <c r="BP976" s="16"/>
      <c r="BQ976" s="16"/>
      <c r="BR976" s="16"/>
      <c r="BS976" s="16"/>
      <c r="BT976" s="16"/>
      <c r="BU976" s="16"/>
      <c r="BV976" s="16"/>
      <c r="BW976" s="16"/>
      <c r="BX976" s="16"/>
      <c r="BY976" s="16"/>
      <c r="BZ976" s="16"/>
      <c r="CA976" s="16"/>
      <c r="CB976" s="16"/>
      <c r="CC976" s="16"/>
      <c r="CD976" s="16"/>
      <c r="CE976" s="16"/>
      <c r="CF976" s="16"/>
      <c r="CG976" s="16"/>
      <c r="CH976" s="16"/>
      <c r="CI976" s="16"/>
      <c r="CJ976" s="16"/>
      <c r="CK976" s="16"/>
      <c r="CL976" s="16"/>
      <c r="CM976" s="16"/>
      <c r="CN976" s="16"/>
      <c r="CO976" s="16"/>
      <c r="CP976" s="16"/>
      <c r="CQ976" s="16"/>
      <c r="CR976" s="16"/>
      <c r="CS976" s="16"/>
      <c r="CT976" s="73"/>
      <c r="CU976" s="16"/>
      <c r="CV976" s="16"/>
      <c r="CW976" s="16"/>
      <c r="CX976" s="16"/>
      <c r="CY976" s="16"/>
      <c r="CZ976" s="16"/>
      <c r="DA976" s="16"/>
      <c r="DB976" s="16"/>
      <c r="DC976" s="16"/>
      <c r="DD976" s="16"/>
      <c r="DE976" s="16"/>
      <c r="DF976" s="16"/>
      <c r="DG976" s="16"/>
      <c r="DH976" s="16"/>
      <c r="DI976" s="16"/>
      <c r="DJ976" s="16"/>
      <c r="DL976" s="16"/>
      <c r="DM976" s="16"/>
      <c r="DN976" s="16"/>
      <c r="DO976" s="16"/>
      <c r="DP976" s="16"/>
      <c r="DQ976" s="16"/>
      <c r="DR976" s="16"/>
    </row>
    <row r="977" spans="1:122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7"/>
      <c r="AD977" s="16"/>
      <c r="AE977" s="16"/>
      <c r="AF977" s="16"/>
      <c r="AG977" s="17"/>
      <c r="AH977" s="24"/>
      <c r="AI977" s="16"/>
      <c r="AJ977" s="16"/>
      <c r="AK977" s="16"/>
      <c r="AL977" s="17"/>
      <c r="AM977" s="16"/>
      <c r="AN977" s="16"/>
      <c r="AO977" s="16"/>
      <c r="AP977" s="17"/>
      <c r="AQ977" s="16"/>
      <c r="AR977" s="24"/>
      <c r="AT977" s="39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16"/>
      <c r="BH977" s="16"/>
      <c r="BI977" s="16"/>
      <c r="BJ977" s="16"/>
      <c r="BK977" s="16"/>
      <c r="BL977" s="16"/>
      <c r="BM977" s="16"/>
      <c r="BN977" s="16"/>
      <c r="BO977" s="16"/>
      <c r="BP977" s="16"/>
      <c r="BQ977" s="16"/>
      <c r="BR977" s="16"/>
      <c r="BS977" s="16"/>
      <c r="BT977" s="16"/>
      <c r="BU977" s="16"/>
      <c r="BV977" s="16"/>
      <c r="BW977" s="16"/>
      <c r="BX977" s="16"/>
      <c r="BY977" s="16"/>
      <c r="BZ977" s="16"/>
      <c r="CA977" s="16"/>
      <c r="CB977" s="16"/>
      <c r="CC977" s="16"/>
      <c r="CD977" s="16"/>
      <c r="CE977" s="16"/>
      <c r="CF977" s="16"/>
      <c r="CG977" s="16"/>
      <c r="CH977" s="16"/>
      <c r="CI977" s="16"/>
      <c r="CJ977" s="16"/>
      <c r="CK977" s="16"/>
      <c r="CL977" s="16"/>
      <c r="CM977" s="16"/>
      <c r="CN977" s="16"/>
      <c r="CO977" s="16"/>
      <c r="CP977" s="16"/>
      <c r="CQ977" s="16"/>
      <c r="CR977" s="16"/>
      <c r="CS977" s="16"/>
      <c r="CT977" s="73"/>
      <c r="CU977" s="16"/>
      <c r="CV977" s="16"/>
      <c r="CW977" s="16"/>
      <c r="CX977" s="16"/>
      <c r="CY977" s="16"/>
      <c r="CZ977" s="16"/>
      <c r="DA977" s="16"/>
      <c r="DB977" s="16"/>
      <c r="DC977" s="16"/>
      <c r="DD977" s="16"/>
      <c r="DE977" s="16"/>
      <c r="DF977" s="16"/>
      <c r="DG977" s="16"/>
      <c r="DH977" s="16"/>
      <c r="DI977" s="16"/>
      <c r="DJ977" s="16"/>
      <c r="DL977" s="16"/>
      <c r="DM977" s="16"/>
      <c r="DN977" s="16"/>
      <c r="DO977" s="16"/>
      <c r="DP977" s="16"/>
      <c r="DQ977" s="16"/>
      <c r="DR977" s="16"/>
    </row>
    <row r="978" spans="1:122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7"/>
      <c r="AD978" s="16"/>
      <c r="AE978" s="16"/>
      <c r="AF978" s="16"/>
      <c r="AG978" s="17"/>
      <c r="AH978" s="24"/>
      <c r="AI978" s="16"/>
      <c r="AJ978" s="16"/>
      <c r="AK978" s="16"/>
      <c r="AL978" s="17"/>
      <c r="AM978" s="16"/>
      <c r="AN978" s="16"/>
      <c r="AO978" s="16"/>
      <c r="AP978" s="17"/>
      <c r="AQ978" s="16"/>
      <c r="AR978" s="24"/>
      <c r="AT978" s="39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  <c r="BH978" s="16"/>
      <c r="BI978" s="16"/>
      <c r="BJ978" s="16"/>
      <c r="BK978" s="16"/>
      <c r="BL978" s="16"/>
      <c r="BM978" s="16"/>
      <c r="BN978" s="16"/>
      <c r="BO978" s="16"/>
      <c r="BP978" s="16"/>
      <c r="BQ978" s="16"/>
      <c r="BR978" s="16"/>
      <c r="BS978" s="16"/>
      <c r="BT978" s="16"/>
      <c r="BU978" s="16"/>
      <c r="BV978" s="16"/>
      <c r="BW978" s="16"/>
      <c r="BX978" s="16"/>
      <c r="BY978" s="16"/>
      <c r="BZ978" s="16"/>
      <c r="CA978" s="16"/>
      <c r="CB978" s="16"/>
      <c r="CC978" s="16"/>
      <c r="CD978" s="16"/>
      <c r="CE978" s="16"/>
      <c r="CF978" s="16"/>
      <c r="CG978" s="16"/>
      <c r="CH978" s="16"/>
      <c r="CI978" s="16"/>
      <c r="CJ978" s="16"/>
      <c r="CK978" s="16"/>
      <c r="CL978" s="16"/>
      <c r="CM978" s="16"/>
      <c r="CN978" s="16"/>
      <c r="CO978" s="16"/>
      <c r="CP978" s="16"/>
      <c r="CQ978" s="16"/>
      <c r="CR978" s="16"/>
      <c r="CS978" s="16"/>
      <c r="CT978" s="73"/>
      <c r="CU978" s="16"/>
      <c r="CV978" s="16"/>
      <c r="CW978" s="16"/>
      <c r="CX978" s="16"/>
      <c r="CY978" s="16"/>
      <c r="CZ978" s="16"/>
      <c r="DA978" s="16"/>
      <c r="DB978" s="16"/>
      <c r="DC978" s="16"/>
      <c r="DD978" s="16"/>
      <c r="DE978" s="16"/>
      <c r="DF978" s="16"/>
      <c r="DG978" s="16"/>
      <c r="DH978" s="16"/>
      <c r="DI978" s="16"/>
      <c r="DJ978" s="16"/>
      <c r="DL978" s="16"/>
      <c r="DM978" s="16"/>
      <c r="DN978" s="16"/>
      <c r="DO978" s="16"/>
      <c r="DP978" s="16"/>
      <c r="DQ978" s="16"/>
      <c r="DR978" s="16"/>
    </row>
    <row r="979" spans="1:122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7"/>
      <c r="AD979" s="16"/>
      <c r="AE979" s="16"/>
      <c r="AF979" s="16"/>
      <c r="AG979" s="17"/>
      <c r="AH979" s="24"/>
      <c r="AI979" s="16"/>
      <c r="AJ979" s="16"/>
      <c r="AK979" s="16"/>
      <c r="AL979" s="17"/>
      <c r="AM979" s="16"/>
      <c r="AN979" s="16"/>
      <c r="AO979" s="16"/>
      <c r="AP979" s="17"/>
      <c r="AQ979" s="16"/>
      <c r="AR979" s="24"/>
      <c r="AT979" s="39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  <c r="BH979" s="16"/>
      <c r="BI979" s="16"/>
      <c r="BJ979" s="16"/>
      <c r="BK979" s="16"/>
      <c r="BL979" s="16"/>
      <c r="BM979" s="16"/>
      <c r="BN979" s="16"/>
      <c r="BO979" s="16"/>
      <c r="BP979" s="16"/>
      <c r="BQ979" s="16"/>
      <c r="BR979" s="16"/>
      <c r="BS979" s="16"/>
      <c r="BT979" s="16"/>
      <c r="BU979" s="16"/>
      <c r="BV979" s="16"/>
      <c r="BW979" s="16"/>
      <c r="BX979" s="16"/>
      <c r="BY979" s="16"/>
      <c r="BZ979" s="16"/>
      <c r="CA979" s="16"/>
      <c r="CB979" s="16"/>
      <c r="CC979" s="16"/>
      <c r="CD979" s="16"/>
      <c r="CE979" s="16"/>
      <c r="CF979" s="16"/>
      <c r="CG979" s="16"/>
      <c r="CH979" s="16"/>
      <c r="CI979" s="16"/>
      <c r="CJ979" s="16"/>
      <c r="CK979" s="16"/>
      <c r="CL979" s="16"/>
      <c r="CM979" s="16"/>
      <c r="CN979" s="16"/>
      <c r="CO979" s="16"/>
      <c r="CP979" s="16"/>
      <c r="CQ979" s="16"/>
      <c r="CR979" s="16"/>
      <c r="CS979" s="16"/>
      <c r="CT979" s="73"/>
      <c r="CU979" s="16"/>
      <c r="CV979" s="16"/>
      <c r="CW979" s="16"/>
      <c r="CX979" s="16"/>
      <c r="CY979" s="16"/>
      <c r="CZ979" s="16"/>
      <c r="DA979" s="16"/>
      <c r="DB979" s="16"/>
      <c r="DC979" s="16"/>
      <c r="DD979" s="16"/>
      <c r="DE979" s="16"/>
      <c r="DF979" s="16"/>
      <c r="DG979" s="16"/>
      <c r="DH979" s="16"/>
      <c r="DI979" s="16"/>
      <c r="DJ979" s="16"/>
      <c r="DL979" s="16"/>
      <c r="DM979" s="16"/>
      <c r="DN979" s="16"/>
      <c r="DO979" s="16"/>
      <c r="DP979" s="16"/>
      <c r="DQ979" s="16"/>
      <c r="DR979" s="16"/>
    </row>
    <row r="980" spans="1:122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7"/>
      <c r="AD980" s="16"/>
      <c r="AE980" s="16"/>
      <c r="AF980" s="16"/>
      <c r="AG980" s="17"/>
      <c r="AH980" s="24"/>
      <c r="AI980" s="16"/>
      <c r="AJ980" s="16"/>
      <c r="AK980" s="16"/>
      <c r="AL980" s="17"/>
      <c r="AM980" s="16"/>
      <c r="AN980" s="16"/>
      <c r="AO980" s="16"/>
      <c r="AP980" s="17"/>
      <c r="AQ980" s="16"/>
      <c r="AR980" s="24"/>
      <c r="AT980" s="39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  <c r="BH980" s="16"/>
      <c r="BI980" s="16"/>
      <c r="BJ980" s="16"/>
      <c r="BK980" s="16"/>
      <c r="BL980" s="16"/>
      <c r="BM980" s="16"/>
      <c r="BN980" s="16"/>
      <c r="BO980" s="16"/>
      <c r="BP980" s="16"/>
      <c r="BQ980" s="16"/>
      <c r="BR980" s="16"/>
      <c r="BS980" s="16"/>
      <c r="BT980" s="16"/>
      <c r="BU980" s="16"/>
      <c r="BV980" s="16"/>
      <c r="BW980" s="16"/>
      <c r="BX980" s="16"/>
      <c r="BY980" s="16"/>
      <c r="BZ980" s="16"/>
      <c r="CA980" s="16"/>
      <c r="CB980" s="16"/>
      <c r="CC980" s="16"/>
      <c r="CD980" s="16"/>
      <c r="CE980" s="16"/>
      <c r="CF980" s="16"/>
      <c r="CG980" s="16"/>
      <c r="CH980" s="16"/>
      <c r="CI980" s="16"/>
      <c r="CJ980" s="16"/>
      <c r="CK980" s="16"/>
      <c r="CL980" s="16"/>
      <c r="CM980" s="16"/>
      <c r="CN980" s="16"/>
      <c r="CO980" s="16"/>
      <c r="CP980" s="16"/>
      <c r="CQ980" s="16"/>
      <c r="CR980" s="16"/>
      <c r="CS980" s="16"/>
      <c r="CT980" s="73"/>
      <c r="CU980" s="16"/>
      <c r="CV980" s="16"/>
      <c r="CW980" s="16"/>
      <c r="CX980" s="16"/>
      <c r="CY980" s="16"/>
      <c r="CZ980" s="16"/>
      <c r="DA980" s="16"/>
      <c r="DB980" s="16"/>
      <c r="DC980" s="16"/>
      <c r="DD980" s="16"/>
      <c r="DE980" s="16"/>
      <c r="DF980" s="16"/>
      <c r="DG980" s="16"/>
      <c r="DH980" s="16"/>
      <c r="DI980" s="16"/>
      <c r="DJ980" s="16"/>
      <c r="DL980" s="16"/>
      <c r="DM980" s="16"/>
      <c r="DN980" s="16"/>
      <c r="DO980" s="16"/>
      <c r="DP980" s="16"/>
      <c r="DQ980" s="16"/>
      <c r="DR980" s="16"/>
    </row>
    <row r="981" spans="1:122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7"/>
      <c r="AD981" s="16"/>
      <c r="AE981" s="16"/>
      <c r="AF981" s="16"/>
      <c r="AG981" s="17"/>
      <c r="AH981" s="24"/>
      <c r="AI981" s="16"/>
      <c r="AJ981" s="16"/>
      <c r="AK981" s="16"/>
      <c r="AL981" s="17"/>
      <c r="AM981" s="16"/>
      <c r="AN981" s="16"/>
      <c r="AO981" s="16"/>
      <c r="AP981" s="17"/>
      <c r="AQ981" s="16"/>
      <c r="AR981" s="24"/>
      <c r="AT981" s="39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  <c r="BH981" s="16"/>
      <c r="BI981" s="16"/>
      <c r="BJ981" s="16"/>
      <c r="BK981" s="16"/>
      <c r="BL981" s="16"/>
      <c r="BM981" s="16"/>
      <c r="BN981" s="16"/>
      <c r="BO981" s="16"/>
      <c r="BP981" s="16"/>
      <c r="BQ981" s="16"/>
      <c r="BR981" s="16"/>
      <c r="BS981" s="16"/>
      <c r="BT981" s="16"/>
      <c r="BU981" s="16"/>
      <c r="BV981" s="16"/>
      <c r="BW981" s="16"/>
      <c r="BX981" s="16"/>
      <c r="BY981" s="16"/>
      <c r="BZ981" s="16"/>
      <c r="CA981" s="16"/>
      <c r="CB981" s="16"/>
      <c r="CC981" s="16"/>
      <c r="CD981" s="16"/>
      <c r="CE981" s="16"/>
      <c r="CF981" s="16"/>
      <c r="CG981" s="16"/>
      <c r="CH981" s="16"/>
      <c r="CI981" s="16"/>
      <c r="CJ981" s="16"/>
      <c r="CK981" s="16"/>
      <c r="CL981" s="16"/>
      <c r="CM981" s="16"/>
      <c r="CN981" s="16"/>
      <c r="CO981" s="16"/>
      <c r="CP981" s="16"/>
      <c r="CQ981" s="16"/>
      <c r="CR981" s="16"/>
      <c r="CS981" s="16"/>
      <c r="CT981" s="73"/>
      <c r="CU981" s="16"/>
      <c r="CV981" s="16"/>
      <c r="CW981" s="16"/>
      <c r="CX981" s="16"/>
      <c r="CY981" s="16"/>
      <c r="CZ981" s="16"/>
      <c r="DA981" s="16"/>
      <c r="DB981" s="16"/>
      <c r="DC981" s="16"/>
      <c r="DD981" s="16"/>
      <c r="DE981" s="16"/>
      <c r="DF981" s="16"/>
      <c r="DG981" s="16"/>
      <c r="DH981" s="16"/>
      <c r="DI981" s="16"/>
      <c r="DJ981" s="16"/>
      <c r="DL981" s="16"/>
      <c r="DM981" s="16"/>
      <c r="DN981" s="16"/>
      <c r="DO981" s="16"/>
      <c r="DP981" s="16"/>
      <c r="DQ981" s="16"/>
      <c r="DR981" s="16"/>
    </row>
    <row r="982" spans="1:122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7"/>
      <c r="AD982" s="16"/>
      <c r="AE982" s="16"/>
      <c r="AF982" s="16"/>
      <c r="AG982" s="17"/>
      <c r="AH982" s="24"/>
      <c r="AI982" s="16"/>
      <c r="AJ982" s="16"/>
      <c r="AK982" s="16"/>
      <c r="AL982" s="17"/>
      <c r="AM982" s="16"/>
      <c r="AN982" s="16"/>
      <c r="AO982" s="16"/>
      <c r="AP982" s="17"/>
      <c r="AQ982" s="16"/>
      <c r="AR982" s="24"/>
      <c r="AT982" s="39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  <c r="BH982" s="16"/>
      <c r="BI982" s="16"/>
      <c r="BJ982" s="16"/>
      <c r="BK982" s="16"/>
      <c r="BL982" s="16"/>
      <c r="BM982" s="16"/>
      <c r="BN982" s="16"/>
      <c r="BO982" s="16"/>
      <c r="BP982" s="16"/>
      <c r="BQ982" s="16"/>
      <c r="BR982" s="16"/>
      <c r="BS982" s="16"/>
      <c r="BT982" s="16"/>
      <c r="BU982" s="16"/>
      <c r="BV982" s="16"/>
      <c r="BW982" s="16"/>
      <c r="BX982" s="16"/>
      <c r="BY982" s="16"/>
      <c r="BZ982" s="16"/>
      <c r="CA982" s="16"/>
      <c r="CB982" s="16"/>
      <c r="CC982" s="16"/>
      <c r="CD982" s="16"/>
      <c r="CE982" s="16"/>
      <c r="CF982" s="16"/>
      <c r="CG982" s="16"/>
      <c r="CH982" s="16"/>
      <c r="CI982" s="16"/>
      <c r="CJ982" s="16"/>
      <c r="CK982" s="16"/>
      <c r="CL982" s="16"/>
      <c r="CM982" s="16"/>
      <c r="CN982" s="16"/>
      <c r="CO982" s="16"/>
      <c r="CP982" s="16"/>
      <c r="CQ982" s="16"/>
      <c r="CR982" s="16"/>
      <c r="CS982" s="16"/>
      <c r="CT982" s="73"/>
      <c r="CU982" s="16"/>
      <c r="CV982" s="16"/>
      <c r="CW982" s="16"/>
      <c r="CX982" s="16"/>
      <c r="CY982" s="16"/>
      <c r="CZ982" s="16"/>
      <c r="DA982" s="16"/>
      <c r="DB982" s="16"/>
      <c r="DC982" s="16"/>
      <c r="DD982" s="16"/>
      <c r="DE982" s="16"/>
      <c r="DF982" s="16"/>
      <c r="DG982" s="16"/>
      <c r="DH982" s="16"/>
      <c r="DI982" s="16"/>
      <c r="DJ982" s="16"/>
      <c r="DL982" s="16"/>
      <c r="DM982" s="16"/>
      <c r="DN982" s="16"/>
      <c r="DO982" s="16"/>
      <c r="DP982" s="16"/>
      <c r="DQ982" s="16"/>
      <c r="DR982" s="16"/>
    </row>
    <row r="983" spans="1:122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7"/>
      <c r="AD983" s="16"/>
      <c r="AE983" s="16"/>
      <c r="AF983" s="16"/>
      <c r="AG983" s="17"/>
      <c r="AH983" s="24"/>
      <c r="AI983" s="16"/>
      <c r="AJ983" s="16"/>
      <c r="AK983" s="16"/>
      <c r="AL983" s="17"/>
      <c r="AM983" s="16"/>
      <c r="AN983" s="16"/>
      <c r="AO983" s="16"/>
      <c r="AP983" s="17"/>
      <c r="AQ983" s="16"/>
      <c r="AR983" s="24"/>
      <c r="AT983" s="39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  <c r="BH983" s="16"/>
      <c r="BI983" s="16"/>
      <c r="BJ983" s="16"/>
      <c r="BK983" s="16"/>
      <c r="BL983" s="16"/>
      <c r="BM983" s="16"/>
      <c r="BN983" s="16"/>
      <c r="BO983" s="16"/>
      <c r="BP983" s="16"/>
      <c r="BQ983" s="16"/>
      <c r="BR983" s="16"/>
      <c r="BS983" s="16"/>
      <c r="BT983" s="16"/>
      <c r="BU983" s="16"/>
      <c r="BV983" s="16"/>
      <c r="BW983" s="16"/>
      <c r="BX983" s="16"/>
      <c r="BY983" s="16"/>
      <c r="BZ983" s="16"/>
      <c r="CA983" s="16"/>
      <c r="CB983" s="16"/>
      <c r="CC983" s="16"/>
      <c r="CD983" s="16"/>
      <c r="CE983" s="16"/>
      <c r="CF983" s="16"/>
      <c r="CG983" s="16"/>
      <c r="CH983" s="16"/>
      <c r="CI983" s="16"/>
      <c r="CJ983" s="16"/>
      <c r="CK983" s="16"/>
      <c r="CL983" s="16"/>
      <c r="CM983" s="16"/>
      <c r="CN983" s="16"/>
      <c r="CO983" s="16"/>
      <c r="CP983" s="16"/>
      <c r="CQ983" s="16"/>
      <c r="CR983" s="16"/>
      <c r="CS983" s="16"/>
      <c r="CT983" s="73"/>
      <c r="CU983" s="16"/>
      <c r="CV983" s="16"/>
      <c r="CW983" s="16"/>
      <c r="CX983" s="16"/>
      <c r="CY983" s="16"/>
      <c r="CZ983" s="16"/>
      <c r="DA983" s="16"/>
      <c r="DB983" s="16"/>
      <c r="DC983" s="16"/>
      <c r="DD983" s="16"/>
      <c r="DE983" s="16"/>
      <c r="DF983" s="16"/>
      <c r="DG983" s="16"/>
      <c r="DH983" s="16"/>
      <c r="DI983" s="16"/>
      <c r="DJ983" s="16"/>
      <c r="DL983" s="16"/>
      <c r="DM983" s="16"/>
      <c r="DN983" s="16"/>
      <c r="DO983" s="16"/>
      <c r="DP983" s="16"/>
      <c r="DQ983" s="16"/>
      <c r="DR983" s="16"/>
    </row>
    <row r="984" spans="1:122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7"/>
      <c r="AD984" s="16"/>
      <c r="AE984" s="16"/>
      <c r="AF984" s="16"/>
      <c r="AG984" s="17"/>
      <c r="AH984" s="24"/>
      <c r="AI984" s="16"/>
      <c r="AJ984" s="16"/>
      <c r="AK984" s="16"/>
      <c r="AL984" s="17"/>
      <c r="AM984" s="16"/>
      <c r="AN984" s="16"/>
      <c r="AO984" s="16"/>
      <c r="AP984" s="17"/>
      <c r="AQ984" s="16"/>
      <c r="AR984" s="24"/>
      <c r="AT984" s="39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  <c r="BH984" s="16"/>
      <c r="BI984" s="16"/>
      <c r="BJ984" s="16"/>
      <c r="BK984" s="16"/>
      <c r="BL984" s="16"/>
      <c r="BM984" s="16"/>
      <c r="BN984" s="16"/>
      <c r="BO984" s="16"/>
      <c r="BP984" s="16"/>
      <c r="BQ984" s="16"/>
      <c r="BR984" s="16"/>
      <c r="BS984" s="16"/>
      <c r="BT984" s="16"/>
      <c r="BU984" s="16"/>
      <c r="BV984" s="16"/>
      <c r="BW984" s="16"/>
      <c r="BX984" s="16"/>
      <c r="BY984" s="16"/>
      <c r="BZ984" s="16"/>
      <c r="CA984" s="16"/>
      <c r="CB984" s="16"/>
      <c r="CC984" s="16"/>
      <c r="CD984" s="16"/>
      <c r="CE984" s="16"/>
      <c r="CF984" s="16"/>
      <c r="CG984" s="16"/>
      <c r="CH984" s="16"/>
      <c r="CI984" s="16"/>
      <c r="CJ984" s="16"/>
      <c r="CK984" s="16"/>
      <c r="CL984" s="16"/>
      <c r="CM984" s="16"/>
      <c r="CN984" s="16"/>
      <c r="CO984" s="16"/>
      <c r="CP984" s="16"/>
      <c r="CQ984" s="16"/>
      <c r="CR984" s="16"/>
      <c r="CS984" s="16"/>
      <c r="CT984" s="73"/>
      <c r="CU984" s="16"/>
      <c r="CV984" s="16"/>
      <c r="CW984" s="16"/>
      <c r="CX984" s="16"/>
      <c r="CY984" s="16"/>
      <c r="CZ984" s="16"/>
      <c r="DA984" s="16"/>
      <c r="DB984" s="16"/>
      <c r="DC984" s="16"/>
      <c r="DD984" s="16"/>
      <c r="DE984" s="16"/>
      <c r="DF984" s="16"/>
      <c r="DG984" s="16"/>
      <c r="DH984" s="16"/>
      <c r="DI984" s="16"/>
      <c r="DJ984" s="16"/>
      <c r="DL984" s="16"/>
      <c r="DM984" s="16"/>
      <c r="DN984" s="16"/>
      <c r="DO984" s="16"/>
      <c r="DP984" s="16"/>
      <c r="DQ984" s="16"/>
      <c r="DR984" s="16"/>
    </row>
    <row r="985" spans="1:122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7"/>
      <c r="AD985" s="16"/>
      <c r="AE985" s="16"/>
      <c r="AF985" s="16"/>
      <c r="AG985" s="17"/>
      <c r="AH985" s="24"/>
      <c r="AI985" s="16"/>
      <c r="AJ985" s="16"/>
      <c r="AK985" s="16"/>
      <c r="AL985" s="17"/>
      <c r="AM985" s="16"/>
      <c r="AN985" s="16"/>
      <c r="AO985" s="16"/>
      <c r="AP985" s="17"/>
      <c r="AQ985" s="16"/>
      <c r="AR985" s="24"/>
      <c r="AT985" s="39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  <c r="BG985" s="16"/>
      <c r="BH985" s="16"/>
      <c r="BI985" s="16"/>
      <c r="BJ985" s="16"/>
      <c r="BK985" s="16"/>
      <c r="BL985" s="16"/>
      <c r="BM985" s="16"/>
      <c r="BN985" s="16"/>
      <c r="BO985" s="16"/>
      <c r="BP985" s="16"/>
      <c r="BQ985" s="16"/>
      <c r="BR985" s="16"/>
      <c r="BS985" s="16"/>
      <c r="BT985" s="16"/>
      <c r="BU985" s="16"/>
      <c r="BV985" s="16"/>
      <c r="BW985" s="16"/>
      <c r="BX985" s="16"/>
      <c r="BY985" s="16"/>
      <c r="BZ985" s="16"/>
      <c r="CA985" s="16"/>
      <c r="CB985" s="16"/>
      <c r="CC985" s="16"/>
      <c r="CD985" s="16"/>
      <c r="CE985" s="16"/>
      <c r="CF985" s="16"/>
      <c r="CG985" s="16"/>
      <c r="CH985" s="16"/>
      <c r="CI985" s="16"/>
      <c r="CJ985" s="16"/>
      <c r="CK985" s="16"/>
      <c r="CL985" s="16"/>
      <c r="CM985" s="16"/>
      <c r="CN985" s="16"/>
      <c r="CO985" s="16"/>
      <c r="CP985" s="16"/>
      <c r="CQ985" s="16"/>
      <c r="CR985" s="16"/>
      <c r="CS985" s="16"/>
      <c r="CT985" s="73"/>
      <c r="CU985" s="16"/>
      <c r="CV985" s="16"/>
      <c r="CW985" s="16"/>
      <c r="CX985" s="16"/>
      <c r="CY985" s="16"/>
      <c r="CZ985" s="16"/>
      <c r="DA985" s="16"/>
      <c r="DB985" s="16"/>
      <c r="DC985" s="16"/>
      <c r="DD985" s="16"/>
      <c r="DE985" s="16"/>
      <c r="DF985" s="16"/>
      <c r="DG985" s="16"/>
      <c r="DH985" s="16"/>
      <c r="DI985" s="16"/>
      <c r="DJ985" s="16"/>
      <c r="DL985" s="16"/>
      <c r="DM985" s="16"/>
      <c r="DN985" s="16"/>
      <c r="DO985" s="16"/>
      <c r="DP985" s="16"/>
      <c r="DQ985" s="16"/>
      <c r="DR985" s="16"/>
    </row>
    <row r="986" spans="1:122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7"/>
      <c r="AD986" s="16"/>
      <c r="AE986" s="16"/>
      <c r="AF986" s="16"/>
      <c r="AG986" s="17"/>
      <c r="AH986" s="24"/>
      <c r="AI986" s="16"/>
      <c r="AJ986" s="16"/>
      <c r="AK986" s="16"/>
      <c r="AL986" s="17"/>
      <c r="AM986" s="16"/>
      <c r="AN986" s="16"/>
      <c r="AO986" s="16"/>
      <c r="AP986" s="17"/>
      <c r="AQ986" s="16"/>
      <c r="AR986" s="24"/>
      <c r="AT986" s="39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16"/>
      <c r="BH986" s="16"/>
      <c r="BI986" s="16"/>
      <c r="BJ986" s="16"/>
      <c r="BK986" s="16"/>
      <c r="BL986" s="16"/>
      <c r="BM986" s="16"/>
      <c r="BN986" s="16"/>
      <c r="BO986" s="16"/>
      <c r="BP986" s="16"/>
      <c r="BQ986" s="16"/>
      <c r="BR986" s="16"/>
      <c r="BS986" s="16"/>
      <c r="BT986" s="16"/>
      <c r="BU986" s="16"/>
      <c r="BV986" s="16"/>
      <c r="BW986" s="16"/>
      <c r="BX986" s="16"/>
      <c r="BY986" s="16"/>
      <c r="BZ986" s="16"/>
      <c r="CA986" s="16"/>
      <c r="CB986" s="16"/>
      <c r="CC986" s="16"/>
      <c r="CD986" s="16"/>
      <c r="CE986" s="16"/>
      <c r="CF986" s="16"/>
      <c r="CG986" s="16"/>
      <c r="CH986" s="16"/>
      <c r="CI986" s="16"/>
      <c r="CJ986" s="16"/>
      <c r="CK986" s="16"/>
      <c r="CL986" s="16"/>
      <c r="CM986" s="16"/>
      <c r="CN986" s="16"/>
      <c r="CO986" s="16"/>
      <c r="CP986" s="16"/>
      <c r="CQ986" s="16"/>
      <c r="CR986" s="16"/>
      <c r="CS986" s="16"/>
      <c r="CT986" s="73"/>
      <c r="CU986" s="16"/>
      <c r="CV986" s="16"/>
      <c r="CW986" s="16"/>
      <c r="CX986" s="16"/>
      <c r="CY986" s="16"/>
      <c r="CZ986" s="16"/>
      <c r="DA986" s="16"/>
      <c r="DB986" s="16"/>
      <c r="DC986" s="16"/>
      <c r="DD986" s="16"/>
      <c r="DE986" s="16"/>
      <c r="DF986" s="16"/>
      <c r="DG986" s="16"/>
      <c r="DH986" s="16"/>
      <c r="DI986" s="16"/>
      <c r="DJ986" s="16"/>
      <c r="DL986" s="16"/>
      <c r="DM986" s="16"/>
      <c r="DN986" s="16"/>
      <c r="DO986" s="16"/>
      <c r="DP986" s="16"/>
      <c r="DQ986" s="16"/>
      <c r="DR986" s="16"/>
    </row>
    <row r="987" spans="1:122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7"/>
      <c r="AD987" s="16"/>
      <c r="AE987" s="16"/>
      <c r="AF987" s="16"/>
      <c r="AG987" s="17"/>
      <c r="AH987" s="24"/>
      <c r="AI987" s="16"/>
      <c r="AJ987" s="16"/>
      <c r="AK987" s="16"/>
      <c r="AL987" s="17"/>
      <c r="AM987" s="16"/>
      <c r="AN987" s="16"/>
      <c r="AO987" s="16"/>
      <c r="AP987" s="17"/>
      <c r="AQ987" s="16"/>
      <c r="AR987" s="24"/>
      <c r="AT987" s="39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16"/>
      <c r="BH987" s="16"/>
      <c r="BI987" s="16"/>
      <c r="BJ987" s="16"/>
      <c r="BK987" s="16"/>
      <c r="BL987" s="16"/>
      <c r="BM987" s="16"/>
      <c r="BN987" s="16"/>
      <c r="BO987" s="16"/>
      <c r="BP987" s="16"/>
      <c r="BQ987" s="16"/>
      <c r="BR987" s="16"/>
      <c r="BS987" s="16"/>
      <c r="BT987" s="16"/>
      <c r="BU987" s="16"/>
      <c r="BV987" s="16"/>
      <c r="BW987" s="16"/>
      <c r="BX987" s="16"/>
      <c r="BY987" s="16"/>
      <c r="BZ987" s="16"/>
      <c r="CA987" s="16"/>
      <c r="CB987" s="16"/>
      <c r="CC987" s="16"/>
      <c r="CD987" s="16"/>
      <c r="CE987" s="16"/>
      <c r="CF987" s="16"/>
      <c r="CG987" s="16"/>
      <c r="CH987" s="16"/>
      <c r="CI987" s="16"/>
      <c r="CJ987" s="16"/>
      <c r="CK987" s="16"/>
      <c r="CL987" s="16"/>
      <c r="CM987" s="16"/>
      <c r="CN987" s="16"/>
      <c r="CO987" s="16"/>
      <c r="CP987" s="16"/>
      <c r="CQ987" s="16"/>
      <c r="CR987" s="16"/>
      <c r="CS987" s="16"/>
      <c r="CT987" s="73"/>
      <c r="CU987" s="16"/>
      <c r="CV987" s="16"/>
      <c r="CW987" s="16"/>
      <c r="CX987" s="16"/>
      <c r="CY987" s="16"/>
      <c r="CZ987" s="16"/>
      <c r="DA987" s="16"/>
      <c r="DB987" s="16"/>
      <c r="DC987" s="16"/>
      <c r="DD987" s="16"/>
      <c r="DE987" s="16"/>
      <c r="DF987" s="16"/>
      <c r="DG987" s="16"/>
      <c r="DH987" s="16"/>
      <c r="DI987" s="16"/>
      <c r="DJ987" s="16"/>
      <c r="DL987" s="16"/>
      <c r="DM987" s="16"/>
      <c r="DN987" s="16"/>
      <c r="DO987" s="16"/>
      <c r="DP987" s="16"/>
      <c r="DQ987" s="16"/>
      <c r="DR987" s="16"/>
    </row>
    <row r="988" spans="1:122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7"/>
      <c r="AD988" s="16"/>
      <c r="AE988" s="16"/>
      <c r="AF988" s="16"/>
      <c r="AG988" s="17"/>
      <c r="AH988" s="24"/>
      <c r="AI988" s="16"/>
      <c r="AJ988" s="16"/>
      <c r="AK988" s="16"/>
      <c r="AL988" s="17"/>
      <c r="AM988" s="16"/>
      <c r="AN988" s="16"/>
      <c r="AO988" s="16"/>
      <c r="AP988" s="17"/>
      <c r="AQ988" s="16"/>
      <c r="AR988" s="24"/>
      <c r="AT988" s="39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16"/>
      <c r="BH988" s="16"/>
      <c r="BI988" s="16"/>
      <c r="BJ988" s="16"/>
      <c r="BK988" s="16"/>
      <c r="BL988" s="16"/>
      <c r="BM988" s="16"/>
      <c r="BN988" s="16"/>
      <c r="BO988" s="16"/>
      <c r="BP988" s="16"/>
      <c r="BQ988" s="16"/>
      <c r="BR988" s="16"/>
      <c r="BS988" s="16"/>
      <c r="BT988" s="16"/>
      <c r="BU988" s="16"/>
      <c r="BV988" s="16"/>
      <c r="BW988" s="16"/>
      <c r="BX988" s="16"/>
      <c r="BY988" s="16"/>
      <c r="BZ988" s="16"/>
      <c r="CA988" s="16"/>
      <c r="CB988" s="16"/>
      <c r="CC988" s="16"/>
      <c r="CD988" s="16"/>
      <c r="CE988" s="16"/>
      <c r="CF988" s="16"/>
      <c r="CG988" s="16"/>
      <c r="CH988" s="16"/>
      <c r="CI988" s="16"/>
      <c r="CJ988" s="16"/>
      <c r="CK988" s="16"/>
      <c r="CL988" s="16"/>
      <c r="CM988" s="16"/>
      <c r="CN988" s="16"/>
      <c r="CO988" s="16"/>
      <c r="CP988" s="16"/>
      <c r="CQ988" s="16"/>
      <c r="CR988" s="16"/>
      <c r="CS988" s="16"/>
      <c r="CT988" s="73"/>
      <c r="CU988" s="16"/>
      <c r="CV988" s="16"/>
      <c r="CW988" s="16"/>
      <c r="CX988" s="16"/>
      <c r="CY988" s="16"/>
      <c r="CZ988" s="16"/>
      <c r="DA988" s="16"/>
      <c r="DB988" s="16"/>
      <c r="DC988" s="16"/>
      <c r="DD988" s="16"/>
      <c r="DE988" s="16"/>
      <c r="DF988" s="16"/>
      <c r="DG988" s="16"/>
      <c r="DH988" s="16"/>
      <c r="DI988" s="16"/>
      <c r="DJ988" s="16"/>
      <c r="DL988" s="16"/>
      <c r="DM988" s="16"/>
      <c r="DN988" s="16"/>
      <c r="DO988" s="16"/>
      <c r="DP988" s="16"/>
      <c r="DQ988" s="16"/>
      <c r="DR988" s="16"/>
    </row>
    <row r="989" spans="1:122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7"/>
      <c r="AD989" s="16"/>
      <c r="AE989" s="16"/>
      <c r="AF989" s="16"/>
      <c r="AG989" s="17"/>
      <c r="AH989" s="24"/>
      <c r="AI989" s="16"/>
      <c r="AJ989" s="16"/>
      <c r="AK989" s="16"/>
      <c r="AL989" s="17"/>
      <c r="AM989" s="16"/>
      <c r="AN989" s="16"/>
      <c r="AO989" s="16"/>
      <c r="AP989" s="17"/>
      <c r="AQ989" s="16"/>
      <c r="AR989" s="24"/>
      <c r="AT989" s="39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  <c r="BG989" s="16"/>
      <c r="BH989" s="16"/>
      <c r="BI989" s="16"/>
      <c r="BJ989" s="16"/>
      <c r="BK989" s="16"/>
      <c r="BL989" s="16"/>
      <c r="BM989" s="16"/>
      <c r="BN989" s="16"/>
      <c r="BO989" s="16"/>
      <c r="BP989" s="16"/>
      <c r="BQ989" s="16"/>
      <c r="BR989" s="16"/>
      <c r="BS989" s="16"/>
      <c r="BT989" s="16"/>
      <c r="BU989" s="16"/>
      <c r="BV989" s="16"/>
      <c r="BW989" s="16"/>
      <c r="BX989" s="16"/>
      <c r="BY989" s="16"/>
      <c r="BZ989" s="16"/>
      <c r="CA989" s="16"/>
      <c r="CB989" s="16"/>
      <c r="CC989" s="16"/>
      <c r="CD989" s="16"/>
      <c r="CE989" s="16"/>
      <c r="CF989" s="16"/>
      <c r="CG989" s="16"/>
      <c r="CH989" s="16"/>
      <c r="CI989" s="16"/>
      <c r="CJ989" s="16"/>
      <c r="CK989" s="16"/>
      <c r="CL989" s="16"/>
      <c r="CM989" s="16"/>
      <c r="CN989" s="16"/>
      <c r="CO989" s="16"/>
      <c r="CP989" s="16"/>
      <c r="CQ989" s="16"/>
      <c r="CR989" s="16"/>
      <c r="CS989" s="16"/>
      <c r="CT989" s="73"/>
      <c r="CU989" s="16"/>
      <c r="CV989" s="16"/>
      <c r="CW989" s="16"/>
      <c r="CX989" s="16"/>
      <c r="CY989" s="16"/>
      <c r="CZ989" s="16"/>
      <c r="DA989" s="16"/>
      <c r="DB989" s="16"/>
      <c r="DC989" s="16"/>
      <c r="DD989" s="16"/>
      <c r="DE989" s="16"/>
      <c r="DF989" s="16"/>
      <c r="DG989" s="16"/>
      <c r="DH989" s="16"/>
      <c r="DI989" s="16"/>
      <c r="DJ989" s="16"/>
      <c r="DL989" s="16"/>
      <c r="DM989" s="16"/>
      <c r="DN989" s="16"/>
      <c r="DO989" s="16"/>
      <c r="DP989" s="16"/>
      <c r="DQ989" s="16"/>
      <c r="DR989" s="16"/>
    </row>
    <row r="990" spans="1:122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7"/>
      <c r="AD990" s="16"/>
      <c r="AE990" s="16"/>
      <c r="AF990" s="16"/>
      <c r="AG990" s="17"/>
      <c r="AH990" s="24"/>
      <c r="AI990" s="16"/>
      <c r="AJ990" s="16"/>
      <c r="AK990" s="16"/>
      <c r="AL990" s="17"/>
      <c r="AM990" s="16"/>
      <c r="AN990" s="16"/>
      <c r="AO990" s="16"/>
      <c r="AP990" s="17"/>
      <c r="AQ990" s="16"/>
      <c r="AR990" s="24"/>
      <c r="AT990" s="39"/>
      <c r="AU990" s="16"/>
      <c r="AV990" s="16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  <c r="BG990" s="16"/>
      <c r="BH990" s="16"/>
      <c r="BI990" s="16"/>
      <c r="BJ990" s="16"/>
      <c r="BK990" s="16"/>
      <c r="BL990" s="16"/>
      <c r="BM990" s="16"/>
      <c r="BN990" s="16"/>
      <c r="BO990" s="16"/>
      <c r="BP990" s="16"/>
      <c r="BQ990" s="16"/>
      <c r="BR990" s="16"/>
      <c r="BS990" s="16"/>
      <c r="BT990" s="16"/>
      <c r="BU990" s="16"/>
      <c r="BV990" s="16"/>
      <c r="BW990" s="16"/>
      <c r="BX990" s="16"/>
      <c r="BY990" s="16"/>
      <c r="BZ990" s="16"/>
      <c r="CA990" s="16"/>
      <c r="CB990" s="16"/>
      <c r="CC990" s="16"/>
      <c r="CD990" s="16"/>
      <c r="CE990" s="16"/>
      <c r="CF990" s="16"/>
      <c r="CG990" s="16"/>
      <c r="CH990" s="16"/>
      <c r="CI990" s="16"/>
      <c r="CJ990" s="16"/>
      <c r="CK990" s="16"/>
      <c r="CL990" s="16"/>
      <c r="CM990" s="16"/>
      <c r="CN990" s="16"/>
      <c r="CO990" s="16"/>
      <c r="CP990" s="16"/>
      <c r="CQ990" s="16"/>
      <c r="CR990" s="16"/>
      <c r="CS990" s="16"/>
      <c r="CT990" s="73"/>
      <c r="CU990" s="16"/>
      <c r="CV990" s="16"/>
      <c r="CW990" s="16"/>
      <c r="CX990" s="16"/>
      <c r="CY990" s="16"/>
      <c r="CZ990" s="16"/>
      <c r="DA990" s="16"/>
      <c r="DB990" s="16"/>
      <c r="DC990" s="16"/>
      <c r="DD990" s="16"/>
      <c r="DE990" s="16"/>
      <c r="DF990" s="16"/>
      <c r="DG990" s="16"/>
      <c r="DH990" s="16"/>
      <c r="DI990" s="16"/>
      <c r="DJ990" s="16"/>
      <c r="DL990" s="16"/>
      <c r="DM990" s="16"/>
      <c r="DN990" s="16"/>
      <c r="DO990" s="16"/>
      <c r="DP990" s="16"/>
      <c r="DQ990" s="16"/>
      <c r="DR990" s="16"/>
    </row>
    <row r="991" spans="1:122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7"/>
      <c r="AD991" s="16"/>
      <c r="AE991" s="16"/>
      <c r="AF991" s="16"/>
      <c r="AG991" s="17"/>
      <c r="AH991" s="24"/>
      <c r="AI991" s="16"/>
      <c r="AJ991" s="16"/>
      <c r="AK991" s="16"/>
      <c r="AL991" s="17"/>
      <c r="AM991" s="16"/>
      <c r="AN991" s="16"/>
      <c r="AO991" s="16"/>
      <c r="AP991" s="17"/>
      <c r="AQ991" s="16"/>
      <c r="AR991" s="24"/>
      <c r="AT991" s="39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  <c r="BG991" s="16"/>
      <c r="BH991" s="16"/>
      <c r="BI991" s="16"/>
      <c r="BJ991" s="16"/>
      <c r="BK991" s="16"/>
      <c r="BL991" s="16"/>
      <c r="BM991" s="16"/>
      <c r="BN991" s="16"/>
      <c r="BO991" s="16"/>
      <c r="BP991" s="16"/>
      <c r="BQ991" s="16"/>
      <c r="BR991" s="16"/>
      <c r="BS991" s="16"/>
      <c r="BT991" s="16"/>
      <c r="BU991" s="16"/>
      <c r="BV991" s="16"/>
      <c r="BW991" s="16"/>
      <c r="BX991" s="16"/>
      <c r="BY991" s="16"/>
      <c r="BZ991" s="16"/>
      <c r="CA991" s="16"/>
      <c r="CB991" s="16"/>
      <c r="CC991" s="16"/>
      <c r="CD991" s="16"/>
      <c r="CE991" s="16"/>
      <c r="CF991" s="16"/>
      <c r="CG991" s="16"/>
      <c r="CH991" s="16"/>
      <c r="CI991" s="16"/>
      <c r="CJ991" s="16"/>
      <c r="CK991" s="16"/>
      <c r="CL991" s="16"/>
      <c r="CM991" s="16"/>
      <c r="CN991" s="16"/>
      <c r="CO991" s="16"/>
      <c r="CP991" s="16"/>
      <c r="CQ991" s="16"/>
      <c r="CR991" s="16"/>
      <c r="CS991" s="16"/>
      <c r="CT991" s="73"/>
      <c r="CU991" s="16"/>
      <c r="CV991" s="16"/>
      <c r="CW991" s="16"/>
      <c r="CX991" s="16"/>
      <c r="CY991" s="16"/>
      <c r="CZ991" s="16"/>
      <c r="DA991" s="16"/>
      <c r="DB991" s="16"/>
      <c r="DC991" s="16"/>
      <c r="DD991" s="16"/>
      <c r="DE991" s="16"/>
      <c r="DF991" s="16"/>
      <c r="DG991" s="16"/>
      <c r="DH991" s="16"/>
      <c r="DI991" s="16"/>
      <c r="DJ991" s="16"/>
      <c r="DL991" s="16"/>
      <c r="DM991" s="16"/>
      <c r="DN991" s="16"/>
      <c r="DO991" s="16"/>
      <c r="DP991" s="16"/>
      <c r="DQ991" s="16"/>
      <c r="DR991" s="16"/>
    </row>
    <row r="992" spans="1:122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7"/>
      <c r="AD992" s="16"/>
      <c r="AE992" s="16"/>
      <c r="AF992" s="16"/>
      <c r="AG992" s="17"/>
      <c r="AH992" s="24"/>
      <c r="AI992" s="16"/>
      <c r="AJ992" s="16"/>
      <c r="AK992" s="16"/>
      <c r="AL992" s="17"/>
      <c r="AM992" s="16"/>
      <c r="AN992" s="16"/>
      <c r="AO992" s="16"/>
      <c r="AP992" s="17"/>
      <c r="AQ992" s="16"/>
      <c r="AR992" s="24"/>
      <c r="AT992" s="39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16"/>
      <c r="BH992" s="16"/>
      <c r="BI992" s="16"/>
      <c r="BJ992" s="16"/>
      <c r="BK992" s="16"/>
      <c r="BL992" s="16"/>
      <c r="BM992" s="16"/>
      <c r="BN992" s="16"/>
      <c r="BO992" s="16"/>
      <c r="BP992" s="16"/>
      <c r="BQ992" s="16"/>
      <c r="BR992" s="16"/>
      <c r="BS992" s="16"/>
      <c r="BT992" s="16"/>
      <c r="BU992" s="16"/>
      <c r="BV992" s="16"/>
      <c r="BW992" s="16"/>
      <c r="BX992" s="16"/>
      <c r="BY992" s="16"/>
      <c r="BZ992" s="16"/>
      <c r="CA992" s="16"/>
      <c r="CB992" s="16"/>
      <c r="CC992" s="16"/>
      <c r="CD992" s="16"/>
      <c r="CE992" s="16"/>
      <c r="CF992" s="16"/>
      <c r="CG992" s="16"/>
      <c r="CH992" s="16"/>
      <c r="CI992" s="16"/>
      <c r="CJ992" s="16"/>
      <c r="CK992" s="16"/>
      <c r="CL992" s="16"/>
      <c r="CM992" s="16"/>
      <c r="CN992" s="16"/>
      <c r="CO992" s="16"/>
      <c r="CP992" s="16"/>
      <c r="CQ992" s="16"/>
      <c r="CR992" s="16"/>
      <c r="CS992" s="16"/>
      <c r="CT992" s="73"/>
      <c r="CU992" s="16"/>
      <c r="CV992" s="16"/>
      <c r="CW992" s="16"/>
      <c r="CX992" s="16"/>
      <c r="CY992" s="16"/>
      <c r="CZ992" s="16"/>
      <c r="DA992" s="16"/>
      <c r="DB992" s="16"/>
      <c r="DC992" s="16"/>
      <c r="DD992" s="16"/>
      <c r="DE992" s="16"/>
      <c r="DF992" s="16"/>
      <c r="DG992" s="16"/>
      <c r="DH992" s="16"/>
      <c r="DI992" s="16"/>
      <c r="DJ992" s="16"/>
      <c r="DL992" s="16"/>
      <c r="DM992" s="16"/>
      <c r="DN992" s="16"/>
      <c r="DO992" s="16"/>
      <c r="DP992" s="16"/>
      <c r="DQ992" s="16"/>
      <c r="DR992" s="16"/>
    </row>
    <row r="993" spans="1:122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7"/>
      <c r="AD993" s="16"/>
      <c r="AE993" s="16"/>
      <c r="AF993" s="16"/>
      <c r="AG993" s="17"/>
      <c r="AH993" s="24"/>
      <c r="AI993" s="16"/>
      <c r="AJ993" s="16"/>
      <c r="AK993" s="16"/>
      <c r="AL993" s="17"/>
      <c r="AM993" s="16"/>
      <c r="AN993" s="16"/>
      <c r="AO993" s="16"/>
      <c r="AP993" s="17"/>
      <c r="AQ993" s="16"/>
      <c r="AR993" s="24"/>
      <c r="AT993" s="39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  <c r="BG993" s="16"/>
      <c r="BH993" s="16"/>
      <c r="BI993" s="16"/>
      <c r="BJ993" s="16"/>
      <c r="BK993" s="16"/>
      <c r="BL993" s="16"/>
      <c r="BM993" s="16"/>
      <c r="BN993" s="16"/>
      <c r="BO993" s="16"/>
      <c r="BP993" s="16"/>
      <c r="BQ993" s="16"/>
      <c r="BR993" s="16"/>
      <c r="BS993" s="16"/>
      <c r="BT993" s="16"/>
      <c r="BU993" s="16"/>
      <c r="BV993" s="16"/>
      <c r="BW993" s="16"/>
      <c r="BX993" s="16"/>
      <c r="BY993" s="16"/>
      <c r="BZ993" s="16"/>
      <c r="CA993" s="16"/>
      <c r="CB993" s="16"/>
      <c r="CC993" s="16"/>
      <c r="CD993" s="16"/>
      <c r="CE993" s="16"/>
      <c r="CF993" s="16"/>
      <c r="CG993" s="16"/>
      <c r="CH993" s="16"/>
      <c r="CI993" s="16"/>
      <c r="CJ993" s="16"/>
      <c r="CK993" s="16"/>
      <c r="CL993" s="16"/>
      <c r="CM993" s="16"/>
      <c r="CN993" s="16"/>
      <c r="CO993" s="16"/>
      <c r="CP993" s="16"/>
      <c r="CQ993" s="16"/>
      <c r="CR993" s="16"/>
      <c r="CS993" s="16"/>
      <c r="CT993" s="73"/>
      <c r="CU993" s="16"/>
      <c r="CV993" s="16"/>
      <c r="CW993" s="16"/>
      <c r="CX993" s="16"/>
      <c r="CY993" s="16"/>
      <c r="CZ993" s="16"/>
      <c r="DA993" s="16"/>
      <c r="DB993" s="16"/>
      <c r="DC993" s="16"/>
      <c r="DD993" s="16"/>
      <c r="DE993" s="16"/>
      <c r="DF993" s="16"/>
      <c r="DG993" s="16"/>
      <c r="DH993" s="16"/>
      <c r="DI993" s="16"/>
      <c r="DJ993" s="16"/>
      <c r="DL993" s="16"/>
      <c r="DM993" s="16"/>
      <c r="DN993" s="16"/>
      <c r="DO993" s="16"/>
      <c r="DP993" s="16"/>
      <c r="DQ993" s="16"/>
      <c r="DR993" s="16"/>
    </row>
    <row r="994" spans="1:122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7"/>
      <c r="AD994" s="16"/>
      <c r="AE994" s="16"/>
      <c r="AF994" s="16"/>
      <c r="AG994" s="17"/>
      <c r="AH994" s="24"/>
      <c r="AI994" s="16"/>
      <c r="AJ994" s="16"/>
      <c r="AK994" s="16"/>
      <c r="AL994" s="17"/>
      <c r="AM994" s="16"/>
      <c r="AN994" s="16"/>
      <c r="AO994" s="16"/>
      <c r="AP994" s="17"/>
      <c r="AQ994" s="16"/>
      <c r="AR994" s="24"/>
      <c r="AT994" s="39"/>
      <c r="AU994" s="16"/>
      <c r="AV994" s="16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  <c r="BG994" s="16"/>
      <c r="BH994" s="16"/>
      <c r="BI994" s="16"/>
      <c r="BJ994" s="16"/>
      <c r="BK994" s="16"/>
      <c r="BL994" s="16"/>
      <c r="BM994" s="16"/>
      <c r="BN994" s="16"/>
      <c r="BO994" s="16"/>
      <c r="BP994" s="16"/>
      <c r="BQ994" s="16"/>
      <c r="BR994" s="16"/>
      <c r="BS994" s="16"/>
      <c r="BT994" s="16"/>
      <c r="BU994" s="16"/>
      <c r="BV994" s="16"/>
      <c r="BW994" s="16"/>
      <c r="BX994" s="16"/>
      <c r="BY994" s="16"/>
      <c r="BZ994" s="16"/>
      <c r="CA994" s="16"/>
      <c r="CB994" s="16"/>
      <c r="CC994" s="16"/>
      <c r="CD994" s="16"/>
      <c r="CE994" s="16"/>
      <c r="CF994" s="16"/>
      <c r="CG994" s="16"/>
      <c r="CH994" s="16"/>
      <c r="CI994" s="16"/>
      <c r="CJ994" s="16"/>
      <c r="CK994" s="16"/>
      <c r="CL994" s="16"/>
      <c r="CM994" s="16"/>
      <c r="CN994" s="16"/>
      <c r="CO994" s="16"/>
      <c r="CP994" s="16"/>
      <c r="CQ994" s="16"/>
      <c r="CR994" s="16"/>
      <c r="CS994" s="16"/>
      <c r="CT994" s="73"/>
      <c r="CU994" s="16"/>
      <c r="CV994" s="16"/>
      <c r="CW994" s="16"/>
      <c r="CX994" s="16"/>
      <c r="CY994" s="16"/>
      <c r="CZ994" s="16"/>
      <c r="DA994" s="16"/>
      <c r="DB994" s="16"/>
      <c r="DC994" s="16"/>
      <c r="DD994" s="16"/>
      <c r="DE994" s="16"/>
      <c r="DF994" s="16"/>
      <c r="DG994" s="16"/>
      <c r="DH994" s="16"/>
      <c r="DI994" s="16"/>
      <c r="DJ994" s="16"/>
      <c r="DL994" s="16"/>
      <c r="DM994" s="16"/>
      <c r="DN994" s="16"/>
      <c r="DO994" s="16"/>
      <c r="DP994" s="16"/>
      <c r="DQ994" s="16"/>
      <c r="DR994" s="16"/>
    </row>
    <row r="995" spans="1:122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7"/>
      <c r="AD995" s="16"/>
      <c r="AE995" s="16"/>
      <c r="AF995" s="16"/>
      <c r="AG995" s="17"/>
      <c r="AH995" s="24"/>
      <c r="AI995" s="16"/>
      <c r="AJ995" s="16"/>
      <c r="AK995" s="16"/>
      <c r="AL995" s="17"/>
      <c r="AM995" s="16"/>
      <c r="AN995" s="16"/>
      <c r="AO995" s="16"/>
      <c r="AP995" s="17"/>
      <c r="AQ995" s="16"/>
      <c r="AR995" s="24"/>
      <c r="AT995" s="39"/>
      <c r="AU995" s="16"/>
      <c r="AV995" s="16"/>
      <c r="AW995" s="16"/>
      <c r="AX995" s="16"/>
      <c r="AY995" s="16"/>
      <c r="AZ995" s="16"/>
      <c r="BA995" s="16"/>
      <c r="BB995" s="16"/>
      <c r="BC995" s="16"/>
      <c r="BD995" s="16"/>
      <c r="BE995" s="16"/>
      <c r="BF995" s="16"/>
      <c r="BG995" s="16"/>
      <c r="BH995" s="16"/>
      <c r="BI995" s="16"/>
      <c r="BJ995" s="16"/>
      <c r="BK995" s="16"/>
      <c r="BL995" s="16"/>
      <c r="BM995" s="16"/>
      <c r="BN995" s="16"/>
      <c r="BO995" s="16"/>
      <c r="BP995" s="16"/>
      <c r="BQ995" s="16"/>
      <c r="BR995" s="16"/>
      <c r="BS995" s="16"/>
      <c r="BT995" s="16"/>
      <c r="BU995" s="16"/>
      <c r="BV995" s="16"/>
      <c r="BW995" s="16"/>
      <c r="BX995" s="16"/>
      <c r="BY995" s="16"/>
      <c r="BZ995" s="16"/>
      <c r="CA995" s="16"/>
      <c r="CB995" s="16"/>
      <c r="CC995" s="16"/>
      <c r="CD995" s="16"/>
      <c r="CE995" s="16"/>
      <c r="CF995" s="16"/>
      <c r="CG995" s="16"/>
      <c r="CH995" s="16"/>
      <c r="CI995" s="16"/>
      <c r="CJ995" s="16"/>
      <c r="CK995" s="16"/>
      <c r="CL995" s="16"/>
      <c r="CM995" s="16"/>
      <c r="CN995" s="16"/>
      <c r="CO995" s="16"/>
      <c r="CP995" s="16"/>
      <c r="CQ995" s="16"/>
      <c r="CR995" s="16"/>
      <c r="CS995" s="16"/>
      <c r="CT995" s="73"/>
      <c r="CU995" s="16"/>
      <c r="CV995" s="16"/>
      <c r="CW995" s="16"/>
      <c r="CX995" s="16"/>
      <c r="CY995" s="16"/>
      <c r="CZ995" s="16"/>
      <c r="DA995" s="16"/>
      <c r="DB995" s="16"/>
      <c r="DC995" s="16"/>
      <c r="DD995" s="16"/>
      <c r="DE995" s="16"/>
      <c r="DF995" s="16"/>
      <c r="DG995" s="16"/>
      <c r="DH995" s="16"/>
      <c r="DI995" s="16"/>
      <c r="DJ995" s="16"/>
      <c r="DL995" s="16"/>
      <c r="DM995" s="16"/>
      <c r="DN995" s="16"/>
      <c r="DO995" s="16"/>
      <c r="DP995" s="16"/>
      <c r="DQ995" s="16"/>
      <c r="DR995" s="16"/>
    </row>
    <row r="996" spans="1:122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7"/>
      <c r="AD996" s="16"/>
      <c r="AE996" s="16"/>
      <c r="AF996" s="16"/>
      <c r="AG996" s="17"/>
      <c r="AH996" s="24"/>
      <c r="AI996" s="16"/>
      <c r="AJ996" s="16"/>
      <c r="AK996" s="16"/>
      <c r="AL996" s="17"/>
      <c r="AM996" s="16"/>
      <c r="AN996" s="16"/>
      <c r="AO996" s="16"/>
      <c r="AP996" s="17"/>
      <c r="AQ996" s="16"/>
      <c r="AR996" s="24"/>
      <c r="AT996" s="39"/>
      <c r="AU996" s="16"/>
      <c r="AV996" s="16"/>
      <c r="AW996" s="16"/>
      <c r="AX996" s="16"/>
      <c r="AY996" s="16"/>
      <c r="AZ996" s="16"/>
      <c r="BA996" s="16"/>
      <c r="BB996" s="16"/>
      <c r="BC996" s="16"/>
      <c r="BD996" s="16"/>
      <c r="BE996" s="16"/>
      <c r="BF996" s="16"/>
      <c r="BG996" s="16"/>
      <c r="BH996" s="16"/>
      <c r="BI996" s="16"/>
      <c r="BJ996" s="16"/>
      <c r="BK996" s="16"/>
      <c r="BL996" s="16"/>
      <c r="BM996" s="16"/>
      <c r="BN996" s="16"/>
      <c r="BO996" s="16"/>
      <c r="BP996" s="16"/>
      <c r="BQ996" s="16"/>
      <c r="BR996" s="16"/>
      <c r="BS996" s="16"/>
      <c r="BT996" s="16"/>
      <c r="BU996" s="16"/>
      <c r="BV996" s="16"/>
      <c r="BW996" s="16"/>
      <c r="BX996" s="16"/>
      <c r="BY996" s="16"/>
      <c r="BZ996" s="16"/>
      <c r="CA996" s="16"/>
      <c r="CB996" s="16"/>
      <c r="CC996" s="16"/>
      <c r="CD996" s="16"/>
      <c r="CE996" s="16"/>
      <c r="CF996" s="16"/>
      <c r="CG996" s="16"/>
      <c r="CH996" s="16"/>
      <c r="CI996" s="16"/>
      <c r="CJ996" s="16"/>
      <c r="CK996" s="16"/>
      <c r="CL996" s="16"/>
      <c r="CM996" s="16"/>
      <c r="CN996" s="16"/>
      <c r="CO996" s="16"/>
      <c r="CP996" s="16"/>
      <c r="CQ996" s="16"/>
      <c r="CR996" s="16"/>
      <c r="CS996" s="16"/>
      <c r="CT996" s="73"/>
      <c r="CU996" s="16"/>
      <c r="CV996" s="16"/>
      <c r="CW996" s="16"/>
      <c r="CX996" s="16"/>
      <c r="CY996" s="16"/>
      <c r="CZ996" s="16"/>
      <c r="DA996" s="16"/>
      <c r="DB996" s="16"/>
      <c r="DC996" s="16"/>
      <c r="DD996" s="16"/>
      <c r="DE996" s="16"/>
      <c r="DF996" s="16"/>
      <c r="DG996" s="16"/>
      <c r="DH996" s="16"/>
      <c r="DI996" s="16"/>
      <c r="DJ996" s="16"/>
      <c r="DL996" s="16"/>
      <c r="DM996" s="16"/>
      <c r="DN996" s="16"/>
      <c r="DO996" s="16"/>
      <c r="DP996" s="16"/>
      <c r="DQ996" s="16"/>
      <c r="DR996" s="16"/>
    </row>
    <row r="997" spans="1:122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7"/>
      <c r="AD997" s="16"/>
      <c r="AE997" s="16"/>
      <c r="AF997" s="16"/>
      <c r="AG997" s="17"/>
      <c r="AH997" s="24"/>
      <c r="AI997" s="16"/>
      <c r="AJ997" s="16"/>
      <c r="AK997" s="16"/>
      <c r="AL997" s="17"/>
      <c r="AM997" s="16"/>
      <c r="AN997" s="16"/>
      <c r="AO997" s="16"/>
      <c r="AP997" s="17"/>
      <c r="AQ997" s="16"/>
      <c r="AR997" s="24"/>
      <c r="AT997" s="39"/>
      <c r="AU997" s="16"/>
      <c r="AV997" s="16"/>
      <c r="AW997" s="16"/>
      <c r="AX997" s="16"/>
      <c r="AY997" s="16"/>
      <c r="AZ997" s="16"/>
      <c r="BA997" s="16"/>
      <c r="BB997" s="16"/>
      <c r="BC997" s="16"/>
      <c r="BD997" s="16"/>
      <c r="BE997" s="16"/>
      <c r="BF997" s="16"/>
      <c r="BG997" s="16"/>
      <c r="BH997" s="16"/>
      <c r="BI997" s="16"/>
      <c r="BJ997" s="16"/>
      <c r="BK997" s="16"/>
      <c r="BL997" s="16"/>
      <c r="BM997" s="16"/>
      <c r="BN997" s="16"/>
      <c r="BO997" s="16"/>
      <c r="BP997" s="16"/>
      <c r="BQ997" s="16"/>
      <c r="BR997" s="16"/>
      <c r="BS997" s="16"/>
      <c r="BT997" s="16"/>
      <c r="BU997" s="16"/>
      <c r="BV997" s="16"/>
      <c r="BW997" s="16"/>
      <c r="BX997" s="16"/>
      <c r="BY997" s="16"/>
      <c r="BZ997" s="16"/>
      <c r="CA997" s="16"/>
      <c r="CB997" s="16"/>
      <c r="CC997" s="16"/>
      <c r="CD997" s="16"/>
      <c r="CE997" s="16"/>
      <c r="CF997" s="16"/>
      <c r="CG997" s="16"/>
      <c r="CH997" s="16"/>
      <c r="CI997" s="16"/>
      <c r="CJ997" s="16"/>
      <c r="CK997" s="16"/>
      <c r="CL997" s="16"/>
      <c r="CM997" s="16"/>
      <c r="CN997" s="16"/>
      <c r="CO997" s="16"/>
      <c r="CP997" s="16"/>
      <c r="CQ997" s="16"/>
      <c r="CR997" s="16"/>
      <c r="CS997" s="16"/>
      <c r="CT997" s="73"/>
      <c r="CU997" s="16"/>
      <c r="CV997" s="16"/>
      <c r="CW997" s="16"/>
      <c r="CX997" s="16"/>
      <c r="CY997" s="16"/>
      <c r="CZ997" s="16"/>
      <c r="DA997" s="16"/>
      <c r="DB997" s="16"/>
      <c r="DC997" s="16"/>
      <c r="DD997" s="16"/>
      <c r="DE997" s="16"/>
      <c r="DF997" s="16"/>
      <c r="DG997" s="16"/>
      <c r="DH997" s="16"/>
      <c r="DI997" s="16"/>
      <c r="DJ997" s="16"/>
      <c r="DL997" s="16"/>
      <c r="DM997" s="16"/>
      <c r="DN997" s="16"/>
      <c r="DO997" s="16"/>
      <c r="DP997" s="16"/>
      <c r="DQ997" s="16"/>
      <c r="DR997" s="16"/>
    </row>
    <row r="998" spans="1:122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7"/>
      <c r="AD998" s="16"/>
      <c r="AE998" s="16"/>
      <c r="AF998" s="16"/>
      <c r="AG998" s="17"/>
      <c r="AH998" s="24"/>
      <c r="AI998" s="16"/>
      <c r="AJ998" s="16"/>
      <c r="AK998" s="16"/>
      <c r="AL998" s="17"/>
      <c r="AM998" s="16"/>
      <c r="AN998" s="16"/>
      <c r="AO998" s="16"/>
      <c r="AP998" s="17"/>
      <c r="AQ998" s="16"/>
      <c r="AR998" s="24"/>
      <c r="AT998" s="39"/>
      <c r="AU998" s="16"/>
      <c r="AV998" s="16"/>
      <c r="AW998" s="16"/>
      <c r="AX998" s="16"/>
      <c r="AY998" s="16"/>
      <c r="AZ998" s="16"/>
      <c r="BA998" s="16"/>
      <c r="BB998" s="16"/>
      <c r="BC998" s="16"/>
      <c r="BD998" s="16"/>
      <c r="BE998" s="16"/>
      <c r="BF998" s="16"/>
      <c r="BG998" s="16"/>
      <c r="BH998" s="16"/>
      <c r="BI998" s="16"/>
      <c r="BJ998" s="16"/>
      <c r="BK998" s="16"/>
      <c r="BL998" s="16"/>
      <c r="BM998" s="16"/>
      <c r="BN998" s="16"/>
      <c r="BO998" s="16"/>
      <c r="BP998" s="16"/>
      <c r="BQ998" s="16"/>
      <c r="BR998" s="16"/>
      <c r="BS998" s="16"/>
      <c r="BT998" s="16"/>
      <c r="BU998" s="16"/>
      <c r="BV998" s="16"/>
      <c r="BW998" s="16"/>
      <c r="BX998" s="16"/>
      <c r="BY998" s="16"/>
      <c r="BZ998" s="16"/>
      <c r="CA998" s="16"/>
      <c r="CB998" s="16"/>
      <c r="CC998" s="16"/>
      <c r="CD998" s="16"/>
      <c r="CE998" s="16"/>
      <c r="CF998" s="16"/>
      <c r="CG998" s="16"/>
      <c r="CH998" s="16"/>
      <c r="CI998" s="16"/>
      <c r="CJ998" s="16"/>
      <c r="CK998" s="16"/>
      <c r="CL998" s="16"/>
      <c r="CM998" s="16"/>
      <c r="CN998" s="16"/>
      <c r="CO998" s="16"/>
      <c r="CP998" s="16"/>
      <c r="CQ998" s="16"/>
      <c r="CR998" s="16"/>
      <c r="CS998" s="16"/>
      <c r="CT998" s="73"/>
      <c r="CU998" s="16"/>
      <c r="CV998" s="16"/>
      <c r="CW998" s="16"/>
      <c r="CX998" s="16"/>
      <c r="CY998" s="16"/>
      <c r="CZ998" s="16"/>
      <c r="DA998" s="16"/>
      <c r="DB998" s="16"/>
      <c r="DC998" s="16"/>
      <c r="DD998" s="16"/>
      <c r="DE998" s="16"/>
      <c r="DF998" s="16"/>
      <c r="DG998" s="16"/>
      <c r="DH998" s="16"/>
      <c r="DI998" s="16"/>
      <c r="DJ998" s="16"/>
      <c r="DL998" s="16"/>
      <c r="DM998" s="16"/>
      <c r="DN998" s="16"/>
      <c r="DO998" s="16"/>
      <c r="DP998" s="16"/>
      <c r="DQ998" s="16"/>
      <c r="DR998" s="16"/>
    </row>
    <row r="999" spans="1:122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7"/>
      <c r="AD999" s="16"/>
      <c r="AE999" s="16"/>
      <c r="AF999" s="16"/>
      <c r="AG999" s="17"/>
      <c r="AH999" s="24"/>
      <c r="AI999" s="16"/>
      <c r="AJ999" s="16"/>
      <c r="AK999" s="16"/>
      <c r="AL999" s="17"/>
      <c r="AM999" s="16"/>
      <c r="AN999" s="16"/>
      <c r="AO999" s="16"/>
      <c r="AP999" s="17"/>
      <c r="AQ999" s="16"/>
      <c r="AR999" s="24"/>
      <c r="AT999" s="39"/>
      <c r="AU999" s="16"/>
      <c r="AV999" s="16"/>
      <c r="AW999" s="16"/>
      <c r="AX999" s="16"/>
      <c r="AY999" s="16"/>
      <c r="AZ999" s="16"/>
      <c r="BA999" s="16"/>
      <c r="BB999" s="16"/>
      <c r="BC999" s="16"/>
      <c r="BD999" s="16"/>
      <c r="BE999" s="16"/>
      <c r="BF999" s="16"/>
      <c r="BG999" s="16"/>
      <c r="BH999" s="16"/>
      <c r="BI999" s="16"/>
      <c r="BJ999" s="16"/>
      <c r="BK999" s="16"/>
      <c r="BL999" s="16"/>
      <c r="BM999" s="16"/>
      <c r="BN999" s="16"/>
      <c r="BO999" s="16"/>
      <c r="BP999" s="16"/>
      <c r="BQ999" s="16"/>
      <c r="BR999" s="16"/>
      <c r="BS999" s="16"/>
      <c r="BT999" s="16"/>
      <c r="BU999" s="16"/>
      <c r="BV999" s="16"/>
      <c r="BW999" s="16"/>
      <c r="BX999" s="16"/>
      <c r="BY999" s="16"/>
      <c r="BZ999" s="16"/>
      <c r="CA999" s="16"/>
      <c r="CB999" s="16"/>
      <c r="CC999" s="16"/>
      <c r="CD999" s="16"/>
      <c r="CE999" s="16"/>
      <c r="CF999" s="16"/>
      <c r="CG999" s="16"/>
      <c r="CH999" s="16"/>
      <c r="CI999" s="16"/>
      <c r="CJ999" s="16"/>
      <c r="CK999" s="16"/>
      <c r="CL999" s="16"/>
      <c r="CM999" s="16"/>
      <c r="CN999" s="16"/>
      <c r="CO999" s="16"/>
      <c r="CP999" s="16"/>
      <c r="CQ999" s="16"/>
      <c r="CR999" s="16"/>
      <c r="CS999" s="16"/>
      <c r="CT999" s="73"/>
      <c r="CU999" s="16"/>
      <c r="CV999" s="16"/>
      <c r="CW999" s="16"/>
      <c r="CX999" s="16"/>
      <c r="CY999" s="16"/>
      <c r="CZ999" s="16"/>
      <c r="DA999" s="16"/>
      <c r="DB999" s="16"/>
      <c r="DC999" s="16"/>
      <c r="DD999" s="16"/>
      <c r="DE999" s="16"/>
      <c r="DF999" s="16"/>
      <c r="DG999" s="16"/>
      <c r="DH999" s="16"/>
      <c r="DI999" s="16"/>
      <c r="DJ999" s="16"/>
      <c r="DL999" s="16"/>
      <c r="DM999" s="16"/>
      <c r="DN999" s="16"/>
      <c r="DO999" s="16"/>
      <c r="DP999" s="16"/>
      <c r="DQ999" s="16"/>
      <c r="DR999" s="16"/>
    </row>
    <row r="1000" spans="1:122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7"/>
      <c r="AD1000" s="16"/>
      <c r="AE1000" s="16"/>
      <c r="AF1000" s="16"/>
      <c r="AG1000" s="17"/>
      <c r="AH1000" s="24"/>
      <c r="AI1000" s="16"/>
      <c r="AJ1000" s="16"/>
      <c r="AK1000" s="16"/>
      <c r="AL1000" s="17"/>
      <c r="AM1000" s="16"/>
      <c r="AN1000" s="16"/>
      <c r="AO1000" s="16"/>
      <c r="AP1000" s="17"/>
      <c r="AQ1000" s="16"/>
      <c r="AR1000" s="24"/>
      <c r="AT1000" s="39"/>
      <c r="AU1000" s="16"/>
      <c r="AV1000" s="16"/>
      <c r="AW1000" s="16"/>
      <c r="AX1000" s="16"/>
      <c r="AY1000" s="16"/>
      <c r="AZ1000" s="16"/>
      <c r="BA1000" s="16"/>
      <c r="BB1000" s="16"/>
      <c r="BC1000" s="16"/>
      <c r="BD1000" s="16"/>
      <c r="BE1000" s="16"/>
      <c r="BF1000" s="16"/>
      <c r="BG1000" s="16"/>
      <c r="BH1000" s="16"/>
      <c r="BI1000" s="16"/>
      <c r="BJ1000" s="16"/>
      <c r="BK1000" s="16"/>
      <c r="BL1000" s="16"/>
      <c r="BM1000" s="16"/>
      <c r="BN1000" s="16"/>
      <c r="BO1000" s="16"/>
      <c r="BP1000" s="16"/>
      <c r="BQ1000" s="16"/>
      <c r="BR1000" s="16"/>
      <c r="BS1000" s="16"/>
      <c r="BT1000" s="16"/>
      <c r="BU1000" s="16"/>
      <c r="BV1000" s="16"/>
      <c r="BW1000" s="16"/>
      <c r="BX1000" s="16"/>
      <c r="BY1000" s="16"/>
      <c r="BZ1000" s="16"/>
      <c r="CA1000" s="16"/>
      <c r="CB1000" s="16"/>
      <c r="CC1000" s="16"/>
      <c r="CD1000" s="16"/>
      <c r="CE1000" s="16"/>
      <c r="CF1000" s="16"/>
      <c r="CG1000" s="16"/>
      <c r="CH1000" s="16"/>
      <c r="CI1000" s="16"/>
      <c r="CJ1000" s="16"/>
      <c r="CK1000" s="16"/>
      <c r="CL1000" s="16"/>
      <c r="CM1000" s="16"/>
      <c r="CN1000" s="16"/>
      <c r="CO1000" s="16"/>
      <c r="CP1000" s="16"/>
      <c r="CQ1000" s="16"/>
      <c r="CR1000" s="16"/>
      <c r="CS1000" s="16"/>
      <c r="CT1000" s="73"/>
      <c r="CU1000" s="16"/>
      <c r="CV1000" s="16"/>
      <c r="CW1000" s="16"/>
      <c r="CX1000" s="16"/>
      <c r="CY1000" s="16"/>
      <c r="CZ1000" s="16"/>
      <c r="DA1000" s="16"/>
      <c r="DB1000" s="16"/>
      <c r="DC1000" s="16"/>
      <c r="DD1000" s="16"/>
      <c r="DE1000" s="16"/>
      <c r="DF1000" s="16"/>
      <c r="DG1000" s="16"/>
      <c r="DH1000" s="16"/>
      <c r="DI1000" s="16"/>
      <c r="DJ1000" s="16"/>
      <c r="DL1000" s="16"/>
      <c r="DM1000" s="16"/>
      <c r="DN1000" s="16"/>
      <c r="DO1000" s="16"/>
      <c r="DP1000" s="16"/>
      <c r="DQ1000" s="16"/>
      <c r="DR1000" s="16"/>
    </row>
    <row r="1001" spans="1:122" x14ac:dyDescent="0.25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7"/>
      <c r="AD1001" s="16"/>
      <c r="AE1001" s="16"/>
      <c r="AF1001" s="16"/>
      <c r="AG1001" s="17"/>
      <c r="AH1001" s="24"/>
      <c r="AI1001" s="16"/>
      <c r="AJ1001" s="16"/>
      <c r="AK1001" s="16"/>
      <c r="AL1001" s="17"/>
      <c r="AM1001" s="16"/>
      <c r="AN1001" s="16"/>
      <c r="AO1001" s="16"/>
      <c r="AP1001" s="17"/>
      <c r="AQ1001" s="16"/>
      <c r="AR1001" s="24"/>
      <c r="AT1001" s="39"/>
      <c r="AU1001" s="16"/>
      <c r="AV1001" s="16"/>
      <c r="AW1001" s="16"/>
      <c r="AX1001" s="16"/>
      <c r="AY1001" s="16"/>
      <c r="AZ1001" s="16"/>
      <c r="BA1001" s="16"/>
      <c r="BB1001" s="16"/>
      <c r="BC1001" s="16"/>
      <c r="BD1001" s="16"/>
      <c r="BE1001" s="16"/>
      <c r="BF1001" s="16"/>
      <c r="BG1001" s="16"/>
      <c r="BH1001" s="16"/>
      <c r="BI1001" s="16"/>
      <c r="BJ1001" s="16"/>
      <c r="BK1001" s="16"/>
      <c r="BL1001" s="16"/>
      <c r="BM1001" s="16"/>
      <c r="BN1001" s="16"/>
      <c r="BO1001" s="16"/>
      <c r="BP1001" s="16"/>
      <c r="BQ1001" s="16"/>
      <c r="BR1001" s="16"/>
      <c r="BS1001" s="16"/>
      <c r="BT1001" s="16"/>
      <c r="BU1001" s="16"/>
      <c r="BV1001" s="16"/>
      <c r="BW1001" s="16"/>
      <c r="BX1001" s="16"/>
      <c r="BY1001" s="16"/>
      <c r="BZ1001" s="16"/>
      <c r="CA1001" s="16"/>
      <c r="CB1001" s="16"/>
      <c r="CC1001" s="16"/>
      <c r="CD1001" s="16"/>
      <c r="CE1001" s="16"/>
      <c r="CF1001" s="16"/>
      <c r="CG1001" s="16"/>
      <c r="CH1001" s="16"/>
      <c r="CI1001" s="16"/>
      <c r="CJ1001" s="16"/>
      <c r="CK1001" s="16"/>
      <c r="CL1001" s="16"/>
      <c r="CM1001" s="16"/>
      <c r="CN1001" s="16"/>
      <c r="CO1001" s="16"/>
      <c r="CP1001" s="16"/>
      <c r="CQ1001" s="16"/>
      <c r="CR1001" s="16"/>
      <c r="CS1001" s="16"/>
      <c r="CT1001" s="73"/>
      <c r="CU1001" s="16"/>
      <c r="CV1001" s="16"/>
      <c r="CW1001" s="16"/>
      <c r="CX1001" s="16"/>
      <c r="CY1001" s="16"/>
      <c r="CZ1001" s="16"/>
      <c r="DA1001" s="16"/>
      <c r="DB1001" s="16"/>
      <c r="DC1001" s="16"/>
      <c r="DD1001" s="16"/>
      <c r="DE1001" s="16"/>
      <c r="DF1001" s="16"/>
      <c r="DG1001" s="16"/>
      <c r="DH1001" s="16"/>
      <c r="DI1001" s="16"/>
      <c r="DJ1001" s="16"/>
      <c r="DL1001" s="16"/>
      <c r="DM1001" s="16"/>
      <c r="DN1001" s="16"/>
      <c r="DO1001" s="16"/>
      <c r="DP1001" s="16"/>
      <c r="DQ1001" s="16"/>
      <c r="DR1001" s="16"/>
    </row>
    <row r="1002" spans="1:122" x14ac:dyDescent="0.25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7"/>
      <c r="AD1002" s="16"/>
      <c r="AE1002" s="16"/>
      <c r="AF1002" s="16"/>
      <c r="AG1002" s="17"/>
      <c r="AH1002" s="24"/>
      <c r="AI1002" s="16"/>
      <c r="AJ1002" s="16"/>
      <c r="AK1002" s="16"/>
      <c r="AL1002" s="17"/>
      <c r="AM1002" s="16"/>
      <c r="AN1002" s="16"/>
      <c r="AO1002" s="16"/>
      <c r="AP1002" s="17"/>
      <c r="AQ1002" s="16"/>
      <c r="AR1002" s="24"/>
      <c r="AT1002" s="39"/>
      <c r="AU1002" s="16"/>
      <c r="AV1002" s="16"/>
      <c r="AW1002" s="16"/>
      <c r="AX1002" s="16"/>
      <c r="AY1002" s="16"/>
      <c r="AZ1002" s="16"/>
      <c r="BA1002" s="16"/>
      <c r="BB1002" s="16"/>
      <c r="BC1002" s="16"/>
      <c r="BD1002" s="16"/>
      <c r="BE1002" s="16"/>
      <c r="BF1002" s="16"/>
      <c r="BG1002" s="16"/>
      <c r="BH1002" s="16"/>
      <c r="BI1002" s="16"/>
      <c r="BJ1002" s="16"/>
      <c r="BK1002" s="16"/>
      <c r="BL1002" s="16"/>
      <c r="BM1002" s="16"/>
      <c r="BN1002" s="16"/>
      <c r="BO1002" s="16"/>
      <c r="BP1002" s="16"/>
      <c r="BQ1002" s="16"/>
      <c r="BR1002" s="16"/>
      <c r="BS1002" s="16"/>
      <c r="BT1002" s="16"/>
      <c r="BU1002" s="16"/>
      <c r="BV1002" s="16"/>
      <c r="BW1002" s="16"/>
      <c r="BX1002" s="16"/>
      <c r="BY1002" s="16"/>
      <c r="BZ1002" s="16"/>
      <c r="CA1002" s="16"/>
      <c r="CB1002" s="16"/>
      <c r="CC1002" s="16"/>
      <c r="CD1002" s="16"/>
      <c r="CE1002" s="16"/>
      <c r="CF1002" s="16"/>
      <c r="CG1002" s="16"/>
      <c r="CH1002" s="16"/>
      <c r="CI1002" s="16"/>
      <c r="CJ1002" s="16"/>
      <c r="CK1002" s="16"/>
      <c r="CL1002" s="16"/>
      <c r="CM1002" s="16"/>
      <c r="CN1002" s="16"/>
      <c r="CO1002" s="16"/>
      <c r="CP1002" s="16"/>
      <c r="CQ1002" s="16"/>
      <c r="CR1002" s="16"/>
      <c r="CS1002" s="16"/>
      <c r="CT1002" s="73"/>
      <c r="CU1002" s="16"/>
      <c r="CV1002" s="16"/>
      <c r="CW1002" s="16"/>
      <c r="CX1002" s="16"/>
      <c r="CY1002" s="16"/>
      <c r="CZ1002" s="16"/>
      <c r="DA1002" s="16"/>
      <c r="DB1002" s="16"/>
      <c r="DC1002" s="16"/>
      <c r="DD1002" s="16"/>
      <c r="DE1002" s="16"/>
      <c r="DF1002" s="16"/>
      <c r="DG1002" s="16"/>
      <c r="DH1002" s="16"/>
      <c r="DI1002" s="16"/>
      <c r="DJ1002" s="16"/>
      <c r="DL1002" s="16"/>
      <c r="DM1002" s="16"/>
      <c r="DN1002" s="16"/>
      <c r="DO1002" s="16"/>
      <c r="DP1002" s="16"/>
      <c r="DQ1002" s="16"/>
      <c r="DR1002" s="16"/>
    </row>
    <row r="1003" spans="1:122" x14ac:dyDescent="0.25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7"/>
      <c r="AD1003" s="16"/>
      <c r="AE1003" s="16"/>
      <c r="AF1003" s="16"/>
      <c r="AG1003" s="17"/>
      <c r="AH1003" s="24"/>
      <c r="AI1003" s="16"/>
      <c r="AJ1003" s="16"/>
      <c r="AK1003" s="16"/>
      <c r="AL1003" s="17"/>
      <c r="AM1003" s="16"/>
      <c r="AN1003" s="16"/>
      <c r="AO1003" s="16"/>
      <c r="AP1003" s="17"/>
      <c r="AQ1003" s="16"/>
      <c r="AR1003" s="24"/>
      <c r="AT1003" s="39"/>
      <c r="AU1003" s="16"/>
      <c r="AV1003" s="16"/>
      <c r="AW1003" s="16"/>
      <c r="AX1003" s="16"/>
      <c r="AY1003" s="16"/>
      <c r="AZ1003" s="16"/>
      <c r="BA1003" s="16"/>
      <c r="BB1003" s="16"/>
      <c r="BC1003" s="16"/>
      <c r="BD1003" s="16"/>
      <c r="BE1003" s="16"/>
      <c r="BF1003" s="16"/>
      <c r="BG1003" s="16"/>
      <c r="BH1003" s="16"/>
      <c r="BI1003" s="16"/>
      <c r="BJ1003" s="16"/>
      <c r="BK1003" s="16"/>
      <c r="BL1003" s="16"/>
      <c r="BM1003" s="16"/>
      <c r="BN1003" s="16"/>
      <c r="BO1003" s="16"/>
      <c r="BP1003" s="16"/>
      <c r="BQ1003" s="16"/>
      <c r="BR1003" s="16"/>
      <c r="BS1003" s="16"/>
      <c r="BT1003" s="16"/>
      <c r="BU1003" s="16"/>
      <c r="BV1003" s="16"/>
      <c r="BW1003" s="16"/>
      <c r="BX1003" s="16"/>
      <c r="BY1003" s="16"/>
      <c r="BZ1003" s="16"/>
      <c r="CA1003" s="16"/>
      <c r="CB1003" s="16"/>
      <c r="CC1003" s="16"/>
      <c r="CD1003" s="16"/>
      <c r="CE1003" s="16"/>
      <c r="CF1003" s="16"/>
      <c r="CG1003" s="16"/>
      <c r="CH1003" s="16"/>
      <c r="CI1003" s="16"/>
      <c r="CJ1003" s="16"/>
      <c r="CK1003" s="16"/>
      <c r="CL1003" s="16"/>
      <c r="CM1003" s="16"/>
      <c r="CN1003" s="16"/>
      <c r="CO1003" s="16"/>
      <c r="CP1003" s="16"/>
      <c r="CQ1003" s="16"/>
      <c r="CR1003" s="16"/>
      <c r="CS1003" s="16"/>
      <c r="CT1003" s="73"/>
      <c r="CU1003" s="16"/>
      <c r="CV1003" s="16"/>
      <c r="CW1003" s="16"/>
      <c r="CX1003" s="16"/>
      <c r="CY1003" s="16"/>
      <c r="CZ1003" s="16"/>
      <c r="DA1003" s="16"/>
      <c r="DB1003" s="16"/>
      <c r="DC1003" s="16"/>
      <c r="DD1003" s="16"/>
      <c r="DE1003" s="16"/>
      <c r="DF1003" s="16"/>
      <c r="DG1003" s="16"/>
      <c r="DH1003" s="16"/>
      <c r="DI1003" s="16"/>
      <c r="DJ1003" s="16"/>
      <c r="DL1003" s="16"/>
      <c r="DM1003" s="16"/>
      <c r="DN1003" s="16"/>
      <c r="DO1003" s="16"/>
      <c r="DP1003" s="16"/>
      <c r="DQ1003" s="16"/>
      <c r="DR1003" s="16"/>
    </row>
    <row r="1004" spans="1:122" x14ac:dyDescent="0.25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7"/>
      <c r="AD1004" s="16"/>
      <c r="AE1004" s="16"/>
      <c r="AF1004" s="16"/>
      <c r="AG1004" s="17"/>
      <c r="AH1004" s="24"/>
      <c r="AI1004" s="16"/>
      <c r="AJ1004" s="16"/>
      <c r="AK1004" s="16"/>
      <c r="AL1004" s="17"/>
      <c r="AM1004" s="16"/>
      <c r="AN1004" s="16"/>
      <c r="AO1004" s="16"/>
      <c r="AP1004" s="17"/>
      <c r="AQ1004" s="16"/>
      <c r="AR1004" s="24"/>
      <c r="AT1004" s="39"/>
      <c r="AU1004" s="16"/>
      <c r="AV1004" s="16"/>
      <c r="AW1004" s="16"/>
      <c r="AX1004" s="16"/>
      <c r="AY1004" s="16"/>
      <c r="AZ1004" s="16"/>
      <c r="BA1004" s="16"/>
      <c r="BB1004" s="16"/>
      <c r="BC1004" s="16"/>
      <c r="BD1004" s="16"/>
      <c r="BE1004" s="16"/>
      <c r="BF1004" s="16"/>
      <c r="BG1004" s="16"/>
      <c r="BH1004" s="16"/>
      <c r="BI1004" s="16"/>
      <c r="BJ1004" s="16"/>
      <c r="BK1004" s="16"/>
      <c r="BL1004" s="16"/>
      <c r="BM1004" s="16"/>
      <c r="BN1004" s="16"/>
      <c r="BO1004" s="16"/>
      <c r="BP1004" s="16"/>
      <c r="BQ1004" s="16"/>
      <c r="BR1004" s="16"/>
      <c r="BS1004" s="16"/>
      <c r="BT1004" s="16"/>
      <c r="BU1004" s="16"/>
      <c r="BV1004" s="16"/>
      <c r="BW1004" s="16"/>
      <c r="BX1004" s="16"/>
      <c r="BY1004" s="16"/>
      <c r="BZ1004" s="16"/>
      <c r="CA1004" s="16"/>
      <c r="CB1004" s="16"/>
      <c r="CC1004" s="16"/>
      <c r="CD1004" s="16"/>
      <c r="CE1004" s="16"/>
      <c r="CF1004" s="16"/>
      <c r="CG1004" s="16"/>
      <c r="CH1004" s="16"/>
      <c r="CI1004" s="16"/>
      <c r="CJ1004" s="16"/>
      <c r="CK1004" s="16"/>
      <c r="CL1004" s="16"/>
      <c r="CM1004" s="16"/>
      <c r="CN1004" s="16"/>
      <c r="CO1004" s="16"/>
      <c r="CP1004" s="16"/>
      <c r="CQ1004" s="16"/>
      <c r="CR1004" s="16"/>
      <c r="CS1004" s="16"/>
      <c r="CT1004" s="73"/>
      <c r="CU1004" s="16"/>
      <c r="CV1004" s="16"/>
      <c r="CW1004" s="16"/>
      <c r="CX1004" s="16"/>
      <c r="CY1004" s="16"/>
      <c r="CZ1004" s="16"/>
      <c r="DA1004" s="16"/>
      <c r="DB1004" s="16"/>
      <c r="DC1004" s="16"/>
      <c r="DD1004" s="16"/>
      <c r="DE1004" s="16"/>
      <c r="DF1004" s="16"/>
      <c r="DG1004" s="16"/>
      <c r="DH1004" s="16"/>
      <c r="DI1004" s="16"/>
      <c r="DJ1004" s="16"/>
      <c r="DL1004" s="16"/>
      <c r="DM1004" s="16"/>
      <c r="DN1004" s="16"/>
      <c r="DO1004" s="16"/>
      <c r="DP1004" s="16"/>
      <c r="DQ1004" s="16"/>
      <c r="DR1004" s="16"/>
    </row>
    <row r="1005" spans="1:122" x14ac:dyDescent="0.2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7"/>
      <c r="AD1005" s="16"/>
      <c r="AE1005" s="16"/>
      <c r="AF1005" s="16"/>
      <c r="AG1005" s="17"/>
      <c r="AH1005" s="24"/>
      <c r="AI1005" s="16"/>
      <c r="AJ1005" s="16"/>
      <c r="AK1005" s="16"/>
      <c r="AL1005" s="17"/>
      <c r="AM1005" s="16"/>
      <c r="AN1005" s="16"/>
      <c r="AO1005" s="16"/>
      <c r="AP1005" s="17"/>
      <c r="AQ1005" s="16"/>
      <c r="AR1005" s="24"/>
      <c r="AT1005" s="39"/>
      <c r="AU1005" s="16"/>
      <c r="AV1005" s="16"/>
      <c r="AW1005" s="16"/>
      <c r="AX1005" s="16"/>
      <c r="AY1005" s="16"/>
      <c r="AZ1005" s="16"/>
      <c r="BA1005" s="16"/>
      <c r="BB1005" s="16"/>
      <c r="BC1005" s="16"/>
      <c r="BD1005" s="16"/>
      <c r="BE1005" s="16"/>
      <c r="BF1005" s="16"/>
      <c r="BG1005" s="16"/>
      <c r="BH1005" s="16"/>
      <c r="BI1005" s="16"/>
      <c r="BJ1005" s="16"/>
      <c r="BK1005" s="16"/>
      <c r="BL1005" s="16"/>
      <c r="BM1005" s="16"/>
      <c r="BN1005" s="16"/>
      <c r="BO1005" s="16"/>
      <c r="BP1005" s="16"/>
      <c r="BQ1005" s="16"/>
      <c r="BR1005" s="16"/>
      <c r="BS1005" s="16"/>
      <c r="BT1005" s="16"/>
      <c r="BU1005" s="16"/>
      <c r="BV1005" s="16"/>
      <c r="BW1005" s="16"/>
      <c r="BX1005" s="16"/>
      <c r="BY1005" s="16"/>
      <c r="BZ1005" s="16"/>
      <c r="CA1005" s="16"/>
      <c r="CB1005" s="16"/>
      <c r="CC1005" s="16"/>
      <c r="CD1005" s="16"/>
      <c r="CE1005" s="16"/>
      <c r="CF1005" s="16"/>
      <c r="CG1005" s="16"/>
      <c r="CH1005" s="16"/>
      <c r="CI1005" s="16"/>
      <c r="CJ1005" s="16"/>
      <c r="CK1005" s="16"/>
      <c r="CL1005" s="16"/>
      <c r="CM1005" s="16"/>
      <c r="CN1005" s="16"/>
      <c r="CO1005" s="16"/>
      <c r="CP1005" s="16"/>
      <c r="CQ1005" s="16"/>
      <c r="CR1005" s="16"/>
      <c r="CS1005" s="16"/>
      <c r="CT1005" s="73"/>
      <c r="CU1005" s="16"/>
      <c r="CV1005" s="16"/>
      <c r="CW1005" s="16"/>
      <c r="CX1005" s="16"/>
      <c r="CY1005" s="16"/>
      <c r="CZ1005" s="16"/>
      <c r="DA1005" s="16"/>
      <c r="DB1005" s="16"/>
      <c r="DC1005" s="16"/>
      <c r="DD1005" s="16"/>
      <c r="DE1005" s="16"/>
      <c r="DF1005" s="16"/>
      <c r="DG1005" s="16"/>
      <c r="DH1005" s="16"/>
      <c r="DI1005" s="16"/>
      <c r="DJ1005" s="16"/>
      <c r="DL1005" s="16"/>
      <c r="DM1005" s="16"/>
      <c r="DN1005" s="16"/>
      <c r="DO1005" s="16"/>
      <c r="DP1005" s="16"/>
      <c r="DQ1005" s="16"/>
      <c r="DR1005" s="16"/>
    </row>
    <row r="1006" spans="1:122" x14ac:dyDescent="0.25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7"/>
      <c r="AD1006" s="16"/>
      <c r="AE1006" s="16"/>
      <c r="AF1006" s="16"/>
      <c r="AG1006" s="17"/>
      <c r="AH1006" s="24"/>
      <c r="AI1006" s="16"/>
      <c r="AJ1006" s="16"/>
      <c r="AK1006" s="16"/>
      <c r="AL1006" s="17"/>
      <c r="AM1006" s="16"/>
      <c r="AN1006" s="16"/>
      <c r="AO1006" s="16"/>
      <c r="AP1006" s="17"/>
      <c r="AQ1006" s="16"/>
      <c r="AR1006" s="24"/>
      <c r="AT1006" s="39"/>
      <c r="AU1006" s="16"/>
      <c r="AV1006" s="16"/>
      <c r="AW1006" s="16"/>
      <c r="AX1006" s="16"/>
      <c r="AY1006" s="16"/>
      <c r="AZ1006" s="16"/>
      <c r="BA1006" s="16"/>
      <c r="BB1006" s="16"/>
      <c r="BC1006" s="16"/>
      <c r="BD1006" s="16"/>
      <c r="BE1006" s="16"/>
      <c r="BF1006" s="16"/>
      <c r="BG1006" s="16"/>
      <c r="BH1006" s="16"/>
      <c r="BI1006" s="16"/>
      <c r="BJ1006" s="16"/>
      <c r="BK1006" s="16"/>
      <c r="BL1006" s="16"/>
      <c r="BM1006" s="16"/>
      <c r="BN1006" s="16"/>
      <c r="BO1006" s="16"/>
      <c r="BP1006" s="16"/>
      <c r="BQ1006" s="16"/>
      <c r="BR1006" s="16"/>
      <c r="BS1006" s="16"/>
      <c r="BT1006" s="16"/>
      <c r="BU1006" s="16"/>
      <c r="BV1006" s="16"/>
      <c r="BW1006" s="16"/>
      <c r="BX1006" s="16"/>
      <c r="BY1006" s="16"/>
      <c r="BZ1006" s="16"/>
      <c r="CA1006" s="16"/>
      <c r="CB1006" s="16"/>
      <c r="CC1006" s="16"/>
      <c r="CD1006" s="16"/>
      <c r="CE1006" s="16"/>
      <c r="CF1006" s="16"/>
      <c r="CG1006" s="16"/>
      <c r="CH1006" s="16"/>
      <c r="CI1006" s="16"/>
      <c r="CJ1006" s="16"/>
      <c r="CK1006" s="16"/>
      <c r="CL1006" s="16"/>
      <c r="CM1006" s="16"/>
      <c r="CN1006" s="16"/>
      <c r="CO1006" s="16"/>
      <c r="CP1006" s="16"/>
      <c r="CQ1006" s="16"/>
      <c r="CR1006" s="16"/>
      <c r="CS1006" s="16"/>
      <c r="CT1006" s="73"/>
      <c r="CU1006" s="16"/>
      <c r="CV1006" s="16"/>
      <c r="CW1006" s="16"/>
      <c r="CX1006" s="16"/>
      <c r="CY1006" s="16"/>
      <c r="CZ1006" s="16"/>
      <c r="DA1006" s="16"/>
      <c r="DB1006" s="16"/>
      <c r="DC1006" s="16"/>
      <c r="DD1006" s="16"/>
      <c r="DE1006" s="16"/>
      <c r="DF1006" s="16"/>
      <c r="DG1006" s="16"/>
      <c r="DH1006" s="16"/>
      <c r="DI1006" s="16"/>
      <c r="DJ1006" s="16"/>
      <c r="DL1006" s="16"/>
      <c r="DM1006" s="16"/>
      <c r="DN1006" s="16"/>
      <c r="DO1006" s="16"/>
      <c r="DP1006" s="16"/>
      <c r="DQ1006" s="16"/>
      <c r="DR1006" s="16"/>
    </row>
    <row r="1007" spans="1:122" x14ac:dyDescent="0.25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7"/>
      <c r="AD1007" s="16"/>
      <c r="AE1007" s="16"/>
      <c r="AF1007" s="16"/>
      <c r="AG1007" s="17"/>
      <c r="AH1007" s="24"/>
      <c r="AI1007" s="16"/>
      <c r="AJ1007" s="16"/>
      <c r="AK1007" s="16"/>
      <c r="AL1007" s="17"/>
      <c r="AM1007" s="16"/>
      <c r="AN1007" s="16"/>
      <c r="AO1007" s="16"/>
      <c r="AP1007" s="17"/>
      <c r="AQ1007" s="16"/>
      <c r="AR1007" s="24"/>
      <c r="AT1007" s="39"/>
      <c r="AU1007" s="16"/>
      <c r="AV1007" s="16"/>
      <c r="AW1007" s="16"/>
      <c r="AX1007" s="16"/>
      <c r="AY1007" s="16"/>
      <c r="AZ1007" s="16"/>
      <c r="BA1007" s="16"/>
      <c r="BB1007" s="16"/>
      <c r="BC1007" s="16"/>
      <c r="BD1007" s="16"/>
      <c r="BE1007" s="16"/>
      <c r="BF1007" s="16"/>
      <c r="BG1007" s="16"/>
      <c r="BH1007" s="16"/>
      <c r="BI1007" s="16"/>
      <c r="BJ1007" s="16"/>
      <c r="BK1007" s="16"/>
      <c r="BL1007" s="16"/>
      <c r="BM1007" s="16"/>
      <c r="BN1007" s="16"/>
      <c r="BO1007" s="16"/>
      <c r="BP1007" s="16"/>
      <c r="BQ1007" s="16"/>
      <c r="BR1007" s="16"/>
      <c r="BS1007" s="16"/>
      <c r="BT1007" s="16"/>
      <c r="BU1007" s="16"/>
      <c r="BV1007" s="16"/>
      <c r="BW1007" s="16"/>
      <c r="BX1007" s="16"/>
      <c r="BY1007" s="16"/>
      <c r="BZ1007" s="16"/>
      <c r="CA1007" s="16"/>
      <c r="CB1007" s="16"/>
      <c r="CC1007" s="16"/>
      <c r="CD1007" s="16"/>
      <c r="CE1007" s="16"/>
      <c r="CF1007" s="16"/>
      <c r="CG1007" s="16"/>
      <c r="CH1007" s="16"/>
      <c r="CI1007" s="16"/>
      <c r="CJ1007" s="16"/>
      <c r="CK1007" s="16"/>
      <c r="CL1007" s="16"/>
      <c r="CM1007" s="16"/>
      <c r="CN1007" s="16"/>
      <c r="CO1007" s="16"/>
      <c r="CP1007" s="16"/>
      <c r="CQ1007" s="16"/>
      <c r="CR1007" s="16"/>
      <c r="CS1007" s="16"/>
      <c r="CT1007" s="73"/>
      <c r="CU1007" s="16"/>
      <c r="CV1007" s="16"/>
      <c r="CW1007" s="16"/>
      <c r="CX1007" s="16"/>
      <c r="CY1007" s="16"/>
      <c r="CZ1007" s="16"/>
      <c r="DA1007" s="16"/>
      <c r="DB1007" s="16"/>
      <c r="DC1007" s="16"/>
      <c r="DD1007" s="16"/>
      <c r="DE1007" s="16"/>
      <c r="DF1007" s="16"/>
      <c r="DG1007" s="16"/>
      <c r="DH1007" s="16"/>
      <c r="DI1007" s="16"/>
      <c r="DJ1007" s="16"/>
      <c r="DL1007" s="16"/>
      <c r="DM1007" s="16"/>
      <c r="DN1007" s="16"/>
      <c r="DO1007" s="16"/>
      <c r="DP1007" s="16"/>
      <c r="DQ1007" s="16"/>
      <c r="DR1007" s="16"/>
    </row>
    <row r="1008" spans="1:122" x14ac:dyDescent="0.25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7"/>
      <c r="AD1008" s="16"/>
      <c r="AE1008" s="16"/>
      <c r="AF1008" s="16"/>
      <c r="AG1008" s="17"/>
      <c r="AH1008" s="24"/>
      <c r="AI1008" s="16"/>
      <c r="AJ1008" s="16"/>
      <c r="AK1008" s="16"/>
      <c r="AL1008" s="17"/>
      <c r="AM1008" s="16"/>
      <c r="AN1008" s="16"/>
      <c r="AO1008" s="16"/>
      <c r="AP1008" s="17"/>
      <c r="AQ1008" s="16"/>
      <c r="AR1008" s="24"/>
      <c r="AT1008" s="39"/>
      <c r="AU1008" s="16"/>
      <c r="AV1008" s="16"/>
      <c r="AW1008" s="16"/>
      <c r="AX1008" s="16"/>
      <c r="AY1008" s="16"/>
      <c r="AZ1008" s="16"/>
      <c r="BA1008" s="16"/>
      <c r="BB1008" s="16"/>
      <c r="BC1008" s="16"/>
      <c r="BD1008" s="16"/>
      <c r="BE1008" s="16"/>
      <c r="BF1008" s="16"/>
      <c r="BG1008" s="16"/>
      <c r="BH1008" s="16"/>
      <c r="BI1008" s="16"/>
      <c r="BJ1008" s="16"/>
      <c r="BK1008" s="16"/>
      <c r="BL1008" s="16"/>
      <c r="BM1008" s="16"/>
      <c r="BN1008" s="16"/>
      <c r="BO1008" s="16"/>
      <c r="BP1008" s="16"/>
      <c r="BQ1008" s="16"/>
      <c r="BR1008" s="16"/>
      <c r="BS1008" s="16"/>
      <c r="BT1008" s="16"/>
      <c r="BU1008" s="16"/>
      <c r="BV1008" s="16"/>
      <c r="BW1008" s="16"/>
      <c r="BX1008" s="16"/>
      <c r="BY1008" s="16"/>
      <c r="BZ1008" s="16"/>
      <c r="CA1008" s="16"/>
      <c r="CB1008" s="16"/>
      <c r="CC1008" s="16"/>
      <c r="CD1008" s="16"/>
      <c r="CE1008" s="16"/>
      <c r="CF1008" s="16"/>
      <c r="CG1008" s="16"/>
      <c r="CH1008" s="16"/>
      <c r="CI1008" s="16"/>
      <c r="CJ1008" s="16"/>
      <c r="CK1008" s="16"/>
      <c r="CL1008" s="16"/>
      <c r="CM1008" s="16"/>
      <c r="CN1008" s="16"/>
      <c r="CO1008" s="16"/>
      <c r="CP1008" s="16"/>
      <c r="CQ1008" s="16"/>
      <c r="CR1008" s="16"/>
      <c r="CS1008" s="16"/>
      <c r="CT1008" s="73"/>
      <c r="CU1008" s="16"/>
      <c r="CV1008" s="16"/>
      <c r="CW1008" s="16"/>
      <c r="CX1008" s="16"/>
      <c r="CY1008" s="16"/>
      <c r="CZ1008" s="16"/>
      <c r="DA1008" s="16"/>
      <c r="DB1008" s="16"/>
      <c r="DC1008" s="16"/>
      <c r="DD1008" s="16"/>
      <c r="DE1008" s="16"/>
      <c r="DF1008" s="16"/>
      <c r="DG1008" s="16"/>
      <c r="DH1008" s="16"/>
      <c r="DI1008" s="16"/>
      <c r="DJ1008" s="16"/>
      <c r="DL1008" s="16"/>
      <c r="DM1008" s="16"/>
      <c r="DN1008" s="16"/>
      <c r="DO1008" s="16"/>
      <c r="DP1008" s="16"/>
      <c r="DQ1008" s="16"/>
      <c r="DR1008" s="16"/>
    </row>
    <row r="1009" spans="1:122" x14ac:dyDescent="0.25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7"/>
      <c r="AD1009" s="16"/>
      <c r="AE1009" s="16"/>
      <c r="AF1009" s="16"/>
      <c r="AG1009" s="17"/>
      <c r="AH1009" s="24"/>
      <c r="AI1009" s="16"/>
      <c r="AJ1009" s="16"/>
      <c r="AK1009" s="16"/>
      <c r="AL1009" s="17"/>
      <c r="AM1009" s="16"/>
      <c r="AN1009" s="16"/>
      <c r="AO1009" s="16"/>
      <c r="AP1009" s="17"/>
      <c r="AQ1009" s="16"/>
      <c r="AR1009" s="24"/>
      <c r="AT1009" s="39"/>
      <c r="AU1009" s="16"/>
      <c r="AV1009" s="16"/>
      <c r="AW1009" s="16"/>
      <c r="AX1009" s="16"/>
      <c r="AY1009" s="16"/>
      <c r="AZ1009" s="16"/>
      <c r="BA1009" s="16"/>
      <c r="BB1009" s="16"/>
      <c r="BC1009" s="16"/>
      <c r="BD1009" s="16"/>
      <c r="BE1009" s="16"/>
      <c r="BF1009" s="16"/>
      <c r="BG1009" s="16"/>
      <c r="BH1009" s="16"/>
      <c r="BI1009" s="16"/>
      <c r="BJ1009" s="16"/>
      <c r="BK1009" s="16"/>
      <c r="BL1009" s="16"/>
      <c r="BM1009" s="16"/>
      <c r="BN1009" s="16"/>
      <c r="BO1009" s="16"/>
      <c r="BP1009" s="16"/>
      <c r="BQ1009" s="16"/>
      <c r="BR1009" s="16"/>
      <c r="BS1009" s="16"/>
      <c r="BT1009" s="16"/>
      <c r="BU1009" s="16"/>
      <c r="BV1009" s="16"/>
      <c r="BW1009" s="16"/>
      <c r="BX1009" s="16"/>
      <c r="BY1009" s="16"/>
      <c r="BZ1009" s="16"/>
      <c r="CA1009" s="16"/>
      <c r="CB1009" s="16"/>
      <c r="CC1009" s="16"/>
      <c r="CD1009" s="16"/>
      <c r="CE1009" s="16"/>
      <c r="CF1009" s="16"/>
      <c r="CG1009" s="16"/>
      <c r="CH1009" s="16"/>
      <c r="CI1009" s="16"/>
      <c r="CJ1009" s="16"/>
      <c r="CK1009" s="16"/>
      <c r="CL1009" s="16"/>
      <c r="CM1009" s="16"/>
      <c r="CN1009" s="16"/>
      <c r="CO1009" s="16"/>
      <c r="CP1009" s="16"/>
      <c r="CQ1009" s="16"/>
      <c r="CR1009" s="16"/>
      <c r="CS1009" s="16"/>
      <c r="CT1009" s="73"/>
      <c r="CU1009" s="16"/>
      <c r="CV1009" s="16"/>
      <c r="CW1009" s="16"/>
      <c r="CX1009" s="16"/>
      <c r="CY1009" s="16"/>
      <c r="CZ1009" s="16"/>
      <c r="DA1009" s="16"/>
      <c r="DB1009" s="16"/>
      <c r="DC1009" s="16"/>
      <c r="DD1009" s="16"/>
      <c r="DE1009" s="16"/>
      <c r="DF1009" s="16"/>
      <c r="DG1009" s="16"/>
      <c r="DH1009" s="16"/>
      <c r="DI1009" s="16"/>
      <c r="DJ1009" s="16"/>
      <c r="DL1009" s="16"/>
      <c r="DM1009" s="16"/>
      <c r="DN1009" s="16"/>
      <c r="DO1009" s="16"/>
      <c r="DP1009" s="16"/>
      <c r="DQ1009" s="16"/>
      <c r="DR1009" s="16"/>
    </row>
    <row r="1010" spans="1:122" x14ac:dyDescent="0.25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7"/>
      <c r="AD1010" s="16"/>
      <c r="AE1010" s="16"/>
      <c r="AF1010" s="16"/>
      <c r="AG1010" s="17"/>
      <c r="AH1010" s="24"/>
      <c r="AI1010" s="16"/>
      <c r="AJ1010" s="16"/>
      <c r="AK1010" s="16"/>
      <c r="AL1010" s="17"/>
      <c r="AM1010" s="16"/>
      <c r="AN1010" s="16"/>
      <c r="AO1010" s="16"/>
      <c r="AP1010" s="17"/>
      <c r="AQ1010" s="16"/>
      <c r="AR1010" s="24"/>
      <c r="AT1010" s="39"/>
      <c r="AU1010" s="16"/>
      <c r="AV1010" s="16"/>
      <c r="AW1010" s="16"/>
      <c r="AX1010" s="16"/>
      <c r="AY1010" s="16"/>
      <c r="AZ1010" s="16"/>
      <c r="BA1010" s="16"/>
      <c r="BB1010" s="16"/>
      <c r="BC1010" s="16"/>
      <c r="BD1010" s="16"/>
      <c r="BE1010" s="16"/>
      <c r="BF1010" s="16"/>
      <c r="BG1010" s="16"/>
      <c r="BH1010" s="16"/>
      <c r="BI1010" s="16"/>
      <c r="BJ1010" s="16"/>
      <c r="BK1010" s="16"/>
      <c r="BL1010" s="16"/>
      <c r="BM1010" s="16"/>
      <c r="BN1010" s="16"/>
      <c r="BO1010" s="16"/>
      <c r="BP1010" s="16"/>
      <c r="BQ1010" s="16"/>
      <c r="BR1010" s="16"/>
      <c r="BS1010" s="16"/>
      <c r="BT1010" s="16"/>
      <c r="BU1010" s="16"/>
      <c r="BV1010" s="16"/>
      <c r="BW1010" s="16"/>
      <c r="BX1010" s="16"/>
      <c r="BY1010" s="16"/>
      <c r="BZ1010" s="16"/>
      <c r="CA1010" s="16"/>
      <c r="CB1010" s="16"/>
      <c r="CC1010" s="16"/>
      <c r="CD1010" s="16"/>
      <c r="CE1010" s="16"/>
      <c r="CF1010" s="16"/>
      <c r="CG1010" s="16"/>
      <c r="CH1010" s="16"/>
      <c r="CI1010" s="16"/>
      <c r="CJ1010" s="16"/>
      <c r="CK1010" s="16"/>
      <c r="CL1010" s="16"/>
      <c r="CM1010" s="16"/>
      <c r="CN1010" s="16"/>
      <c r="CO1010" s="16"/>
      <c r="CP1010" s="16"/>
      <c r="CQ1010" s="16"/>
      <c r="CR1010" s="16"/>
      <c r="CS1010" s="16"/>
      <c r="CT1010" s="73"/>
      <c r="CU1010" s="16"/>
      <c r="CV1010" s="16"/>
      <c r="CW1010" s="16"/>
      <c r="CX1010" s="16"/>
      <c r="CY1010" s="16"/>
      <c r="CZ1010" s="16"/>
      <c r="DA1010" s="16"/>
      <c r="DB1010" s="16"/>
      <c r="DC1010" s="16"/>
      <c r="DD1010" s="16"/>
      <c r="DE1010" s="16"/>
      <c r="DF1010" s="16"/>
      <c r="DG1010" s="16"/>
      <c r="DH1010" s="16"/>
      <c r="DI1010" s="16"/>
      <c r="DJ1010" s="16"/>
      <c r="DL1010" s="16"/>
      <c r="DM1010" s="16"/>
      <c r="DN1010" s="16"/>
      <c r="DO1010" s="16"/>
      <c r="DP1010" s="16"/>
      <c r="DQ1010" s="16"/>
      <c r="DR1010" s="16"/>
    </row>
    <row r="1011" spans="1:122" x14ac:dyDescent="0.25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7"/>
      <c r="AD1011" s="16"/>
      <c r="AE1011" s="16"/>
      <c r="AF1011" s="16"/>
      <c r="AG1011" s="17"/>
      <c r="AH1011" s="24"/>
      <c r="AI1011" s="16"/>
      <c r="AJ1011" s="16"/>
      <c r="AK1011" s="16"/>
      <c r="AL1011" s="17"/>
      <c r="AM1011" s="16"/>
      <c r="AN1011" s="16"/>
      <c r="AO1011" s="16"/>
      <c r="AP1011" s="17"/>
      <c r="AQ1011" s="16"/>
      <c r="AR1011" s="24"/>
      <c r="AT1011" s="39"/>
      <c r="AU1011" s="16"/>
      <c r="AV1011" s="16"/>
      <c r="AW1011" s="16"/>
      <c r="AX1011" s="16"/>
      <c r="AY1011" s="16"/>
      <c r="AZ1011" s="16"/>
      <c r="BA1011" s="16"/>
      <c r="BB1011" s="16"/>
      <c r="BC1011" s="16"/>
      <c r="BD1011" s="16"/>
      <c r="BE1011" s="16"/>
      <c r="BF1011" s="16"/>
      <c r="BG1011" s="16"/>
      <c r="BH1011" s="16"/>
      <c r="BI1011" s="16"/>
      <c r="BJ1011" s="16"/>
      <c r="BK1011" s="16"/>
      <c r="BL1011" s="16"/>
      <c r="BM1011" s="16"/>
      <c r="BN1011" s="16"/>
      <c r="BO1011" s="16"/>
      <c r="BP1011" s="16"/>
      <c r="BQ1011" s="16"/>
      <c r="BR1011" s="16"/>
      <c r="BS1011" s="16"/>
      <c r="BT1011" s="16"/>
      <c r="BU1011" s="16"/>
      <c r="BV1011" s="16"/>
      <c r="BW1011" s="16"/>
      <c r="BX1011" s="16"/>
      <c r="BY1011" s="16"/>
      <c r="BZ1011" s="16"/>
      <c r="CA1011" s="16"/>
      <c r="CB1011" s="16"/>
      <c r="CC1011" s="16"/>
      <c r="CD1011" s="16"/>
      <c r="CE1011" s="16"/>
      <c r="CF1011" s="16"/>
      <c r="CG1011" s="16"/>
      <c r="CH1011" s="16"/>
      <c r="CI1011" s="16"/>
      <c r="CJ1011" s="16"/>
      <c r="CK1011" s="16"/>
      <c r="CL1011" s="16"/>
      <c r="CM1011" s="16"/>
      <c r="CN1011" s="16"/>
      <c r="CO1011" s="16"/>
      <c r="CP1011" s="16"/>
      <c r="CQ1011" s="16"/>
      <c r="CR1011" s="16"/>
      <c r="CS1011" s="16"/>
      <c r="CT1011" s="73"/>
      <c r="CU1011" s="16"/>
      <c r="CV1011" s="16"/>
      <c r="CW1011" s="16"/>
      <c r="CX1011" s="16"/>
      <c r="CY1011" s="16"/>
      <c r="CZ1011" s="16"/>
      <c r="DA1011" s="16"/>
      <c r="DB1011" s="16"/>
      <c r="DC1011" s="16"/>
      <c r="DD1011" s="16"/>
      <c r="DE1011" s="16"/>
      <c r="DF1011" s="16"/>
      <c r="DG1011" s="16"/>
      <c r="DH1011" s="16"/>
      <c r="DI1011" s="16"/>
      <c r="DJ1011" s="16"/>
      <c r="DL1011" s="16"/>
      <c r="DM1011" s="16"/>
      <c r="DN1011" s="16"/>
      <c r="DO1011" s="16"/>
      <c r="DP1011" s="16"/>
      <c r="DQ1011" s="16"/>
      <c r="DR1011" s="16"/>
    </row>
    <row r="1012" spans="1:122" x14ac:dyDescent="0.25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7"/>
      <c r="AD1012" s="16"/>
      <c r="AE1012" s="16"/>
      <c r="AF1012" s="16"/>
      <c r="AG1012" s="17"/>
      <c r="AH1012" s="24"/>
      <c r="AI1012" s="16"/>
      <c r="AJ1012" s="16"/>
      <c r="AK1012" s="16"/>
      <c r="AL1012" s="17"/>
      <c r="AM1012" s="16"/>
      <c r="AN1012" s="16"/>
      <c r="AO1012" s="16"/>
      <c r="AP1012" s="17"/>
      <c r="AQ1012" s="16"/>
      <c r="AR1012" s="24"/>
      <c r="AT1012" s="39"/>
      <c r="AU1012" s="16"/>
      <c r="AV1012" s="16"/>
      <c r="AW1012" s="16"/>
      <c r="AX1012" s="16"/>
      <c r="AY1012" s="16"/>
      <c r="AZ1012" s="16"/>
      <c r="BA1012" s="16"/>
      <c r="BB1012" s="16"/>
      <c r="BC1012" s="16"/>
      <c r="BD1012" s="16"/>
      <c r="BE1012" s="16"/>
      <c r="BF1012" s="16"/>
      <c r="BG1012" s="16"/>
      <c r="BH1012" s="16"/>
      <c r="BI1012" s="16"/>
      <c r="BJ1012" s="16"/>
      <c r="BK1012" s="16"/>
      <c r="BL1012" s="16"/>
      <c r="BM1012" s="16"/>
      <c r="BN1012" s="16"/>
      <c r="BO1012" s="16"/>
      <c r="BP1012" s="16"/>
      <c r="BQ1012" s="16"/>
      <c r="BR1012" s="16"/>
      <c r="BS1012" s="16"/>
      <c r="BT1012" s="16"/>
      <c r="BU1012" s="16"/>
      <c r="BV1012" s="16"/>
      <c r="BW1012" s="16"/>
      <c r="BX1012" s="16"/>
      <c r="BY1012" s="16"/>
      <c r="BZ1012" s="16"/>
      <c r="CA1012" s="16"/>
      <c r="CB1012" s="16"/>
      <c r="CC1012" s="16"/>
      <c r="CD1012" s="16"/>
      <c r="CE1012" s="16"/>
      <c r="CF1012" s="16"/>
      <c r="CG1012" s="16"/>
      <c r="CH1012" s="16"/>
      <c r="CI1012" s="16"/>
      <c r="CJ1012" s="16"/>
      <c r="CK1012" s="16"/>
      <c r="CL1012" s="16"/>
      <c r="CM1012" s="16"/>
      <c r="CN1012" s="16"/>
      <c r="CO1012" s="16"/>
      <c r="CP1012" s="16"/>
      <c r="CQ1012" s="16"/>
      <c r="CR1012" s="16"/>
      <c r="CS1012" s="16"/>
      <c r="CT1012" s="73"/>
      <c r="CU1012" s="16"/>
      <c r="CV1012" s="16"/>
      <c r="CW1012" s="16"/>
      <c r="CX1012" s="16"/>
      <c r="CY1012" s="16"/>
      <c r="CZ1012" s="16"/>
      <c r="DA1012" s="16"/>
      <c r="DB1012" s="16"/>
      <c r="DC1012" s="16"/>
      <c r="DD1012" s="16"/>
      <c r="DE1012" s="16"/>
      <c r="DF1012" s="16"/>
      <c r="DG1012" s="16"/>
      <c r="DH1012" s="16"/>
      <c r="DI1012" s="16"/>
      <c r="DJ1012" s="16"/>
      <c r="DL1012" s="16"/>
      <c r="DM1012" s="16"/>
      <c r="DN1012" s="16"/>
      <c r="DO1012" s="16"/>
      <c r="DP1012" s="16"/>
      <c r="DQ1012" s="16"/>
      <c r="DR1012" s="16"/>
    </row>
    <row r="1013" spans="1:122" x14ac:dyDescent="0.25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7"/>
      <c r="AD1013" s="16"/>
      <c r="AE1013" s="16"/>
      <c r="AF1013" s="16"/>
      <c r="AG1013" s="17"/>
      <c r="AH1013" s="24"/>
      <c r="AI1013" s="16"/>
      <c r="AJ1013" s="16"/>
      <c r="AK1013" s="16"/>
      <c r="AL1013" s="17"/>
      <c r="AM1013" s="16"/>
      <c r="AN1013" s="16"/>
      <c r="AO1013" s="16"/>
      <c r="AP1013" s="17"/>
      <c r="AQ1013" s="16"/>
      <c r="AR1013" s="24"/>
      <c r="AT1013" s="39"/>
      <c r="AU1013" s="16"/>
      <c r="AV1013" s="16"/>
      <c r="AW1013" s="16"/>
      <c r="AX1013" s="16"/>
      <c r="AY1013" s="16"/>
      <c r="AZ1013" s="16"/>
      <c r="BA1013" s="16"/>
      <c r="BB1013" s="16"/>
      <c r="BC1013" s="16"/>
      <c r="BD1013" s="16"/>
      <c r="BE1013" s="16"/>
      <c r="BF1013" s="16"/>
      <c r="BG1013" s="16"/>
      <c r="BH1013" s="16"/>
      <c r="BI1013" s="16"/>
      <c r="BJ1013" s="16"/>
      <c r="BK1013" s="16"/>
      <c r="BL1013" s="16"/>
      <c r="BM1013" s="16"/>
      <c r="BN1013" s="16"/>
      <c r="BO1013" s="16"/>
      <c r="BP1013" s="16"/>
      <c r="BQ1013" s="16"/>
      <c r="BR1013" s="16"/>
      <c r="BS1013" s="16"/>
      <c r="BT1013" s="16"/>
      <c r="BU1013" s="16"/>
      <c r="BV1013" s="16"/>
      <c r="BW1013" s="16"/>
      <c r="BX1013" s="16"/>
      <c r="BY1013" s="16"/>
      <c r="BZ1013" s="16"/>
      <c r="CA1013" s="16"/>
      <c r="CB1013" s="16"/>
      <c r="CC1013" s="16"/>
      <c r="CD1013" s="16"/>
      <c r="CE1013" s="16"/>
      <c r="CF1013" s="16"/>
      <c r="CG1013" s="16"/>
      <c r="CH1013" s="16"/>
      <c r="CI1013" s="16"/>
      <c r="CJ1013" s="16"/>
      <c r="CK1013" s="16"/>
      <c r="CL1013" s="16"/>
      <c r="CM1013" s="16"/>
      <c r="CN1013" s="16"/>
      <c r="CO1013" s="16"/>
      <c r="CP1013" s="16"/>
      <c r="CQ1013" s="16"/>
      <c r="CR1013" s="16"/>
      <c r="CS1013" s="16"/>
      <c r="CT1013" s="73"/>
      <c r="CU1013" s="16"/>
      <c r="CV1013" s="16"/>
      <c r="CW1013" s="16"/>
      <c r="CX1013" s="16"/>
      <c r="CY1013" s="16"/>
      <c r="CZ1013" s="16"/>
      <c r="DA1013" s="16"/>
      <c r="DB1013" s="16"/>
      <c r="DC1013" s="16"/>
      <c r="DD1013" s="16"/>
      <c r="DE1013" s="16"/>
      <c r="DF1013" s="16"/>
      <c r="DG1013" s="16"/>
      <c r="DH1013" s="16"/>
      <c r="DI1013" s="16"/>
      <c r="DJ1013" s="16"/>
      <c r="DL1013" s="16"/>
      <c r="DM1013" s="16"/>
      <c r="DN1013" s="16"/>
      <c r="DO1013" s="16"/>
      <c r="DP1013" s="16"/>
      <c r="DQ1013" s="16"/>
      <c r="DR1013" s="16"/>
    </row>
    <row r="1014" spans="1:122" x14ac:dyDescent="0.25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7"/>
      <c r="AD1014" s="16"/>
      <c r="AE1014" s="16"/>
      <c r="AF1014" s="16"/>
      <c r="AG1014" s="17"/>
      <c r="AH1014" s="24"/>
      <c r="AI1014" s="16"/>
      <c r="AJ1014" s="16"/>
      <c r="AK1014" s="16"/>
      <c r="AL1014" s="17"/>
      <c r="AM1014" s="16"/>
      <c r="AN1014" s="16"/>
      <c r="AO1014" s="16"/>
      <c r="AP1014" s="17"/>
      <c r="AQ1014" s="16"/>
      <c r="AR1014" s="24"/>
      <c r="AT1014" s="39"/>
      <c r="AU1014" s="16"/>
      <c r="AV1014" s="16"/>
      <c r="AW1014" s="16"/>
      <c r="AX1014" s="16"/>
      <c r="AY1014" s="16"/>
      <c r="AZ1014" s="16"/>
      <c r="BA1014" s="16"/>
      <c r="BB1014" s="16"/>
      <c r="BC1014" s="16"/>
      <c r="BD1014" s="16"/>
      <c r="BE1014" s="16"/>
      <c r="BF1014" s="16"/>
      <c r="BG1014" s="16"/>
      <c r="BH1014" s="16"/>
      <c r="BI1014" s="16"/>
      <c r="BJ1014" s="16"/>
      <c r="BK1014" s="16"/>
      <c r="BL1014" s="16"/>
      <c r="BM1014" s="16"/>
      <c r="BN1014" s="16"/>
      <c r="BO1014" s="16"/>
      <c r="BP1014" s="16"/>
      <c r="BQ1014" s="16"/>
      <c r="BR1014" s="16"/>
      <c r="BS1014" s="16"/>
      <c r="BT1014" s="16"/>
      <c r="BU1014" s="16"/>
      <c r="BV1014" s="16"/>
      <c r="BW1014" s="16"/>
      <c r="BX1014" s="16"/>
      <c r="BY1014" s="16"/>
      <c r="BZ1014" s="16"/>
      <c r="CA1014" s="16"/>
      <c r="CB1014" s="16"/>
      <c r="CC1014" s="16"/>
      <c r="CD1014" s="16"/>
      <c r="CE1014" s="16"/>
      <c r="CF1014" s="16"/>
      <c r="CG1014" s="16"/>
      <c r="CH1014" s="16"/>
      <c r="CI1014" s="16"/>
      <c r="CJ1014" s="16"/>
      <c r="CK1014" s="16"/>
      <c r="CL1014" s="16"/>
      <c r="CM1014" s="16"/>
      <c r="CN1014" s="16"/>
      <c r="CO1014" s="16"/>
      <c r="CP1014" s="16"/>
      <c r="CQ1014" s="16"/>
      <c r="CR1014" s="16"/>
      <c r="CS1014" s="16"/>
      <c r="CT1014" s="73"/>
      <c r="CU1014" s="16"/>
      <c r="CV1014" s="16"/>
      <c r="CW1014" s="16"/>
      <c r="CX1014" s="16"/>
      <c r="CY1014" s="16"/>
      <c r="CZ1014" s="16"/>
      <c r="DA1014" s="16"/>
      <c r="DB1014" s="16"/>
      <c r="DC1014" s="16"/>
      <c r="DD1014" s="16"/>
      <c r="DE1014" s="16"/>
      <c r="DF1014" s="16"/>
      <c r="DG1014" s="16"/>
      <c r="DH1014" s="16"/>
      <c r="DI1014" s="16"/>
      <c r="DJ1014" s="16"/>
      <c r="DL1014" s="16"/>
      <c r="DM1014" s="16"/>
      <c r="DN1014" s="16"/>
      <c r="DO1014" s="16"/>
      <c r="DP1014" s="16"/>
      <c r="DQ1014" s="16"/>
      <c r="DR1014" s="16"/>
    </row>
    <row r="1015" spans="1:122" x14ac:dyDescent="0.25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7"/>
      <c r="AD1015" s="16"/>
      <c r="AE1015" s="16"/>
      <c r="AF1015" s="16"/>
      <c r="AG1015" s="17"/>
      <c r="AH1015" s="24"/>
      <c r="AI1015" s="16"/>
      <c r="AJ1015" s="16"/>
      <c r="AK1015" s="16"/>
      <c r="AL1015" s="17"/>
      <c r="AM1015" s="16"/>
      <c r="AN1015" s="16"/>
      <c r="AO1015" s="16"/>
      <c r="AP1015" s="17"/>
      <c r="AQ1015" s="16"/>
      <c r="AR1015" s="24"/>
      <c r="AT1015" s="39"/>
      <c r="AU1015" s="16"/>
      <c r="AV1015" s="16"/>
      <c r="AW1015" s="16"/>
      <c r="AX1015" s="16"/>
      <c r="AY1015" s="16"/>
      <c r="AZ1015" s="16"/>
      <c r="BA1015" s="16"/>
      <c r="BB1015" s="16"/>
      <c r="BC1015" s="16"/>
      <c r="BD1015" s="16"/>
      <c r="BE1015" s="16"/>
      <c r="BF1015" s="16"/>
      <c r="BG1015" s="16"/>
      <c r="BH1015" s="16"/>
      <c r="BI1015" s="16"/>
      <c r="BJ1015" s="16"/>
      <c r="BK1015" s="16"/>
      <c r="BL1015" s="16"/>
      <c r="BM1015" s="16"/>
      <c r="BN1015" s="16"/>
      <c r="BO1015" s="16"/>
      <c r="BP1015" s="16"/>
      <c r="BQ1015" s="16"/>
      <c r="BR1015" s="16"/>
      <c r="BS1015" s="16"/>
      <c r="BT1015" s="16"/>
      <c r="BU1015" s="16"/>
      <c r="BV1015" s="16"/>
      <c r="BW1015" s="16"/>
      <c r="BX1015" s="16"/>
      <c r="BY1015" s="16"/>
      <c r="BZ1015" s="16"/>
      <c r="CA1015" s="16"/>
      <c r="CB1015" s="16"/>
      <c r="CC1015" s="16"/>
      <c r="CD1015" s="16"/>
      <c r="CE1015" s="16"/>
      <c r="CF1015" s="16"/>
      <c r="CG1015" s="16"/>
      <c r="CH1015" s="16"/>
      <c r="CI1015" s="16"/>
      <c r="CJ1015" s="16"/>
      <c r="CK1015" s="16"/>
      <c r="CL1015" s="16"/>
      <c r="CM1015" s="16"/>
      <c r="CN1015" s="16"/>
      <c r="CO1015" s="16"/>
      <c r="CP1015" s="16"/>
      <c r="CQ1015" s="16"/>
      <c r="CR1015" s="16"/>
      <c r="CS1015" s="16"/>
      <c r="CT1015" s="73"/>
      <c r="CU1015" s="16"/>
      <c r="CV1015" s="16"/>
      <c r="CW1015" s="16"/>
      <c r="CX1015" s="16"/>
      <c r="CY1015" s="16"/>
      <c r="CZ1015" s="16"/>
      <c r="DA1015" s="16"/>
      <c r="DB1015" s="16"/>
      <c r="DC1015" s="16"/>
      <c r="DD1015" s="16"/>
      <c r="DE1015" s="16"/>
      <c r="DF1015" s="16"/>
      <c r="DG1015" s="16"/>
      <c r="DH1015" s="16"/>
      <c r="DI1015" s="16"/>
      <c r="DJ1015" s="16"/>
      <c r="DL1015" s="16"/>
      <c r="DM1015" s="16"/>
      <c r="DN1015" s="16"/>
      <c r="DO1015" s="16"/>
      <c r="DP1015" s="16"/>
      <c r="DQ1015" s="16"/>
      <c r="DR1015" s="16"/>
    </row>
    <row r="1016" spans="1:122" x14ac:dyDescent="0.25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7"/>
      <c r="AD1016" s="16"/>
      <c r="AE1016" s="16"/>
      <c r="AF1016" s="16"/>
      <c r="AG1016" s="17"/>
      <c r="AH1016" s="24"/>
      <c r="AI1016" s="16"/>
      <c r="AJ1016" s="16"/>
      <c r="AK1016" s="16"/>
      <c r="AL1016" s="17"/>
      <c r="AM1016" s="16"/>
      <c r="AN1016" s="16"/>
      <c r="AO1016" s="16"/>
      <c r="AP1016" s="17"/>
      <c r="AQ1016" s="16"/>
      <c r="AR1016" s="24"/>
      <c r="AT1016" s="39"/>
      <c r="AU1016" s="16"/>
      <c r="AV1016" s="16"/>
      <c r="AW1016" s="16"/>
      <c r="AX1016" s="16"/>
      <c r="AY1016" s="16"/>
      <c r="AZ1016" s="16"/>
      <c r="BA1016" s="16"/>
      <c r="BB1016" s="16"/>
      <c r="BC1016" s="16"/>
      <c r="BD1016" s="16"/>
      <c r="BE1016" s="16"/>
      <c r="BF1016" s="16"/>
      <c r="BG1016" s="16"/>
      <c r="BH1016" s="16"/>
      <c r="BI1016" s="16"/>
      <c r="BJ1016" s="16"/>
      <c r="BK1016" s="16"/>
      <c r="BL1016" s="16"/>
      <c r="BM1016" s="16"/>
      <c r="BN1016" s="16"/>
      <c r="BO1016" s="16"/>
      <c r="BP1016" s="16"/>
      <c r="BQ1016" s="16"/>
      <c r="BR1016" s="16"/>
      <c r="BS1016" s="16"/>
      <c r="BT1016" s="16"/>
      <c r="BU1016" s="16"/>
      <c r="BV1016" s="16"/>
      <c r="BW1016" s="16"/>
      <c r="BX1016" s="16"/>
      <c r="BY1016" s="16"/>
      <c r="BZ1016" s="16"/>
      <c r="CA1016" s="16"/>
      <c r="CB1016" s="16"/>
      <c r="CC1016" s="16"/>
      <c r="CD1016" s="16"/>
      <c r="CE1016" s="16"/>
      <c r="CF1016" s="16"/>
      <c r="CG1016" s="16"/>
      <c r="CH1016" s="16"/>
      <c r="CI1016" s="16"/>
      <c r="CJ1016" s="16"/>
      <c r="CK1016" s="16"/>
      <c r="CL1016" s="16"/>
      <c r="CM1016" s="16"/>
      <c r="CN1016" s="16"/>
      <c r="CO1016" s="16"/>
      <c r="CP1016" s="16"/>
      <c r="CQ1016" s="16"/>
      <c r="CR1016" s="16"/>
      <c r="CS1016" s="16"/>
      <c r="CT1016" s="73"/>
      <c r="CU1016" s="16"/>
      <c r="CV1016" s="16"/>
      <c r="CW1016" s="16"/>
      <c r="CX1016" s="16"/>
      <c r="CY1016" s="16"/>
      <c r="CZ1016" s="16"/>
      <c r="DA1016" s="16"/>
      <c r="DB1016" s="16"/>
      <c r="DC1016" s="16"/>
      <c r="DD1016" s="16"/>
      <c r="DE1016" s="16"/>
      <c r="DF1016" s="16"/>
      <c r="DG1016" s="16"/>
      <c r="DH1016" s="16"/>
      <c r="DI1016" s="16"/>
      <c r="DJ1016" s="16"/>
      <c r="DL1016" s="16"/>
      <c r="DM1016" s="16"/>
      <c r="DN1016" s="16"/>
      <c r="DO1016" s="16"/>
      <c r="DP1016" s="16"/>
      <c r="DQ1016" s="16"/>
      <c r="DR1016" s="16"/>
    </row>
    <row r="1017" spans="1:122" x14ac:dyDescent="0.25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7"/>
      <c r="AD1017" s="16"/>
      <c r="AE1017" s="16"/>
      <c r="AF1017" s="16"/>
      <c r="AG1017" s="17"/>
      <c r="AH1017" s="24"/>
      <c r="AI1017" s="16"/>
      <c r="AJ1017" s="16"/>
      <c r="AK1017" s="16"/>
      <c r="AL1017" s="17"/>
      <c r="AM1017" s="16"/>
      <c r="AN1017" s="16"/>
      <c r="AO1017" s="16"/>
      <c r="AP1017" s="17"/>
      <c r="AQ1017" s="16"/>
      <c r="AR1017" s="24"/>
      <c r="AT1017" s="39"/>
      <c r="AU1017" s="16"/>
      <c r="AV1017" s="16"/>
      <c r="AW1017" s="16"/>
      <c r="AX1017" s="16"/>
      <c r="AY1017" s="16"/>
      <c r="AZ1017" s="16"/>
      <c r="BA1017" s="16"/>
      <c r="BB1017" s="16"/>
      <c r="BC1017" s="16"/>
      <c r="BD1017" s="16"/>
      <c r="BE1017" s="16"/>
      <c r="BF1017" s="16"/>
      <c r="BG1017" s="16"/>
      <c r="BH1017" s="16"/>
      <c r="BI1017" s="16"/>
      <c r="BJ1017" s="16"/>
      <c r="BK1017" s="16"/>
      <c r="BL1017" s="16"/>
      <c r="BM1017" s="16"/>
      <c r="BN1017" s="16"/>
      <c r="BO1017" s="16"/>
      <c r="BP1017" s="16"/>
      <c r="BQ1017" s="16"/>
      <c r="BR1017" s="16"/>
      <c r="BS1017" s="16"/>
      <c r="BT1017" s="16"/>
      <c r="BU1017" s="16"/>
      <c r="BV1017" s="16"/>
      <c r="BW1017" s="16"/>
      <c r="BX1017" s="16"/>
      <c r="BY1017" s="16"/>
      <c r="BZ1017" s="16"/>
      <c r="CA1017" s="16"/>
      <c r="CB1017" s="16"/>
      <c r="CC1017" s="16"/>
      <c r="CD1017" s="16"/>
      <c r="CE1017" s="16"/>
      <c r="CF1017" s="16"/>
      <c r="CG1017" s="16"/>
      <c r="CH1017" s="16"/>
      <c r="CI1017" s="16"/>
      <c r="CJ1017" s="16"/>
      <c r="CK1017" s="16"/>
      <c r="CL1017" s="16"/>
      <c r="CM1017" s="16"/>
      <c r="CN1017" s="16"/>
      <c r="CO1017" s="16"/>
      <c r="CP1017" s="16"/>
      <c r="CQ1017" s="16"/>
      <c r="CR1017" s="16"/>
      <c r="CS1017" s="16"/>
      <c r="CT1017" s="73"/>
      <c r="CU1017" s="16"/>
      <c r="CV1017" s="16"/>
      <c r="CW1017" s="16"/>
      <c r="CX1017" s="16"/>
      <c r="CY1017" s="16"/>
      <c r="CZ1017" s="16"/>
      <c r="DA1017" s="16"/>
      <c r="DB1017" s="16"/>
      <c r="DC1017" s="16"/>
      <c r="DD1017" s="16"/>
      <c r="DE1017" s="16"/>
      <c r="DF1017" s="16"/>
      <c r="DG1017" s="16"/>
      <c r="DH1017" s="16"/>
      <c r="DI1017" s="16"/>
      <c r="DJ1017" s="16"/>
      <c r="DL1017" s="16"/>
      <c r="DM1017" s="16"/>
      <c r="DN1017" s="16"/>
      <c r="DO1017" s="16"/>
      <c r="DP1017" s="16"/>
      <c r="DQ1017" s="16"/>
      <c r="DR1017" s="16"/>
    </row>
    <row r="1018" spans="1:122" x14ac:dyDescent="0.25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7"/>
      <c r="AD1018" s="16"/>
      <c r="AE1018" s="16"/>
      <c r="AF1018" s="16"/>
      <c r="AG1018" s="17"/>
      <c r="AH1018" s="24"/>
      <c r="AI1018" s="16"/>
      <c r="AJ1018" s="16"/>
      <c r="AK1018" s="16"/>
      <c r="AL1018" s="17"/>
      <c r="AM1018" s="16"/>
      <c r="AN1018" s="16"/>
      <c r="AO1018" s="16"/>
      <c r="AP1018" s="17"/>
      <c r="AQ1018" s="16"/>
      <c r="AR1018" s="24"/>
      <c r="AT1018" s="39"/>
      <c r="AU1018" s="16"/>
      <c r="AV1018" s="16"/>
      <c r="AW1018" s="16"/>
      <c r="AX1018" s="16"/>
      <c r="AY1018" s="16"/>
      <c r="AZ1018" s="16"/>
      <c r="BA1018" s="16"/>
      <c r="BB1018" s="16"/>
      <c r="BC1018" s="16"/>
      <c r="BD1018" s="16"/>
      <c r="BE1018" s="16"/>
      <c r="BF1018" s="16"/>
      <c r="BG1018" s="16"/>
      <c r="BH1018" s="16"/>
      <c r="BI1018" s="16"/>
      <c r="BJ1018" s="16"/>
      <c r="BK1018" s="16"/>
      <c r="BL1018" s="16"/>
      <c r="BM1018" s="16"/>
      <c r="BN1018" s="16"/>
      <c r="BO1018" s="16"/>
      <c r="BP1018" s="16"/>
      <c r="BQ1018" s="16"/>
      <c r="BR1018" s="16"/>
      <c r="BS1018" s="16"/>
      <c r="BT1018" s="16"/>
      <c r="BU1018" s="16"/>
      <c r="BV1018" s="16"/>
      <c r="BW1018" s="16"/>
      <c r="BX1018" s="16"/>
      <c r="BY1018" s="16"/>
      <c r="BZ1018" s="16"/>
      <c r="CA1018" s="16"/>
      <c r="CB1018" s="16"/>
      <c r="CC1018" s="16"/>
      <c r="CD1018" s="16"/>
      <c r="CE1018" s="16"/>
      <c r="CF1018" s="16"/>
      <c r="CG1018" s="16"/>
      <c r="CH1018" s="16"/>
      <c r="CI1018" s="16"/>
      <c r="CJ1018" s="16"/>
      <c r="CK1018" s="16"/>
      <c r="CL1018" s="16"/>
      <c r="CM1018" s="16"/>
      <c r="CN1018" s="16"/>
      <c r="CO1018" s="16"/>
      <c r="CP1018" s="16"/>
      <c r="CQ1018" s="16"/>
      <c r="CR1018" s="16"/>
      <c r="CS1018" s="16"/>
      <c r="CT1018" s="73"/>
      <c r="CU1018" s="16"/>
      <c r="CV1018" s="16"/>
      <c r="CW1018" s="16"/>
      <c r="CX1018" s="16"/>
      <c r="CY1018" s="16"/>
      <c r="CZ1018" s="16"/>
      <c r="DA1018" s="16"/>
      <c r="DB1018" s="16"/>
      <c r="DC1018" s="16"/>
      <c r="DD1018" s="16"/>
      <c r="DE1018" s="16"/>
      <c r="DF1018" s="16"/>
      <c r="DG1018" s="16"/>
      <c r="DH1018" s="16"/>
      <c r="DI1018" s="16"/>
      <c r="DJ1018" s="16"/>
      <c r="DL1018" s="16"/>
      <c r="DM1018" s="16"/>
      <c r="DN1018" s="16"/>
      <c r="DO1018" s="16"/>
      <c r="DP1018" s="16"/>
      <c r="DQ1018" s="16"/>
      <c r="DR1018" s="16"/>
    </row>
    <row r="1019" spans="1:122" x14ac:dyDescent="0.25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7"/>
      <c r="AD1019" s="16"/>
      <c r="AE1019" s="16"/>
      <c r="AF1019" s="16"/>
      <c r="AG1019" s="17"/>
      <c r="AH1019" s="24"/>
      <c r="AI1019" s="16"/>
      <c r="AJ1019" s="16"/>
      <c r="AK1019" s="16"/>
      <c r="AL1019" s="17"/>
      <c r="AM1019" s="16"/>
      <c r="AN1019" s="16"/>
      <c r="AO1019" s="16"/>
      <c r="AP1019" s="17"/>
      <c r="AQ1019" s="16"/>
      <c r="AR1019" s="24"/>
      <c r="AT1019" s="39"/>
      <c r="AU1019" s="16"/>
      <c r="AV1019" s="16"/>
      <c r="AW1019" s="16"/>
      <c r="AX1019" s="16"/>
      <c r="AY1019" s="16"/>
      <c r="AZ1019" s="16"/>
      <c r="BA1019" s="16"/>
      <c r="BB1019" s="16"/>
      <c r="BC1019" s="16"/>
      <c r="BD1019" s="16"/>
      <c r="BE1019" s="16"/>
      <c r="BF1019" s="16"/>
      <c r="BG1019" s="16"/>
      <c r="BH1019" s="16"/>
      <c r="BI1019" s="16"/>
      <c r="BJ1019" s="16"/>
      <c r="BK1019" s="16"/>
      <c r="BL1019" s="16"/>
      <c r="BM1019" s="16"/>
      <c r="BN1019" s="16"/>
      <c r="BO1019" s="16"/>
      <c r="BP1019" s="16"/>
      <c r="BQ1019" s="16"/>
      <c r="BR1019" s="16"/>
      <c r="BS1019" s="16"/>
      <c r="BT1019" s="16"/>
      <c r="BU1019" s="16"/>
      <c r="BV1019" s="16"/>
      <c r="BW1019" s="16"/>
      <c r="BX1019" s="16"/>
      <c r="BY1019" s="16"/>
      <c r="BZ1019" s="16"/>
      <c r="CA1019" s="16"/>
      <c r="CB1019" s="16"/>
      <c r="CC1019" s="16"/>
      <c r="CD1019" s="16"/>
      <c r="CE1019" s="16"/>
      <c r="CF1019" s="16"/>
      <c r="CG1019" s="16"/>
      <c r="CH1019" s="16"/>
      <c r="CI1019" s="16"/>
      <c r="CJ1019" s="16"/>
      <c r="CK1019" s="16"/>
      <c r="CL1019" s="16"/>
      <c r="CM1019" s="16"/>
      <c r="CN1019" s="16"/>
      <c r="CO1019" s="16"/>
      <c r="CP1019" s="16"/>
      <c r="CQ1019" s="16"/>
      <c r="CR1019" s="16"/>
      <c r="CS1019" s="16"/>
      <c r="CT1019" s="73"/>
      <c r="CU1019" s="16"/>
      <c r="CV1019" s="16"/>
      <c r="CW1019" s="16"/>
      <c r="CX1019" s="16"/>
      <c r="CY1019" s="16"/>
      <c r="CZ1019" s="16"/>
      <c r="DA1019" s="16"/>
      <c r="DB1019" s="16"/>
      <c r="DC1019" s="16"/>
      <c r="DD1019" s="16"/>
      <c r="DE1019" s="16"/>
      <c r="DF1019" s="16"/>
      <c r="DG1019" s="16"/>
      <c r="DH1019" s="16"/>
      <c r="DI1019" s="16"/>
      <c r="DJ1019" s="16"/>
      <c r="DL1019" s="16"/>
      <c r="DM1019" s="16"/>
      <c r="DN1019" s="16"/>
      <c r="DO1019" s="16"/>
      <c r="DP1019" s="16"/>
      <c r="DQ1019" s="16"/>
      <c r="DR1019" s="16"/>
    </row>
    <row r="1020" spans="1:122" x14ac:dyDescent="0.25">
      <c r="A1020" s="16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7"/>
      <c r="AD1020" s="16"/>
      <c r="AE1020" s="16"/>
      <c r="AF1020" s="16"/>
      <c r="AG1020" s="17"/>
      <c r="AH1020" s="24"/>
      <c r="AI1020" s="16"/>
      <c r="AJ1020" s="16"/>
      <c r="AK1020" s="16"/>
      <c r="AL1020" s="17"/>
      <c r="AM1020" s="16"/>
      <c r="AN1020" s="16"/>
      <c r="AO1020" s="16"/>
      <c r="AP1020" s="17"/>
      <c r="AQ1020" s="16"/>
      <c r="AR1020" s="24"/>
      <c r="AT1020" s="39"/>
      <c r="AU1020" s="16"/>
      <c r="AV1020" s="16"/>
      <c r="AW1020" s="16"/>
      <c r="AX1020" s="16"/>
      <c r="AY1020" s="16"/>
      <c r="AZ1020" s="16"/>
      <c r="BA1020" s="16"/>
      <c r="BB1020" s="16"/>
      <c r="BC1020" s="16"/>
      <c r="BD1020" s="16"/>
      <c r="BE1020" s="16"/>
      <c r="BF1020" s="16"/>
      <c r="BG1020" s="16"/>
      <c r="BH1020" s="16"/>
      <c r="BI1020" s="16"/>
      <c r="BJ1020" s="16"/>
      <c r="BK1020" s="16"/>
      <c r="BL1020" s="16"/>
      <c r="BM1020" s="16"/>
      <c r="BN1020" s="16"/>
      <c r="BO1020" s="16"/>
      <c r="BP1020" s="16"/>
      <c r="BQ1020" s="16"/>
      <c r="BR1020" s="16"/>
      <c r="BS1020" s="16"/>
      <c r="BT1020" s="16"/>
      <c r="BU1020" s="16"/>
      <c r="BV1020" s="16"/>
      <c r="BW1020" s="16"/>
      <c r="BX1020" s="16"/>
      <c r="BY1020" s="16"/>
      <c r="BZ1020" s="16"/>
      <c r="CA1020" s="16"/>
      <c r="CB1020" s="16"/>
      <c r="CC1020" s="16"/>
      <c r="CD1020" s="16"/>
      <c r="CE1020" s="16"/>
      <c r="CF1020" s="16"/>
      <c r="CG1020" s="16"/>
      <c r="CH1020" s="16"/>
      <c r="CI1020" s="16"/>
      <c r="CJ1020" s="16"/>
      <c r="CK1020" s="16"/>
      <c r="CL1020" s="16"/>
      <c r="CM1020" s="16"/>
      <c r="CN1020" s="16"/>
      <c r="CO1020" s="16"/>
      <c r="CP1020" s="16"/>
      <c r="CQ1020" s="16"/>
      <c r="CR1020" s="16"/>
      <c r="CS1020" s="16"/>
      <c r="CT1020" s="73"/>
      <c r="CU1020" s="16"/>
      <c r="CV1020" s="16"/>
      <c r="CW1020" s="16"/>
      <c r="CX1020" s="16"/>
      <c r="CY1020" s="16"/>
      <c r="CZ1020" s="16"/>
      <c r="DA1020" s="16"/>
      <c r="DB1020" s="16"/>
      <c r="DC1020" s="16"/>
      <c r="DD1020" s="16"/>
      <c r="DE1020" s="16"/>
      <c r="DF1020" s="16"/>
      <c r="DG1020" s="16"/>
      <c r="DH1020" s="16"/>
      <c r="DI1020" s="16"/>
      <c r="DJ1020" s="16"/>
      <c r="DL1020" s="16"/>
      <c r="DM1020" s="16"/>
      <c r="DN1020" s="16"/>
      <c r="DO1020" s="16"/>
      <c r="DP1020" s="16"/>
      <c r="DQ1020" s="16"/>
      <c r="DR1020" s="16"/>
    </row>
    <row r="1021" spans="1:122" x14ac:dyDescent="0.25">
      <c r="A1021" s="16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7"/>
      <c r="AD1021" s="16"/>
      <c r="AE1021" s="16"/>
      <c r="AF1021" s="16"/>
      <c r="AG1021" s="17"/>
      <c r="AH1021" s="24"/>
      <c r="AI1021" s="16"/>
      <c r="AJ1021" s="16"/>
      <c r="AK1021" s="16"/>
      <c r="AL1021" s="17"/>
      <c r="AM1021" s="16"/>
      <c r="AN1021" s="16"/>
      <c r="AO1021" s="16"/>
      <c r="AP1021" s="17"/>
      <c r="AQ1021" s="16"/>
      <c r="AR1021" s="24"/>
      <c r="AT1021" s="39"/>
      <c r="AU1021" s="16"/>
      <c r="AV1021" s="16"/>
      <c r="AW1021" s="16"/>
      <c r="AX1021" s="16"/>
      <c r="AY1021" s="16"/>
      <c r="AZ1021" s="16"/>
      <c r="BA1021" s="16"/>
      <c r="BB1021" s="16"/>
      <c r="BC1021" s="16"/>
      <c r="BD1021" s="16"/>
      <c r="BE1021" s="16"/>
      <c r="BF1021" s="16"/>
      <c r="BG1021" s="16"/>
      <c r="BH1021" s="16"/>
      <c r="BI1021" s="16"/>
      <c r="BJ1021" s="16"/>
      <c r="BK1021" s="16"/>
      <c r="BL1021" s="16"/>
      <c r="BM1021" s="16"/>
      <c r="BN1021" s="16"/>
      <c r="BO1021" s="16"/>
      <c r="BP1021" s="16"/>
      <c r="BQ1021" s="16"/>
      <c r="BR1021" s="16"/>
      <c r="BS1021" s="16"/>
      <c r="BT1021" s="16"/>
      <c r="BU1021" s="16"/>
      <c r="BV1021" s="16"/>
      <c r="BW1021" s="16"/>
      <c r="BX1021" s="16"/>
      <c r="BY1021" s="16"/>
      <c r="BZ1021" s="16"/>
      <c r="CA1021" s="16"/>
      <c r="CB1021" s="16"/>
      <c r="CC1021" s="16"/>
      <c r="CD1021" s="16"/>
      <c r="CE1021" s="16"/>
      <c r="CF1021" s="16"/>
      <c r="CG1021" s="16"/>
      <c r="CH1021" s="16"/>
      <c r="CI1021" s="16"/>
      <c r="CJ1021" s="16"/>
      <c r="CK1021" s="16"/>
      <c r="CL1021" s="16"/>
      <c r="CM1021" s="16"/>
      <c r="CN1021" s="16"/>
      <c r="CO1021" s="16"/>
      <c r="CP1021" s="16"/>
      <c r="CQ1021" s="16"/>
      <c r="CR1021" s="16"/>
      <c r="CS1021" s="16"/>
      <c r="CT1021" s="73"/>
      <c r="CU1021" s="16"/>
      <c r="CV1021" s="16"/>
      <c r="CW1021" s="16"/>
      <c r="CX1021" s="16"/>
      <c r="CY1021" s="16"/>
      <c r="CZ1021" s="16"/>
      <c r="DA1021" s="16"/>
      <c r="DB1021" s="16"/>
      <c r="DC1021" s="16"/>
      <c r="DD1021" s="16"/>
      <c r="DE1021" s="16"/>
      <c r="DF1021" s="16"/>
      <c r="DG1021" s="16"/>
      <c r="DH1021" s="16"/>
      <c r="DI1021" s="16"/>
      <c r="DJ1021" s="16"/>
      <c r="DL1021" s="16"/>
      <c r="DM1021" s="16"/>
      <c r="DN1021" s="16"/>
      <c r="DO1021" s="16"/>
      <c r="DP1021" s="16"/>
      <c r="DQ1021" s="16"/>
      <c r="DR1021" s="16"/>
    </row>
    <row r="1022" spans="1:122" x14ac:dyDescent="0.25">
      <c r="A1022" s="16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7"/>
      <c r="AD1022" s="16"/>
      <c r="AE1022" s="16"/>
      <c r="AF1022" s="16"/>
      <c r="AG1022" s="17"/>
      <c r="AH1022" s="24"/>
      <c r="AI1022" s="16"/>
      <c r="AJ1022" s="16"/>
      <c r="AK1022" s="16"/>
      <c r="AL1022" s="17"/>
      <c r="AM1022" s="16"/>
      <c r="AN1022" s="16"/>
      <c r="AO1022" s="16"/>
      <c r="AP1022" s="17"/>
      <c r="AQ1022" s="16"/>
      <c r="AR1022" s="24"/>
      <c r="AT1022" s="39"/>
      <c r="AU1022" s="16"/>
      <c r="AV1022" s="16"/>
      <c r="AW1022" s="16"/>
      <c r="AX1022" s="16"/>
      <c r="AY1022" s="16"/>
      <c r="AZ1022" s="16"/>
      <c r="BA1022" s="16"/>
      <c r="BB1022" s="16"/>
      <c r="BC1022" s="16"/>
      <c r="BD1022" s="16"/>
      <c r="BE1022" s="16"/>
      <c r="BF1022" s="16"/>
      <c r="BG1022" s="16"/>
      <c r="BH1022" s="16"/>
      <c r="BI1022" s="16"/>
      <c r="BJ1022" s="16"/>
      <c r="BK1022" s="16"/>
      <c r="BL1022" s="16"/>
      <c r="BM1022" s="16"/>
      <c r="BN1022" s="16"/>
      <c r="BO1022" s="16"/>
      <c r="BP1022" s="16"/>
      <c r="BQ1022" s="16"/>
      <c r="BR1022" s="16"/>
      <c r="BS1022" s="16"/>
      <c r="BT1022" s="16"/>
      <c r="BU1022" s="16"/>
      <c r="BV1022" s="16"/>
      <c r="BW1022" s="16"/>
      <c r="BX1022" s="16"/>
      <c r="BY1022" s="16"/>
      <c r="BZ1022" s="16"/>
      <c r="CA1022" s="16"/>
      <c r="CB1022" s="16"/>
      <c r="CC1022" s="16"/>
      <c r="CD1022" s="16"/>
      <c r="CE1022" s="16"/>
      <c r="CF1022" s="16"/>
      <c r="CG1022" s="16"/>
      <c r="CH1022" s="16"/>
      <c r="CI1022" s="16"/>
      <c r="CJ1022" s="16"/>
      <c r="CK1022" s="16"/>
      <c r="CL1022" s="16"/>
      <c r="CM1022" s="16"/>
      <c r="CN1022" s="16"/>
      <c r="CO1022" s="16"/>
      <c r="CP1022" s="16"/>
      <c r="CQ1022" s="16"/>
      <c r="CR1022" s="16"/>
      <c r="CS1022" s="16"/>
      <c r="CT1022" s="73"/>
      <c r="CU1022" s="16"/>
      <c r="CV1022" s="16"/>
      <c r="CW1022" s="16"/>
      <c r="CX1022" s="16"/>
      <c r="CY1022" s="16"/>
      <c r="CZ1022" s="16"/>
      <c r="DA1022" s="16"/>
      <c r="DB1022" s="16"/>
      <c r="DC1022" s="16"/>
      <c r="DD1022" s="16"/>
      <c r="DE1022" s="16"/>
      <c r="DF1022" s="16"/>
      <c r="DG1022" s="16"/>
      <c r="DH1022" s="16"/>
      <c r="DI1022" s="16"/>
      <c r="DJ1022" s="16"/>
      <c r="DL1022" s="16"/>
      <c r="DM1022" s="16"/>
      <c r="DN1022" s="16"/>
      <c r="DO1022" s="16"/>
      <c r="DP1022" s="16"/>
      <c r="DQ1022" s="16"/>
      <c r="DR1022" s="16"/>
    </row>
    <row r="1023" spans="1:122" x14ac:dyDescent="0.25">
      <c r="A1023" s="16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7"/>
      <c r="AD1023" s="16"/>
      <c r="AE1023" s="16"/>
      <c r="AF1023" s="16"/>
      <c r="AG1023" s="17"/>
      <c r="AH1023" s="24"/>
      <c r="AI1023" s="16"/>
      <c r="AJ1023" s="16"/>
      <c r="AK1023" s="16"/>
      <c r="AL1023" s="17"/>
      <c r="AM1023" s="16"/>
      <c r="AN1023" s="16"/>
      <c r="AO1023" s="16"/>
      <c r="AP1023" s="17"/>
      <c r="AQ1023" s="16"/>
      <c r="AR1023" s="24"/>
      <c r="AT1023" s="39"/>
      <c r="AU1023" s="16"/>
      <c r="AV1023" s="16"/>
      <c r="AW1023" s="16"/>
      <c r="AX1023" s="16"/>
      <c r="AY1023" s="16"/>
      <c r="AZ1023" s="16"/>
      <c r="BA1023" s="16"/>
      <c r="BB1023" s="16"/>
      <c r="BC1023" s="16"/>
      <c r="BD1023" s="16"/>
      <c r="BE1023" s="16"/>
      <c r="BF1023" s="16"/>
      <c r="BG1023" s="16"/>
      <c r="BH1023" s="16"/>
      <c r="BI1023" s="16"/>
      <c r="BJ1023" s="16"/>
      <c r="BK1023" s="16"/>
      <c r="BL1023" s="16"/>
      <c r="BM1023" s="16"/>
      <c r="BN1023" s="16"/>
      <c r="BO1023" s="16"/>
      <c r="BP1023" s="16"/>
      <c r="BQ1023" s="16"/>
      <c r="BR1023" s="16"/>
      <c r="BS1023" s="16"/>
      <c r="BT1023" s="16"/>
      <c r="BU1023" s="16"/>
      <c r="BV1023" s="16"/>
      <c r="BW1023" s="16"/>
      <c r="BX1023" s="16"/>
      <c r="BY1023" s="16"/>
      <c r="BZ1023" s="16"/>
      <c r="CA1023" s="16"/>
      <c r="CB1023" s="16"/>
      <c r="CC1023" s="16"/>
      <c r="CD1023" s="16"/>
      <c r="CE1023" s="16"/>
      <c r="CF1023" s="16"/>
      <c r="CG1023" s="16"/>
      <c r="CH1023" s="16"/>
      <c r="CI1023" s="16"/>
      <c r="CJ1023" s="16"/>
      <c r="CK1023" s="16"/>
      <c r="CL1023" s="16"/>
      <c r="CM1023" s="16"/>
      <c r="CN1023" s="16"/>
      <c r="CO1023" s="16"/>
      <c r="CP1023" s="16"/>
      <c r="CQ1023" s="16"/>
      <c r="CR1023" s="16"/>
      <c r="CS1023" s="16"/>
      <c r="CT1023" s="73"/>
      <c r="CU1023" s="16"/>
      <c r="CV1023" s="16"/>
      <c r="CW1023" s="16"/>
      <c r="CX1023" s="16"/>
      <c r="CY1023" s="16"/>
      <c r="CZ1023" s="16"/>
      <c r="DA1023" s="16"/>
      <c r="DB1023" s="16"/>
      <c r="DC1023" s="16"/>
      <c r="DD1023" s="16"/>
      <c r="DE1023" s="16"/>
      <c r="DF1023" s="16"/>
      <c r="DG1023" s="16"/>
      <c r="DH1023" s="16"/>
      <c r="DI1023" s="16"/>
      <c r="DJ1023" s="16"/>
      <c r="DL1023" s="16"/>
      <c r="DM1023" s="16"/>
      <c r="DN1023" s="16"/>
      <c r="DO1023" s="16"/>
      <c r="DP1023" s="16"/>
      <c r="DQ1023" s="16"/>
      <c r="DR1023" s="16"/>
    </row>
    <row r="1024" spans="1:122" x14ac:dyDescent="0.25">
      <c r="A1024" s="16"/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7"/>
      <c r="AD1024" s="16"/>
      <c r="AE1024" s="16"/>
      <c r="AF1024" s="16"/>
      <c r="AG1024" s="17"/>
      <c r="AH1024" s="24"/>
      <c r="AI1024" s="16"/>
      <c r="AJ1024" s="16"/>
      <c r="AK1024" s="16"/>
      <c r="AL1024" s="17"/>
      <c r="AM1024" s="16"/>
      <c r="AN1024" s="16"/>
      <c r="AO1024" s="16"/>
      <c r="AP1024" s="17"/>
      <c r="AQ1024" s="16"/>
      <c r="AR1024" s="24"/>
      <c r="AT1024" s="39"/>
      <c r="AU1024" s="16"/>
      <c r="AV1024" s="16"/>
      <c r="AW1024" s="16"/>
      <c r="AX1024" s="16"/>
      <c r="AY1024" s="16"/>
      <c r="AZ1024" s="16"/>
      <c r="BA1024" s="16"/>
      <c r="BB1024" s="16"/>
      <c r="BC1024" s="16"/>
      <c r="BD1024" s="16"/>
      <c r="BE1024" s="16"/>
      <c r="BF1024" s="16"/>
      <c r="BG1024" s="16"/>
      <c r="BH1024" s="16"/>
      <c r="BI1024" s="16"/>
      <c r="BJ1024" s="16"/>
      <c r="BK1024" s="16"/>
      <c r="BL1024" s="16"/>
      <c r="BM1024" s="16"/>
      <c r="BN1024" s="16"/>
      <c r="BO1024" s="16"/>
      <c r="BP1024" s="16"/>
      <c r="BQ1024" s="16"/>
      <c r="BR1024" s="16"/>
      <c r="BS1024" s="16"/>
      <c r="BT1024" s="16"/>
      <c r="BU1024" s="16"/>
      <c r="BV1024" s="16"/>
      <c r="BW1024" s="16"/>
      <c r="BX1024" s="16"/>
      <c r="BY1024" s="16"/>
      <c r="BZ1024" s="16"/>
      <c r="CA1024" s="16"/>
      <c r="CB1024" s="16"/>
      <c r="CC1024" s="16"/>
      <c r="CD1024" s="16"/>
      <c r="CE1024" s="16"/>
      <c r="CF1024" s="16"/>
      <c r="CG1024" s="16"/>
      <c r="CH1024" s="16"/>
      <c r="CI1024" s="16"/>
      <c r="CJ1024" s="16"/>
      <c r="CK1024" s="16"/>
      <c r="CL1024" s="16"/>
      <c r="CM1024" s="16"/>
      <c r="CN1024" s="16"/>
      <c r="CO1024" s="16"/>
      <c r="CP1024" s="16"/>
      <c r="CQ1024" s="16"/>
      <c r="CR1024" s="16"/>
      <c r="CS1024" s="16"/>
      <c r="CT1024" s="73"/>
      <c r="CU1024" s="16"/>
      <c r="CV1024" s="16"/>
      <c r="CW1024" s="16"/>
      <c r="CX1024" s="16"/>
      <c r="CY1024" s="16"/>
      <c r="CZ1024" s="16"/>
      <c r="DA1024" s="16"/>
      <c r="DB1024" s="16"/>
      <c r="DC1024" s="16"/>
      <c r="DD1024" s="16"/>
      <c r="DE1024" s="16"/>
      <c r="DF1024" s="16"/>
      <c r="DG1024" s="16"/>
      <c r="DH1024" s="16"/>
      <c r="DI1024" s="16"/>
      <c r="DJ1024" s="16"/>
      <c r="DL1024" s="16"/>
      <c r="DM1024" s="16"/>
      <c r="DN1024" s="16"/>
      <c r="DO1024" s="16"/>
      <c r="DP1024" s="16"/>
      <c r="DQ1024" s="16"/>
      <c r="DR1024" s="16"/>
    </row>
    <row r="1025" spans="1:122" x14ac:dyDescent="0.25">
      <c r="A1025" s="16"/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7"/>
      <c r="AD1025" s="16"/>
      <c r="AE1025" s="16"/>
      <c r="AF1025" s="16"/>
      <c r="AG1025" s="17"/>
      <c r="AH1025" s="24"/>
      <c r="AI1025" s="16"/>
      <c r="AJ1025" s="16"/>
      <c r="AK1025" s="16"/>
      <c r="AL1025" s="17"/>
      <c r="AM1025" s="16"/>
      <c r="AN1025" s="16"/>
      <c r="AO1025" s="16"/>
      <c r="AP1025" s="17"/>
      <c r="AQ1025" s="16"/>
      <c r="AR1025" s="24"/>
      <c r="AT1025" s="39"/>
      <c r="AU1025" s="16"/>
      <c r="AV1025" s="16"/>
      <c r="AW1025" s="16"/>
      <c r="AX1025" s="16"/>
      <c r="AY1025" s="16"/>
      <c r="AZ1025" s="16"/>
      <c r="BA1025" s="16"/>
      <c r="BB1025" s="16"/>
      <c r="BC1025" s="16"/>
      <c r="BD1025" s="16"/>
      <c r="BE1025" s="16"/>
      <c r="BF1025" s="16"/>
      <c r="BG1025" s="16"/>
      <c r="BH1025" s="16"/>
      <c r="BI1025" s="16"/>
      <c r="BJ1025" s="16"/>
      <c r="BK1025" s="16"/>
      <c r="BL1025" s="16"/>
      <c r="BM1025" s="16"/>
      <c r="BN1025" s="16"/>
      <c r="BO1025" s="16"/>
      <c r="BP1025" s="16"/>
      <c r="BQ1025" s="16"/>
      <c r="BR1025" s="16"/>
      <c r="BS1025" s="16"/>
      <c r="BT1025" s="16"/>
      <c r="BU1025" s="16"/>
      <c r="BV1025" s="16"/>
      <c r="BW1025" s="16"/>
      <c r="BX1025" s="16"/>
      <c r="BY1025" s="16"/>
      <c r="BZ1025" s="16"/>
      <c r="CA1025" s="16"/>
      <c r="CB1025" s="16"/>
      <c r="CC1025" s="16"/>
      <c r="CD1025" s="16"/>
      <c r="CE1025" s="16"/>
      <c r="CF1025" s="16"/>
      <c r="CG1025" s="16"/>
      <c r="CH1025" s="16"/>
      <c r="CI1025" s="16"/>
      <c r="CJ1025" s="16"/>
      <c r="CK1025" s="16"/>
      <c r="CL1025" s="16"/>
      <c r="CM1025" s="16"/>
      <c r="CN1025" s="16"/>
      <c r="CO1025" s="16"/>
      <c r="CP1025" s="16"/>
      <c r="CQ1025" s="16"/>
      <c r="CR1025" s="16"/>
      <c r="CS1025" s="16"/>
      <c r="CT1025" s="73"/>
      <c r="CU1025" s="16"/>
      <c r="CV1025" s="16"/>
      <c r="CW1025" s="16"/>
      <c r="CX1025" s="16"/>
      <c r="CY1025" s="16"/>
      <c r="CZ1025" s="16"/>
      <c r="DA1025" s="16"/>
      <c r="DB1025" s="16"/>
      <c r="DC1025" s="16"/>
      <c r="DD1025" s="16"/>
      <c r="DE1025" s="16"/>
      <c r="DF1025" s="16"/>
      <c r="DG1025" s="16"/>
      <c r="DH1025" s="16"/>
      <c r="DI1025" s="16"/>
      <c r="DJ1025" s="16"/>
      <c r="DL1025" s="16"/>
      <c r="DM1025" s="16"/>
      <c r="DN1025" s="16"/>
      <c r="DO1025" s="16"/>
      <c r="DP1025" s="16"/>
      <c r="DQ1025" s="16"/>
      <c r="DR1025" s="16"/>
    </row>
    <row r="1026" spans="1:122" x14ac:dyDescent="0.25">
      <c r="A1026" s="16"/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7"/>
      <c r="AD1026" s="16"/>
      <c r="AE1026" s="16"/>
      <c r="AF1026" s="16"/>
      <c r="AG1026" s="17"/>
      <c r="AH1026" s="24"/>
      <c r="AI1026" s="16"/>
      <c r="AJ1026" s="16"/>
      <c r="AK1026" s="16"/>
      <c r="AL1026" s="17"/>
      <c r="AM1026" s="16"/>
      <c r="AN1026" s="16"/>
      <c r="AO1026" s="16"/>
      <c r="AP1026" s="17"/>
      <c r="AQ1026" s="16"/>
      <c r="AR1026" s="24"/>
      <c r="AT1026" s="39"/>
      <c r="AU1026" s="16"/>
      <c r="AV1026" s="16"/>
      <c r="AW1026" s="16"/>
      <c r="AX1026" s="16"/>
      <c r="AY1026" s="16"/>
      <c r="AZ1026" s="16"/>
      <c r="BA1026" s="16"/>
      <c r="BB1026" s="16"/>
      <c r="BC1026" s="16"/>
      <c r="BD1026" s="16"/>
      <c r="BE1026" s="16"/>
      <c r="BF1026" s="16"/>
      <c r="BG1026" s="16"/>
      <c r="BH1026" s="16"/>
      <c r="BI1026" s="16"/>
      <c r="BJ1026" s="16"/>
      <c r="BK1026" s="16"/>
      <c r="BL1026" s="16"/>
      <c r="BM1026" s="16"/>
      <c r="BN1026" s="16"/>
      <c r="BO1026" s="16"/>
      <c r="BP1026" s="16"/>
      <c r="BQ1026" s="16"/>
      <c r="BR1026" s="16"/>
      <c r="BS1026" s="16"/>
      <c r="BT1026" s="16"/>
      <c r="BU1026" s="16"/>
      <c r="BV1026" s="16"/>
      <c r="BW1026" s="16"/>
      <c r="BX1026" s="16"/>
      <c r="BY1026" s="16"/>
      <c r="BZ1026" s="16"/>
      <c r="CA1026" s="16"/>
      <c r="CB1026" s="16"/>
      <c r="CC1026" s="16"/>
      <c r="CD1026" s="16"/>
      <c r="CE1026" s="16"/>
      <c r="CF1026" s="16"/>
      <c r="CG1026" s="16"/>
      <c r="CH1026" s="16"/>
      <c r="CI1026" s="16"/>
      <c r="CJ1026" s="16"/>
      <c r="CK1026" s="16"/>
      <c r="CL1026" s="16"/>
      <c r="CM1026" s="16"/>
      <c r="CN1026" s="16"/>
      <c r="CO1026" s="16"/>
      <c r="CP1026" s="16"/>
      <c r="CQ1026" s="16"/>
      <c r="CR1026" s="16"/>
      <c r="CS1026" s="16"/>
      <c r="CT1026" s="73"/>
      <c r="CU1026" s="16"/>
      <c r="CV1026" s="16"/>
      <c r="CW1026" s="16"/>
      <c r="CX1026" s="16"/>
      <c r="CY1026" s="16"/>
      <c r="CZ1026" s="16"/>
      <c r="DA1026" s="16"/>
      <c r="DB1026" s="16"/>
      <c r="DC1026" s="16"/>
      <c r="DD1026" s="16"/>
      <c r="DE1026" s="16"/>
      <c r="DF1026" s="16"/>
      <c r="DG1026" s="16"/>
      <c r="DH1026" s="16"/>
      <c r="DI1026" s="16"/>
      <c r="DJ1026" s="16"/>
      <c r="DL1026" s="16"/>
      <c r="DM1026" s="16"/>
      <c r="DN1026" s="16"/>
      <c r="DO1026" s="16"/>
      <c r="DP1026" s="16"/>
      <c r="DQ1026" s="16"/>
      <c r="DR1026" s="16"/>
    </row>
    <row r="1027" spans="1:122" x14ac:dyDescent="0.25">
      <c r="A1027" s="16"/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7"/>
      <c r="AD1027" s="16"/>
      <c r="AE1027" s="16"/>
      <c r="AF1027" s="16"/>
      <c r="AG1027" s="17"/>
      <c r="AH1027" s="24"/>
      <c r="AI1027" s="16"/>
      <c r="AJ1027" s="16"/>
      <c r="AK1027" s="16"/>
      <c r="AL1027" s="17"/>
      <c r="AM1027" s="16"/>
      <c r="AN1027" s="16"/>
      <c r="AO1027" s="16"/>
      <c r="AP1027" s="17"/>
      <c r="AQ1027" s="16"/>
      <c r="AR1027" s="24"/>
      <c r="AT1027" s="39"/>
      <c r="AU1027" s="16"/>
      <c r="AV1027" s="16"/>
      <c r="AW1027" s="16"/>
      <c r="AX1027" s="16"/>
      <c r="AY1027" s="16"/>
      <c r="AZ1027" s="16"/>
      <c r="BA1027" s="16"/>
      <c r="BB1027" s="16"/>
      <c r="BC1027" s="16"/>
      <c r="BD1027" s="16"/>
      <c r="BE1027" s="16"/>
      <c r="BF1027" s="16"/>
      <c r="BG1027" s="16"/>
      <c r="BH1027" s="16"/>
      <c r="BI1027" s="16"/>
      <c r="BJ1027" s="16"/>
      <c r="BK1027" s="16"/>
      <c r="BL1027" s="16"/>
      <c r="BM1027" s="16"/>
      <c r="BN1027" s="16"/>
      <c r="BO1027" s="16"/>
      <c r="BP1027" s="16"/>
      <c r="BQ1027" s="16"/>
      <c r="BR1027" s="16"/>
      <c r="BS1027" s="16"/>
      <c r="BT1027" s="16"/>
      <c r="BU1027" s="16"/>
      <c r="BV1027" s="16"/>
      <c r="BW1027" s="16"/>
      <c r="BX1027" s="16"/>
      <c r="BY1027" s="16"/>
      <c r="BZ1027" s="16"/>
      <c r="CA1027" s="16"/>
      <c r="CB1027" s="16"/>
      <c r="CC1027" s="16"/>
      <c r="CD1027" s="16"/>
      <c r="CE1027" s="16"/>
      <c r="CF1027" s="16"/>
      <c r="CG1027" s="16"/>
      <c r="CH1027" s="16"/>
      <c r="CI1027" s="16"/>
      <c r="CJ1027" s="16"/>
      <c r="CK1027" s="16"/>
      <c r="CL1027" s="16"/>
      <c r="CM1027" s="16"/>
      <c r="CN1027" s="16"/>
      <c r="CO1027" s="16"/>
      <c r="CP1027" s="16"/>
      <c r="CQ1027" s="16"/>
      <c r="CR1027" s="16"/>
      <c r="CS1027" s="16"/>
      <c r="CT1027" s="73"/>
      <c r="CU1027" s="16"/>
      <c r="CV1027" s="16"/>
      <c r="CW1027" s="16"/>
      <c r="CX1027" s="16"/>
      <c r="CY1027" s="16"/>
      <c r="CZ1027" s="16"/>
      <c r="DA1027" s="16"/>
      <c r="DB1027" s="16"/>
      <c r="DC1027" s="16"/>
      <c r="DD1027" s="16"/>
      <c r="DE1027" s="16"/>
      <c r="DF1027" s="16"/>
      <c r="DG1027" s="16"/>
      <c r="DH1027" s="16"/>
      <c r="DI1027" s="16"/>
      <c r="DJ1027" s="16"/>
      <c r="DL1027" s="16"/>
      <c r="DM1027" s="16"/>
      <c r="DN1027" s="16"/>
      <c r="DO1027" s="16"/>
      <c r="DP1027" s="16"/>
      <c r="DQ1027" s="16"/>
      <c r="DR1027" s="16"/>
    </row>
    <row r="1028" spans="1:122" x14ac:dyDescent="0.25">
      <c r="A1028" s="16"/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7"/>
      <c r="AD1028" s="16"/>
      <c r="AE1028" s="16"/>
      <c r="AF1028" s="16"/>
      <c r="AG1028" s="17"/>
      <c r="AH1028" s="24"/>
      <c r="AI1028" s="16"/>
      <c r="AJ1028" s="16"/>
      <c r="AK1028" s="16"/>
      <c r="AL1028" s="17"/>
      <c r="AM1028" s="16"/>
      <c r="AN1028" s="16"/>
      <c r="AO1028" s="16"/>
      <c r="AP1028" s="17"/>
      <c r="AQ1028" s="16"/>
      <c r="AR1028" s="24"/>
      <c r="AT1028" s="39"/>
      <c r="AU1028" s="16"/>
      <c r="AV1028" s="16"/>
      <c r="AW1028" s="16"/>
      <c r="AX1028" s="16"/>
      <c r="AY1028" s="16"/>
      <c r="AZ1028" s="16"/>
      <c r="BA1028" s="16"/>
      <c r="BB1028" s="16"/>
      <c r="BC1028" s="16"/>
      <c r="BD1028" s="16"/>
      <c r="BE1028" s="16"/>
      <c r="BF1028" s="16"/>
      <c r="BG1028" s="16"/>
      <c r="BH1028" s="16"/>
      <c r="BI1028" s="16"/>
      <c r="BJ1028" s="16"/>
      <c r="BK1028" s="16"/>
      <c r="BL1028" s="16"/>
      <c r="BM1028" s="16"/>
      <c r="BN1028" s="16"/>
      <c r="BO1028" s="16"/>
      <c r="BP1028" s="16"/>
      <c r="BQ1028" s="16"/>
      <c r="BR1028" s="16"/>
      <c r="BS1028" s="16"/>
      <c r="BT1028" s="16"/>
      <c r="BU1028" s="16"/>
      <c r="BV1028" s="16"/>
      <c r="BW1028" s="16"/>
      <c r="BX1028" s="16"/>
      <c r="BY1028" s="16"/>
      <c r="BZ1028" s="16"/>
      <c r="CA1028" s="16"/>
      <c r="CB1028" s="16"/>
      <c r="CC1028" s="16"/>
      <c r="CD1028" s="16"/>
      <c r="CE1028" s="16"/>
      <c r="CF1028" s="16"/>
      <c r="CG1028" s="16"/>
      <c r="CH1028" s="16"/>
      <c r="CI1028" s="16"/>
      <c r="CJ1028" s="16"/>
      <c r="CK1028" s="16"/>
      <c r="CL1028" s="16"/>
      <c r="CM1028" s="16"/>
      <c r="CN1028" s="16"/>
      <c r="CO1028" s="16"/>
      <c r="CP1028" s="16"/>
      <c r="CQ1028" s="16"/>
      <c r="CR1028" s="16"/>
      <c r="CS1028" s="16"/>
      <c r="CT1028" s="73"/>
      <c r="CU1028" s="16"/>
      <c r="CV1028" s="16"/>
      <c r="CW1028" s="16"/>
      <c r="CX1028" s="16"/>
      <c r="CY1028" s="16"/>
      <c r="CZ1028" s="16"/>
      <c r="DA1028" s="16"/>
      <c r="DB1028" s="16"/>
      <c r="DC1028" s="16"/>
      <c r="DD1028" s="16"/>
      <c r="DE1028" s="16"/>
      <c r="DF1028" s="16"/>
      <c r="DG1028" s="16"/>
      <c r="DH1028" s="16"/>
      <c r="DI1028" s="16"/>
      <c r="DJ1028" s="16"/>
      <c r="DL1028" s="16"/>
      <c r="DM1028" s="16"/>
      <c r="DN1028" s="16"/>
      <c r="DO1028" s="16"/>
      <c r="DP1028" s="16"/>
      <c r="DQ1028" s="16"/>
      <c r="DR1028" s="16"/>
    </row>
    <row r="1029" spans="1:122" x14ac:dyDescent="0.25">
      <c r="A1029" s="16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7"/>
      <c r="AD1029" s="16"/>
      <c r="AE1029" s="16"/>
      <c r="AF1029" s="16"/>
      <c r="AG1029" s="17"/>
      <c r="AH1029" s="24"/>
      <c r="AI1029" s="16"/>
      <c r="AJ1029" s="16"/>
      <c r="AK1029" s="16"/>
      <c r="AL1029" s="17"/>
      <c r="AM1029" s="16"/>
      <c r="AN1029" s="16"/>
      <c r="AO1029" s="16"/>
      <c r="AP1029" s="17"/>
      <c r="AQ1029" s="16"/>
      <c r="AR1029" s="24"/>
      <c r="AT1029" s="39"/>
      <c r="AU1029" s="16"/>
      <c r="AV1029" s="16"/>
      <c r="AW1029" s="16"/>
      <c r="AX1029" s="16"/>
      <c r="AY1029" s="16"/>
      <c r="AZ1029" s="16"/>
      <c r="BA1029" s="16"/>
      <c r="BB1029" s="16"/>
      <c r="BC1029" s="16"/>
      <c r="BD1029" s="16"/>
      <c r="BE1029" s="16"/>
      <c r="BF1029" s="16"/>
      <c r="BG1029" s="16"/>
      <c r="BH1029" s="16"/>
      <c r="BI1029" s="16"/>
      <c r="BJ1029" s="16"/>
      <c r="BK1029" s="16"/>
      <c r="BL1029" s="16"/>
      <c r="BM1029" s="16"/>
      <c r="BN1029" s="16"/>
      <c r="BO1029" s="16"/>
      <c r="BP1029" s="16"/>
      <c r="BQ1029" s="16"/>
      <c r="BR1029" s="16"/>
      <c r="BS1029" s="16"/>
      <c r="BT1029" s="16"/>
      <c r="BU1029" s="16"/>
      <c r="BV1029" s="16"/>
      <c r="BW1029" s="16"/>
      <c r="BX1029" s="16"/>
      <c r="BY1029" s="16"/>
      <c r="BZ1029" s="16"/>
      <c r="CA1029" s="16"/>
      <c r="CB1029" s="16"/>
      <c r="CC1029" s="16"/>
      <c r="CD1029" s="16"/>
      <c r="CE1029" s="16"/>
      <c r="CF1029" s="16"/>
      <c r="CG1029" s="16"/>
      <c r="CH1029" s="16"/>
      <c r="CI1029" s="16"/>
      <c r="CJ1029" s="16"/>
      <c r="CK1029" s="16"/>
      <c r="CL1029" s="16"/>
      <c r="CM1029" s="16"/>
      <c r="CN1029" s="16"/>
      <c r="CO1029" s="16"/>
      <c r="CP1029" s="16"/>
      <c r="CQ1029" s="16"/>
      <c r="CR1029" s="16"/>
      <c r="CS1029" s="16"/>
      <c r="CT1029" s="73"/>
      <c r="CU1029" s="16"/>
      <c r="CV1029" s="16"/>
      <c r="CW1029" s="16"/>
      <c r="CX1029" s="16"/>
      <c r="CY1029" s="16"/>
      <c r="CZ1029" s="16"/>
      <c r="DA1029" s="16"/>
      <c r="DB1029" s="16"/>
      <c r="DC1029" s="16"/>
      <c r="DD1029" s="16"/>
      <c r="DE1029" s="16"/>
      <c r="DF1029" s="16"/>
      <c r="DG1029" s="16"/>
      <c r="DH1029" s="16"/>
      <c r="DI1029" s="16"/>
      <c r="DJ1029" s="16"/>
      <c r="DL1029" s="16"/>
      <c r="DM1029" s="16"/>
      <c r="DN1029" s="16"/>
      <c r="DO1029" s="16"/>
      <c r="DP1029" s="16"/>
      <c r="DQ1029" s="16"/>
      <c r="DR1029" s="16"/>
    </row>
    <row r="1030" spans="1:122" x14ac:dyDescent="0.25">
      <c r="A1030" s="16"/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7"/>
      <c r="AD1030" s="16"/>
      <c r="AE1030" s="16"/>
      <c r="AF1030" s="16"/>
      <c r="AG1030" s="17"/>
      <c r="AH1030" s="24"/>
      <c r="AI1030" s="16"/>
      <c r="AJ1030" s="16"/>
      <c r="AK1030" s="16"/>
      <c r="AL1030" s="17"/>
      <c r="AM1030" s="16"/>
      <c r="AN1030" s="16"/>
      <c r="AO1030" s="16"/>
      <c r="AP1030" s="17"/>
      <c r="AQ1030" s="16"/>
      <c r="AR1030" s="24"/>
      <c r="AT1030" s="39"/>
      <c r="AU1030" s="16"/>
      <c r="AV1030" s="16"/>
      <c r="AW1030" s="16"/>
      <c r="AX1030" s="16"/>
      <c r="AY1030" s="16"/>
      <c r="AZ1030" s="16"/>
      <c r="BA1030" s="16"/>
      <c r="BB1030" s="16"/>
      <c r="BC1030" s="16"/>
      <c r="BD1030" s="16"/>
      <c r="BE1030" s="16"/>
      <c r="BF1030" s="16"/>
      <c r="BG1030" s="16"/>
      <c r="BH1030" s="16"/>
      <c r="BI1030" s="16"/>
      <c r="BJ1030" s="16"/>
      <c r="BK1030" s="16"/>
      <c r="BL1030" s="16"/>
      <c r="BM1030" s="16"/>
      <c r="BN1030" s="16"/>
      <c r="BO1030" s="16"/>
      <c r="BP1030" s="16"/>
      <c r="BQ1030" s="16"/>
      <c r="BR1030" s="16"/>
      <c r="BS1030" s="16"/>
      <c r="BT1030" s="16"/>
      <c r="BU1030" s="16"/>
      <c r="BV1030" s="16"/>
      <c r="BW1030" s="16"/>
      <c r="BX1030" s="16"/>
      <c r="BY1030" s="16"/>
      <c r="BZ1030" s="16"/>
      <c r="CA1030" s="16"/>
      <c r="CB1030" s="16"/>
      <c r="CC1030" s="16"/>
      <c r="CD1030" s="16"/>
      <c r="CE1030" s="16"/>
      <c r="CF1030" s="16"/>
      <c r="CG1030" s="16"/>
      <c r="CH1030" s="16"/>
      <c r="CI1030" s="16"/>
      <c r="CJ1030" s="16"/>
      <c r="CK1030" s="16"/>
      <c r="CL1030" s="16"/>
      <c r="CM1030" s="16"/>
      <c r="CN1030" s="16"/>
      <c r="CO1030" s="16"/>
      <c r="CP1030" s="16"/>
      <c r="CQ1030" s="16"/>
      <c r="CR1030" s="16"/>
      <c r="CS1030" s="16"/>
      <c r="CT1030" s="73"/>
      <c r="CU1030" s="16"/>
      <c r="CV1030" s="16"/>
      <c r="CW1030" s="16"/>
      <c r="CX1030" s="16"/>
      <c r="CY1030" s="16"/>
      <c r="CZ1030" s="16"/>
      <c r="DA1030" s="16"/>
      <c r="DB1030" s="16"/>
      <c r="DC1030" s="16"/>
      <c r="DD1030" s="16"/>
      <c r="DE1030" s="16"/>
      <c r="DF1030" s="16"/>
      <c r="DG1030" s="16"/>
      <c r="DH1030" s="16"/>
      <c r="DI1030" s="16"/>
      <c r="DJ1030" s="16"/>
      <c r="DL1030" s="16"/>
      <c r="DM1030" s="16"/>
      <c r="DN1030" s="16"/>
      <c r="DO1030" s="16"/>
      <c r="DP1030" s="16"/>
      <c r="DQ1030" s="16"/>
      <c r="DR1030" s="16"/>
    </row>
    <row r="1031" spans="1:122" x14ac:dyDescent="0.25">
      <c r="A1031" s="16"/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7"/>
      <c r="AD1031" s="16"/>
      <c r="AE1031" s="16"/>
      <c r="AF1031" s="16"/>
      <c r="AG1031" s="17"/>
      <c r="AH1031" s="24"/>
      <c r="AI1031" s="16"/>
      <c r="AJ1031" s="16"/>
      <c r="AK1031" s="16"/>
      <c r="AL1031" s="17"/>
      <c r="AM1031" s="16"/>
      <c r="AN1031" s="16"/>
      <c r="AO1031" s="16"/>
      <c r="AP1031" s="17"/>
      <c r="AQ1031" s="16"/>
      <c r="AR1031" s="24"/>
      <c r="AT1031" s="39"/>
      <c r="AU1031" s="16"/>
      <c r="AV1031" s="16"/>
      <c r="AW1031" s="16"/>
      <c r="AX1031" s="16"/>
      <c r="AY1031" s="16"/>
      <c r="AZ1031" s="16"/>
      <c r="BA1031" s="16"/>
      <c r="BB1031" s="16"/>
      <c r="BC1031" s="16"/>
      <c r="BD1031" s="16"/>
      <c r="BE1031" s="16"/>
      <c r="BF1031" s="16"/>
      <c r="BG1031" s="16"/>
      <c r="BH1031" s="16"/>
      <c r="BI1031" s="16"/>
      <c r="BJ1031" s="16"/>
      <c r="BK1031" s="16"/>
      <c r="BL1031" s="16"/>
      <c r="BM1031" s="16"/>
      <c r="BN1031" s="16"/>
      <c r="BO1031" s="16"/>
      <c r="BP1031" s="16"/>
      <c r="BQ1031" s="16"/>
      <c r="BR1031" s="16"/>
      <c r="BS1031" s="16"/>
      <c r="BT1031" s="16"/>
      <c r="BU1031" s="16"/>
      <c r="BV1031" s="16"/>
      <c r="BW1031" s="16"/>
      <c r="BX1031" s="16"/>
      <c r="BY1031" s="16"/>
      <c r="BZ1031" s="16"/>
      <c r="CA1031" s="16"/>
      <c r="CB1031" s="16"/>
      <c r="CC1031" s="16"/>
      <c r="CD1031" s="16"/>
      <c r="CE1031" s="16"/>
      <c r="CF1031" s="16"/>
      <c r="CG1031" s="16"/>
      <c r="CH1031" s="16"/>
      <c r="CI1031" s="16"/>
      <c r="CJ1031" s="16"/>
      <c r="CK1031" s="16"/>
      <c r="CL1031" s="16"/>
      <c r="CM1031" s="16"/>
      <c r="CN1031" s="16"/>
      <c r="CO1031" s="16"/>
      <c r="CP1031" s="16"/>
      <c r="CQ1031" s="16"/>
      <c r="CR1031" s="16"/>
      <c r="CS1031" s="16"/>
      <c r="CT1031" s="73"/>
      <c r="CU1031" s="16"/>
      <c r="CV1031" s="16"/>
      <c r="CW1031" s="16"/>
      <c r="CX1031" s="16"/>
      <c r="CY1031" s="16"/>
      <c r="CZ1031" s="16"/>
      <c r="DA1031" s="16"/>
      <c r="DB1031" s="16"/>
      <c r="DC1031" s="16"/>
      <c r="DD1031" s="16"/>
      <c r="DE1031" s="16"/>
      <c r="DF1031" s="16"/>
      <c r="DG1031" s="16"/>
      <c r="DH1031" s="16"/>
      <c r="DI1031" s="16"/>
      <c r="DJ1031" s="16"/>
      <c r="DL1031" s="16"/>
      <c r="DM1031" s="16"/>
      <c r="DN1031" s="16"/>
      <c r="DO1031" s="16"/>
      <c r="DP1031" s="16"/>
      <c r="DQ1031" s="16"/>
      <c r="DR1031" s="16"/>
    </row>
    <row r="1032" spans="1:122" x14ac:dyDescent="0.25">
      <c r="A1032" s="16"/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7"/>
      <c r="AD1032" s="16"/>
      <c r="AE1032" s="16"/>
      <c r="AF1032" s="16"/>
      <c r="AG1032" s="17"/>
      <c r="AH1032" s="24"/>
      <c r="AI1032" s="16"/>
      <c r="AJ1032" s="16"/>
      <c r="AK1032" s="16"/>
      <c r="AL1032" s="17"/>
      <c r="AM1032" s="16"/>
      <c r="AN1032" s="16"/>
      <c r="AO1032" s="16"/>
      <c r="AP1032" s="17"/>
      <c r="AQ1032" s="16"/>
      <c r="AR1032" s="24"/>
      <c r="AT1032" s="39"/>
      <c r="AU1032" s="16"/>
      <c r="AV1032" s="16"/>
      <c r="AW1032" s="16"/>
      <c r="AX1032" s="16"/>
      <c r="AY1032" s="16"/>
      <c r="AZ1032" s="16"/>
      <c r="BA1032" s="16"/>
      <c r="BB1032" s="16"/>
      <c r="BC1032" s="16"/>
      <c r="BD1032" s="16"/>
      <c r="BE1032" s="16"/>
      <c r="BF1032" s="16"/>
      <c r="BG1032" s="16"/>
      <c r="BH1032" s="16"/>
      <c r="BI1032" s="16"/>
      <c r="BJ1032" s="16"/>
      <c r="BK1032" s="16"/>
      <c r="BL1032" s="16"/>
      <c r="BM1032" s="16"/>
      <c r="BN1032" s="16"/>
      <c r="BO1032" s="16"/>
      <c r="BP1032" s="16"/>
      <c r="BQ1032" s="16"/>
      <c r="BR1032" s="16"/>
      <c r="BS1032" s="16"/>
      <c r="BT1032" s="16"/>
      <c r="BU1032" s="16"/>
      <c r="BV1032" s="16"/>
      <c r="BW1032" s="16"/>
      <c r="BX1032" s="16"/>
      <c r="BY1032" s="16"/>
      <c r="BZ1032" s="16"/>
      <c r="CA1032" s="16"/>
      <c r="CB1032" s="16"/>
      <c r="CC1032" s="16"/>
      <c r="CD1032" s="16"/>
      <c r="CE1032" s="16"/>
      <c r="CF1032" s="16"/>
      <c r="CG1032" s="16"/>
      <c r="CH1032" s="16"/>
      <c r="CI1032" s="16"/>
      <c r="CJ1032" s="16"/>
      <c r="CK1032" s="16"/>
      <c r="CL1032" s="16"/>
      <c r="CM1032" s="16"/>
      <c r="CN1032" s="16"/>
      <c r="CO1032" s="16"/>
      <c r="CP1032" s="16"/>
      <c r="CQ1032" s="16"/>
      <c r="CR1032" s="16"/>
      <c r="CS1032" s="16"/>
      <c r="CT1032" s="73"/>
      <c r="CU1032" s="16"/>
      <c r="CV1032" s="16"/>
      <c r="CW1032" s="16"/>
      <c r="CX1032" s="16"/>
      <c r="CY1032" s="16"/>
      <c r="CZ1032" s="16"/>
      <c r="DA1032" s="16"/>
      <c r="DB1032" s="16"/>
      <c r="DC1032" s="16"/>
      <c r="DD1032" s="16"/>
      <c r="DE1032" s="16"/>
      <c r="DF1032" s="16"/>
      <c r="DG1032" s="16"/>
      <c r="DH1032" s="16"/>
      <c r="DI1032" s="16"/>
      <c r="DJ1032" s="16"/>
      <c r="DL1032" s="16"/>
      <c r="DM1032" s="16"/>
      <c r="DN1032" s="16"/>
      <c r="DO1032" s="16"/>
      <c r="DP1032" s="16"/>
      <c r="DQ1032" s="16"/>
      <c r="DR1032" s="16"/>
    </row>
    <row r="1033" spans="1:122" x14ac:dyDescent="0.25">
      <c r="A1033" s="16"/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7"/>
      <c r="AD1033" s="16"/>
      <c r="AE1033" s="16"/>
      <c r="AF1033" s="16"/>
      <c r="AG1033" s="17"/>
      <c r="AH1033" s="24"/>
      <c r="AI1033" s="16"/>
      <c r="AJ1033" s="16"/>
      <c r="AK1033" s="16"/>
      <c r="AL1033" s="17"/>
      <c r="AM1033" s="16"/>
      <c r="AN1033" s="16"/>
      <c r="AO1033" s="16"/>
      <c r="AP1033" s="17"/>
      <c r="AQ1033" s="16"/>
      <c r="AR1033" s="24"/>
      <c r="AT1033" s="39"/>
      <c r="AU1033" s="16"/>
      <c r="AV1033" s="16"/>
      <c r="AW1033" s="16"/>
      <c r="AX1033" s="16"/>
      <c r="AY1033" s="16"/>
      <c r="AZ1033" s="16"/>
      <c r="BA1033" s="16"/>
      <c r="BB1033" s="16"/>
      <c r="BC1033" s="16"/>
      <c r="BD1033" s="16"/>
      <c r="BE1033" s="16"/>
      <c r="BF1033" s="16"/>
      <c r="BG1033" s="16"/>
      <c r="BH1033" s="16"/>
      <c r="BI1033" s="16"/>
      <c r="BJ1033" s="16"/>
      <c r="BK1033" s="16"/>
      <c r="BL1033" s="16"/>
      <c r="BM1033" s="16"/>
      <c r="BN1033" s="16"/>
      <c r="BO1033" s="16"/>
      <c r="BP1033" s="16"/>
      <c r="BQ1033" s="16"/>
      <c r="BR1033" s="16"/>
      <c r="BS1033" s="16"/>
      <c r="BT1033" s="16"/>
      <c r="BU1033" s="16"/>
      <c r="BV1033" s="16"/>
      <c r="BW1033" s="16"/>
      <c r="BX1033" s="16"/>
      <c r="BY1033" s="16"/>
      <c r="BZ1033" s="16"/>
      <c r="CA1033" s="16"/>
      <c r="CB1033" s="16"/>
      <c r="CC1033" s="16"/>
      <c r="CD1033" s="16"/>
      <c r="CE1033" s="16"/>
      <c r="CF1033" s="16"/>
      <c r="CG1033" s="16"/>
      <c r="CH1033" s="16"/>
      <c r="CI1033" s="16"/>
      <c r="CJ1033" s="16"/>
      <c r="CK1033" s="16"/>
      <c r="CL1033" s="16"/>
      <c r="CM1033" s="16"/>
      <c r="CN1033" s="16"/>
      <c r="CO1033" s="16"/>
      <c r="CP1033" s="16"/>
      <c r="CQ1033" s="16"/>
      <c r="CR1033" s="16"/>
      <c r="CS1033" s="16"/>
      <c r="CT1033" s="73"/>
      <c r="CU1033" s="16"/>
      <c r="CV1033" s="16"/>
      <c r="CW1033" s="16"/>
      <c r="CX1033" s="16"/>
      <c r="CY1033" s="16"/>
      <c r="CZ1033" s="16"/>
      <c r="DA1033" s="16"/>
      <c r="DB1033" s="16"/>
      <c r="DC1033" s="16"/>
      <c r="DD1033" s="16"/>
      <c r="DE1033" s="16"/>
      <c r="DF1033" s="16"/>
      <c r="DG1033" s="16"/>
      <c r="DH1033" s="16"/>
      <c r="DI1033" s="16"/>
      <c r="DJ1033" s="16"/>
      <c r="DL1033" s="16"/>
      <c r="DM1033" s="16"/>
      <c r="DN1033" s="16"/>
      <c r="DO1033" s="16"/>
      <c r="DP1033" s="16"/>
      <c r="DQ1033" s="16"/>
      <c r="DR1033" s="16"/>
    </row>
    <row r="1034" spans="1:122" x14ac:dyDescent="0.25">
      <c r="A1034" s="16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7"/>
      <c r="AD1034" s="16"/>
      <c r="AE1034" s="16"/>
      <c r="AF1034" s="16"/>
      <c r="AG1034" s="17"/>
      <c r="AH1034" s="24"/>
      <c r="AI1034" s="16"/>
      <c r="AJ1034" s="16"/>
      <c r="AK1034" s="16"/>
      <c r="AL1034" s="17"/>
      <c r="AM1034" s="16"/>
      <c r="AN1034" s="16"/>
      <c r="AO1034" s="16"/>
      <c r="AP1034" s="17"/>
      <c r="AQ1034" s="16"/>
      <c r="AR1034" s="24"/>
      <c r="AT1034" s="39"/>
      <c r="AU1034" s="16"/>
      <c r="AV1034" s="16"/>
      <c r="AW1034" s="16"/>
      <c r="AX1034" s="16"/>
      <c r="AY1034" s="16"/>
      <c r="AZ1034" s="16"/>
      <c r="BA1034" s="16"/>
      <c r="BB1034" s="16"/>
      <c r="BC1034" s="16"/>
      <c r="BD1034" s="16"/>
      <c r="BE1034" s="16"/>
      <c r="BF1034" s="16"/>
      <c r="BG1034" s="16"/>
      <c r="BH1034" s="16"/>
      <c r="BI1034" s="16"/>
      <c r="BJ1034" s="16"/>
      <c r="BK1034" s="16"/>
      <c r="BL1034" s="16"/>
      <c r="BM1034" s="16"/>
      <c r="BN1034" s="16"/>
      <c r="BO1034" s="16"/>
      <c r="BP1034" s="16"/>
      <c r="BQ1034" s="16"/>
      <c r="BR1034" s="16"/>
      <c r="BS1034" s="16"/>
      <c r="BT1034" s="16"/>
      <c r="BU1034" s="16"/>
      <c r="BV1034" s="16"/>
      <c r="BW1034" s="16"/>
      <c r="BX1034" s="16"/>
      <c r="BY1034" s="16"/>
      <c r="BZ1034" s="16"/>
      <c r="CA1034" s="16"/>
      <c r="CB1034" s="16"/>
      <c r="CC1034" s="16"/>
      <c r="CD1034" s="16"/>
      <c r="CE1034" s="16"/>
      <c r="CF1034" s="16"/>
      <c r="CG1034" s="16"/>
      <c r="CH1034" s="16"/>
      <c r="CI1034" s="16"/>
      <c r="CJ1034" s="16"/>
      <c r="CK1034" s="16"/>
      <c r="CL1034" s="16"/>
      <c r="CM1034" s="16"/>
      <c r="CN1034" s="16"/>
      <c r="CO1034" s="16"/>
      <c r="CP1034" s="16"/>
      <c r="CQ1034" s="16"/>
      <c r="CR1034" s="16"/>
      <c r="CS1034" s="16"/>
      <c r="CT1034" s="73"/>
      <c r="CU1034" s="16"/>
      <c r="CV1034" s="16"/>
      <c r="CW1034" s="16"/>
      <c r="CX1034" s="16"/>
      <c r="CY1034" s="16"/>
      <c r="CZ1034" s="16"/>
      <c r="DA1034" s="16"/>
      <c r="DB1034" s="16"/>
      <c r="DC1034" s="16"/>
      <c r="DD1034" s="16"/>
      <c r="DE1034" s="16"/>
      <c r="DF1034" s="16"/>
      <c r="DG1034" s="16"/>
      <c r="DH1034" s="16"/>
      <c r="DI1034" s="16"/>
      <c r="DJ1034" s="16"/>
      <c r="DL1034" s="16"/>
      <c r="DM1034" s="16"/>
      <c r="DN1034" s="16"/>
      <c r="DO1034" s="16"/>
      <c r="DP1034" s="16"/>
      <c r="DQ1034" s="16"/>
      <c r="DR1034" s="16"/>
    </row>
    <row r="1035" spans="1:122" x14ac:dyDescent="0.25">
      <c r="A1035" s="16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7"/>
      <c r="AD1035" s="16"/>
      <c r="AE1035" s="16"/>
      <c r="AF1035" s="16"/>
      <c r="AG1035" s="17"/>
      <c r="AH1035" s="24"/>
      <c r="AI1035" s="16"/>
      <c r="AJ1035" s="16"/>
      <c r="AK1035" s="16"/>
      <c r="AL1035" s="17"/>
      <c r="AM1035" s="16"/>
      <c r="AN1035" s="16"/>
      <c r="AO1035" s="16"/>
      <c r="AP1035" s="17"/>
      <c r="AQ1035" s="16"/>
      <c r="AR1035" s="24"/>
      <c r="AT1035" s="39"/>
      <c r="AU1035" s="16"/>
      <c r="AV1035" s="16"/>
      <c r="AW1035" s="16"/>
      <c r="AX1035" s="16"/>
      <c r="AY1035" s="16"/>
      <c r="AZ1035" s="16"/>
      <c r="BA1035" s="16"/>
      <c r="BB1035" s="16"/>
      <c r="BC1035" s="16"/>
      <c r="BD1035" s="16"/>
      <c r="BE1035" s="16"/>
      <c r="BF1035" s="16"/>
      <c r="BG1035" s="16"/>
      <c r="BH1035" s="16"/>
      <c r="BI1035" s="16"/>
      <c r="BJ1035" s="16"/>
      <c r="BK1035" s="16"/>
      <c r="BL1035" s="16"/>
      <c r="BM1035" s="16"/>
      <c r="BN1035" s="16"/>
      <c r="BO1035" s="16"/>
      <c r="BP1035" s="16"/>
      <c r="BQ1035" s="16"/>
      <c r="BR1035" s="16"/>
      <c r="BS1035" s="16"/>
      <c r="BT1035" s="16"/>
      <c r="BU1035" s="16"/>
      <c r="BV1035" s="16"/>
      <c r="BW1035" s="16"/>
      <c r="BX1035" s="16"/>
      <c r="BY1035" s="16"/>
      <c r="BZ1035" s="16"/>
      <c r="CA1035" s="16"/>
      <c r="CB1035" s="16"/>
      <c r="CC1035" s="16"/>
      <c r="CD1035" s="16"/>
      <c r="CE1035" s="16"/>
      <c r="CF1035" s="16"/>
      <c r="CG1035" s="16"/>
      <c r="CH1035" s="16"/>
      <c r="CI1035" s="16"/>
      <c r="CJ1035" s="16"/>
      <c r="CK1035" s="16"/>
      <c r="CL1035" s="16"/>
      <c r="CM1035" s="16"/>
      <c r="CN1035" s="16"/>
      <c r="CO1035" s="16"/>
      <c r="CP1035" s="16"/>
      <c r="CQ1035" s="16"/>
      <c r="CR1035" s="16"/>
      <c r="CS1035" s="16"/>
      <c r="CT1035" s="73"/>
      <c r="CU1035" s="16"/>
      <c r="CV1035" s="16"/>
      <c r="CW1035" s="16"/>
      <c r="CX1035" s="16"/>
      <c r="CY1035" s="16"/>
      <c r="CZ1035" s="16"/>
      <c r="DA1035" s="16"/>
      <c r="DB1035" s="16"/>
      <c r="DC1035" s="16"/>
      <c r="DD1035" s="16"/>
      <c r="DE1035" s="16"/>
      <c r="DF1035" s="16"/>
      <c r="DG1035" s="16"/>
      <c r="DH1035" s="16"/>
      <c r="DI1035" s="16"/>
      <c r="DJ1035" s="16"/>
      <c r="DL1035" s="16"/>
      <c r="DM1035" s="16"/>
      <c r="DN1035" s="16"/>
      <c r="DO1035" s="16"/>
      <c r="DP1035" s="16"/>
      <c r="DQ1035" s="16"/>
      <c r="DR1035" s="16"/>
    </row>
    <row r="1036" spans="1:122" x14ac:dyDescent="0.25">
      <c r="A1036" s="16"/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7"/>
      <c r="AD1036" s="16"/>
      <c r="AE1036" s="16"/>
      <c r="AF1036" s="16"/>
      <c r="AG1036" s="17"/>
      <c r="AH1036" s="24"/>
      <c r="AI1036" s="16"/>
      <c r="AJ1036" s="16"/>
      <c r="AK1036" s="16"/>
      <c r="AL1036" s="17"/>
      <c r="AM1036" s="16"/>
      <c r="AN1036" s="16"/>
      <c r="AO1036" s="16"/>
      <c r="AP1036" s="17"/>
      <c r="AQ1036" s="16"/>
      <c r="AR1036" s="24"/>
      <c r="AT1036" s="39"/>
      <c r="AU1036" s="16"/>
      <c r="AV1036" s="16"/>
      <c r="AW1036" s="16"/>
      <c r="AX1036" s="16"/>
      <c r="AY1036" s="16"/>
      <c r="AZ1036" s="16"/>
      <c r="BA1036" s="16"/>
      <c r="BB1036" s="16"/>
      <c r="BC1036" s="16"/>
      <c r="BD1036" s="16"/>
      <c r="BE1036" s="16"/>
      <c r="BF1036" s="16"/>
      <c r="BG1036" s="16"/>
      <c r="BH1036" s="16"/>
      <c r="BI1036" s="16"/>
      <c r="BJ1036" s="16"/>
      <c r="BK1036" s="16"/>
      <c r="BL1036" s="16"/>
      <c r="BM1036" s="16"/>
      <c r="BN1036" s="16"/>
      <c r="BO1036" s="16"/>
      <c r="BP1036" s="16"/>
      <c r="BQ1036" s="16"/>
      <c r="BR1036" s="16"/>
      <c r="BS1036" s="16"/>
      <c r="BT1036" s="16"/>
      <c r="BU1036" s="16"/>
      <c r="BV1036" s="16"/>
      <c r="BW1036" s="16"/>
      <c r="BX1036" s="16"/>
      <c r="BY1036" s="16"/>
      <c r="BZ1036" s="16"/>
      <c r="CA1036" s="16"/>
      <c r="CB1036" s="16"/>
      <c r="CC1036" s="16"/>
      <c r="CD1036" s="16"/>
      <c r="CE1036" s="16"/>
      <c r="CF1036" s="16"/>
      <c r="CG1036" s="16"/>
      <c r="CH1036" s="16"/>
      <c r="CI1036" s="16"/>
      <c r="CJ1036" s="16"/>
      <c r="CK1036" s="16"/>
      <c r="CL1036" s="16"/>
      <c r="CM1036" s="16"/>
      <c r="CN1036" s="16"/>
      <c r="CO1036" s="16"/>
      <c r="CP1036" s="16"/>
      <c r="CQ1036" s="16"/>
      <c r="CR1036" s="16"/>
      <c r="CS1036" s="16"/>
      <c r="CT1036" s="73"/>
      <c r="CU1036" s="16"/>
      <c r="CV1036" s="16"/>
      <c r="CW1036" s="16"/>
      <c r="CX1036" s="16"/>
      <c r="CY1036" s="16"/>
      <c r="CZ1036" s="16"/>
      <c r="DA1036" s="16"/>
      <c r="DB1036" s="16"/>
      <c r="DC1036" s="16"/>
      <c r="DD1036" s="16"/>
      <c r="DE1036" s="16"/>
      <c r="DF1036" s="16"/>
      <c r="DG1036" s="16"/>
      <c r="DH1036" s="16"/>
      <c r="DI1036" s="16"/>
      <c r="DJ1036" s="16"/>
      <c r="DL1036" s="16"/>
      <c r="DM1036" s="16"/>
      <c r="DN1036" s="16"/>
      <c r="DO1036" s="16"/>
      <c r="DP1036" s="16"/>
      <c r="DQ1036" s="16"/>
      <c r="DR1036" s="16"/>
    </row>
    <row r="1037" spans="1:122" x14ac:dyDescent="0.25">
      <c r="A1037" s="16"/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7"/>
      <c r="AD1037" s="16"/>
      <c r="AE1037" s="16"/>
      <c r="AF1037" s="16"/>
      <c r="AG1037" s="17"/>
      <c r="AH1037" s="24"/>
      <c r="AI1037" s="16"/>
      <c r="AJ1037" s="16"/>
      <c r="AK1037" s="16"/>
      <c r="AL1037" s="17"/>
      <c r="AM1037" s="16"/>
      <c r="AN1037" s="16"/>
      <c r="AO1037" s="16"/>
      <c r="AP1037" s="17"/>
      <c r="AQ1037" s="16"/>
      <c r="AR1037" s="24"/>
      <c r="AT1037" s="39"/>
      <c r="AU1037" s="16"/>
      <c r="AV1037" s="16"/>
      <c r="AW1037" s="16"/>
      <c r="AX1037" s="16"/>
      <c r="AY1037" s="16"/>
      <c r="AZ1037" s="16"/>
      <c r="BA1037" s="16"/>
      <c r="BB1037" s="16"/>
      <c r="BC1037" s="16"/>
      <c r="BD1037" s="16"/>
      <c r="BE1037" s="16"/>
      <c r="BF1037" s="16"/>
      <c r="BG1037" s="16"/>
      <c r="BH1037" s="16"/>
      <c r="BI1037" s="16"/>
      <c r="BJ1037" s="16"/>
      <c r="BK1037" s="16"/>
      <c r="BL1037" s="16"/>
      <c r="BM1037" s="16"/>
      <c r="BN1037" s="16"/>
      <c r="BO1037" s="16"/>
      <c r="BP1037" s="16"/>
      <c r="BQ1037" s="16"/>
      <c r="BR1037" s="16"/>
      <c r="BS1037" s="16"/>
      <c r="BT1037" s="16"/>
      <c r="BU1037" s="16"/>
      <c r="BV1037" s="16"/>
      <c r="BW1037" s="16"/>
      <c r="BX1037" s="16"/>
      <c r="BY1037" s="16"/>
      <c r="BZ1037" s="16"/>
      <c r="CA1037" s="16"/>
      <c r="CB1037" s="16"/>
      <c r="CC1037" s="16"/>
      <c r="CD1037" s="16"/>
      <c r="CE1037" s="16"/>
      <c r="CF1037" s="16"/>
      <c r="CG1037" s="16"/>
      <c r="CH1037" s="16"/>
      <c r="CI1037" s="16"/>
      <c r="CJ1037" s="16"/>
      <c r="CK1037" s="16"/>
      <c r="CL1037" s="16"/>
      <c r="CM1037" s="16"/>
      <c r="CN1037" s="16"/>
      <c r="CO1037" s="16"/>
      <c r="CP1037" s="16"/>
      <c r="CQ1037" s="16"/>
      <c r="CR1037" s="16"/>
      <c r="CS1037" s="16"/>
      <c r="CT1037" s="73"/>
      <c r="CU1037" s="16"/>
      <c r="CV1037" s="16"/>
      <c r="CW1037" s="16"/>
      <c r="CX1037" s="16"/>
      <c r="CY1037" s="16"/>
      <c r="CZ1037" s="16"/>
      <c r="DA1037" s="16"/>
      <c r="DB1037" s="16"/>
      <c r="DC1037" s="16"/>
      <c r="DD1037" s="16"/>
      <c r="DE1037" s="16"/>
      <c r="DF1037" s="16"/>
      <c r="DG1037" s="16"/>
      <c r="DH1037" s="16"/>
      <c r="DI1037" s="16"/>
      <c r="DJ1037" s="16"/>
      <c r="DL1037" s="16"/>
      <c r="DM1037" s="16"/>
      <c r="DN1037" s="16"/>
      <c r="DO1037" s="16"/>
      <c r="DP1037" s="16"/>
      <c r="DQ1037" s="16"/>
      <c r="DR1037" s="16"/>
    </row>
  </sheetData>
  <autoFilter ref="A1:DP454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publications_2019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Rumler, Jana</cp:lastModifiedBy>
  <dcterms:created xsi:type="dcterms:W3CDTF">2020-05-07T14:57:02Z</dcterms:created>
  <dcterms:modified xsi:type="dcterms:W3CDTF">2020-05-27T09:22:35Z</dcterms:modified>
</cp:coreProperties>
</file>