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filterPrivacy="1" codeName="ThisWorkbook"/>
  <xr:revisionPtr revIDLastSave="469" documentId="8_{E28D224A-5405-42EC-8BE8-514F71532952}" xr6:coauthVersionLast="47" xr6:coauthVersionMax="47" xr10:uidLastSave="{43437A6C-7C21-4EC1-8D03-00F026290DF0}"/>
  <bookViews>
    <workbookView xWindow="-120" yWindow="-120" windowWidth="29040" windowHeight="176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1" l="1"/>
  <c r="H53" i="11"/>
  <c r="H52" i="11"/>
  <c r="H51" i="11"/>
  <c r="H50" i="11"/>
  <c r="H49" i="11"/>
  <c r="H48" i="11"/>
  <c r="H47" i="11"/>
  <c r="H35" i="11"/>
  <c r="H46" i="11"/>
  <c r="H45" i="11"/>
  <c r="H44" i="11"/>
  <c r="H43" i="11"/>
  <c r="H42" i="11"/>
  <c r="H41" i="11"/>
  <c r="H40" i="11"/>
  <c r="H39" i="11"/>
  <c r="H38" i="11"/>
  <c r="H37" i="11"/>
  <c r="H36" i="11"/>
  <c r="H34" i="11"/>
  <c r="H33" i="11"/>
  <c r="H32" i="11"/>
  <c r="H31" i="11"/>
  <c r="H7" i="11"/>
  <c r="H26" i="11" l="1"/>
  <c r="H25" i="11"/>
  <c r="H17" i="11"/>
  <c r="H8" i="11"/>
  <c r="H9" i="11" l="1"/>
  <c r="E18" i="1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M5" i="11" s="1"/>
  <c r="BK6" i="11"/>
  <c r="AF6" i="11"/>
  <c r="BM6" i="11" l="1"/>
  <c r="BN5" i="11"/>
  <c r="BL6" i="11"/>
  <c r="AG6" i="11"/>
  <c r="BN6" i="11" l="1"/>
  <c r="BO5" i="11"/>
  <c r="AH6" i="11"/>
  <c r="BO6" i="11" l="1"/>
  <c r="BP5" i="11"/>
  <c r="AI6" i="11"/>
  <c r="BP6" i="11" l="1"/>
  <c r="BQ5" i="11"/>
  <c r="AJ6" i="11"/>
  <c r="BQ6" i="11" l="1"/>
  <c r="BR5" i="11"/>
  <c r="AK6" i="11"/>
  <c r="BR6" i="11" l="1"/>
  <c r="BS5" i="11"/>
  <c r="AL6" i="11"/>
  <c r="BS6" i="11" l="1"/>
  <c r="BT5" i="11"/>
  <c r="AM6" i="11"/>
  <c r="BT6" i="11" l="1"/>
  <c r="BU5" i="11"/>
  <c r="AN6" i="11"/>
  <c r="BU6" i="11" l="1"/>
  <c r="BV5" i="11"/>
  <c r="AO6" i="11"/>
  <c r="BV6" i="11" l="1"/>
  <c r="BW5" i="11"/>
  <c r="AP6" i="11"/>
  <c r="BW6" i="11" l="1"/>
  <c r="BX5" i="11"/>
  <c r="AQ6" i="11"/>
  <c r="BX6" i="11" l="1"/>
  <c r="BY5" i="11"/>
  <c r="AR6" i="11"/>
  <c r="BY6" i="11" l="1"/>
  <c r="BZ5" i="11"/>
  <c r="BZ6" i="11" l="1"/>
  <c r="CA5" i="11"/>
  <c r="CA6" i="11" l="1"/>
  <c r="CB5" i="11"/>
  <c r="CB6" i="11" l="1"/>
  <c r="CC5" i="11"/>
  <c r="CC6" i="11" l="1"/>
  <c r="CD5" i="11"/>
  <c r="CD6" i="11" l="1"/>
  <c r="CE5" i="11"/>
  <c r="CE6" i="11" l="1"/>
  <c r="CF5" i="11"/>
  <c r="CF6" i="11" l="1"/>
  <c r="CG5" i="11"/>
  <c r="CG6" i="11" s="1"/>
</calcChain>
</file>

<file path=xl/sharedStrings.xml><?xml version="1.0" encoding="utf-8"?>
<sst xmlns="http://schemas.openxmlformats.org/spreadsheetml/2006/main" count="115" uniqueCount="90">
  <si>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</si>
  <si>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</si>
  <si>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</si>
  <si>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</si>
  <si>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</si>
  <si>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</si>
  <si>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</si>
  <si>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</si>
  <si>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</si>
  <si>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</si>
  <si>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</si>
  <si>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</si>
  <si>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</si>
  <si>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</si>
  <si>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</si>
  <si>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</si>
  <si>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</si>
  <si>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</si>
  <si>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</si>
  <si>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</si>
  <si>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</si>
  <si>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</si>
  <si>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</si>
  <si>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</si>
  <si>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</si>
  <si>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</si>
  <si>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</si>
  <si>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</si>
  <si>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</si>
  <si>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</si>
  <si>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</si>
  <si>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</si>
  <si>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</si>
  <si>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</si>
  <si>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</si>
  <si>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 Fahim</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</si>
  <si>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</si>
  <si>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</si>
  <si>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</si>
  <si>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</si>
  <si>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</si>
  <si>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</si>
  <si>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</si>
  <si>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</si>
  <si>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</si>
  <si>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</si>
  <si>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</si>
  <si>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</si>
  <si>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</si>
  <si>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</si>
  <si>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</si>
  <si>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</si>
  <si>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Saif</t>
  </si>
  <si>
    <t>login page</t>
  </si>
  <si>
    <t>register page</t>
  </si>
  <si>
    <t>logout</t>
  </si>
  <si>
    <t>assigntask</t>
  </si>
  <si>
    <t>saif</t>
  </si>
  <si>
    <t>admin dashboard</t>
  </si>
  <si>
    <t>notaskassigned</t>
  </si>
  <si>
    <t>shibraa</t>
  </si>
  <si>
    <t>assignedtask</t>
  </si>
  <si>
    <t>registration success</t>
  </si>
  <si>
    <t>index</t>
  </si>
  <si>
    <t>abdullah</t>
  </si>
  <si>
    <t>This is an empty row</t>
  </si>
  <si>
    <t>Main code</t>
  </si>
  <si>
    <t>everyone involved</t>
  </si>
  <si>
    <t>This row marks the end of the Project Schedule. DO NOT enter anything in this row. 
Insert new rows ABOVE this one to continue building out your Project Schedule.</t>
  </si>
  <si>
    <t>Final Code</t>
  </si>
  <si>
    <t>dbconfig.php</t>
  </si>
  <si>
    <t>export.php</t>
  </si>
  <si>
    <t>login.php</t>
  </si>
  <si>
    <t>logout.php</t>
  </si>
  <si>
    <t>register.php</t>
  </si>
  <si>
    <t>edit_task.php</t>
  </si>
  <si>
    <t>edit_task_admin.php</t>
  </si>
  <si>
    <t>login.php(frontend)</t>
  </si>
  <si>
    <t>registration_failure.php</t>
  </si>
  <si>
    <t>registration_success.php</t>
  </si>
  <si>
    <t>supervisor.php</t>
  </si>
  <si>
    <t>admin_dashboard.php</t>
  </si>
  <si>
    <t xml:space="preserve">saif </t>
  </si>
  <si>
    <t>assigned_tasks.php</t>
  </si>
  <si>
    <t>complete_task.php</t>
  </si>
  <si>
    <t>Testing</t>
  </si>
  <si>
    <t>TestingT11/Acceptance testing</t>
  </si>
  <si>
    <t>Esaa, Adam, Mustafa</t>
  </si>
  <si>
    <t>Unit testing</t>
  </si>
  <si>
    <t>Saif, abdullah Fahim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</si>
</sst>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11" applyNumberFormat="0" applyAlignment="0" applyProtection="0"/>
    <xf numFmtId="0" fontId="19" fillId="9" borderId="12" applyNumberFormat="0" applyAlignment="0" applyProtection="0"/>
    <xf numFmtId="0" fontId="20" fillId="9" borderId="11" applyNumberFormat="0" applyAlignment="0" applyProtection="0"/>
    <xf numFmtId="0" fontId="21" fillId="0" borderId="13" applyNumberFormat="0" applyFill="0" applyAlignment="0" applyProtection="0"/>
    <xf numFmtId="0" fontId="22" fillId="10" borderId="14" applyNumberFormat="0" applyAlignment="0" applyProtection="0"/>
    <xf numFmtId="0" fontId="23" fillId="0" borderId="0" applyNumberFormat="0" applyFill="0" applyBorder="0" applyAlignment="0" applyProtection="0"/>
    <xf numFmtId="0" fontId="7" fillId="11" borderId="15" applyNumberFormat="0" applyFont="0" applyAlignment="0" applyProtection="0"/>
    <xf numFmtId="0" fontId="24" fillId="0" borderId="0" applyNumberFormat="0" applyFill="0" applyBorder="0" applyAlignment="0" applyProtection="0"/>
    <xf numFmtId="0" fontId="5" fillId="0" borderId="16" applyNumberFormat="0" applyFill="0" applyAlignment="0" applyProtection="0"/>
    <xf numFmtId="0" fontId="1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7" fontId="0" fillId="36" borderId="2" xfId="0" applyNumberFormat="1" applyFill="1" applyBorder="1" applyAlignment="1">
      <alignment horizontal="center" vertical="center"/>
    </xf>
    <xf numFmtId="167" fontId="4" fillId="36" borderId="2" xfId="0" applyNumberFormat="1" applyFont="1" applyFill="1" applyBorder="1" applyAlignment="1">
      <alignment horizontal="center" vertical="center"/>
    </xf>
    <xf numFmtId="0" fontId="7" fillId="36" borderId="2" xfId="12" applyFill="1">
      <alignment horizontal="left" vertical="center" indent="2"/>
    </xf>
    <xf numFmtId="167"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7" fillId="37" borderId="2" xfId="12" applyFill="1">
      <alignment horizontal="left" vertical="center" indent="2"/>
    </xf>
    <xf numFmtId="167"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7" fontId="0" fillId="38" borderId="2" xfId="0" applyNumberFormat="1" applyFill="1" applyBorder="1" applyAlignment="1">
      <alignment horizontal="center" vertical="center"/>
    </xf>
    <xf numFmtId="167" fontId="4" fillId="38" borderId="2" xfId="0" applyNumberFormat="1" applyFont="1" applyFill="1" applyBorder="1" applyAlignment="1">
      <alignment horizontal="center" vertical="center"/>
    </xf>
    <xf numFmtId="0" fontId="7" fillId="38" borderId="2" xfId="12" applyFill="1">
      <alignment horizontal="left" vertical="center" indent="2"/>
    </xf>
    <xf numFmtId="167" fontId="7" fillId="38" borderId="2" xfId="10" applyFill="1">
      <alignment horizontal="center" vertical="center"/>
    </xf>
    <xf numFmtId="0" fontId="5" fillId="39" borderId="2" xfId="0" applyFont="1" applyFill="1" applyBorder="1" applyAlignment="1">
      <alignment horizontal="left" vertical="center" indent="1"/>
    </xf>
    <xf numFmtId="0" fontId="7" fillId="39" borderId="2" xfId="11" applyFill="1">
      <alignment horizontal="center" vertical="center"/>
    </xf>
    <xf numFmtId="9" fontId="4"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4" fillId="39" borderId="2" xfId="0" applyNumberFormat="1" applyFont="1" applyFill="1" applyBorder="1" applyAlignment="1">
      <alignment horizontal="center" vertical="center"/>
    </xf>
    <xf numFmtId="0" fontId="7" fillId="39" borderId="2" xfId="12" applyFill="1">
      <alignment horizontal="left" vertical="center" indent="2"/>
    </xf>
    <xf numFmtId="167" fontId="7" fillId="39"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12" fillId="0" borderId="9" xfId="0" applyFont="1" applyBorder="1" applyAlignment="1">
      <alignment vertical="center"/>
    </xf>
    <xf numFmtId="0" fontId="5" fillId="40" borderId="2" xfId="0" applyFont="1" applyFill="1" applyBorder="1" applyAlignment="1">
      <alignment horizontal="left" vertical="center" indent="1"/>
    </xf>
    <xf numFmtId="0" fontId="7" fillId="40" borderId="2" xfId="11" applyFill="1">
      <alignment horizontal="center" vertical="center"/>
    </xf>
    <xf numFmtId="9" fontId="4" fillId="40" borderId="2" xfId="2" applyFont="1" applyFill="1" applyBorder="1" applyAlignment="1">
      <alignment horizontal="center" vertical="center"/>
    </xf>
    <xf numFmtId="167" fontId="0" fillId="40" borderId="2" xfId="0" applyNumberFormat="1" applyFill="1" applyBorder="1" applyAlignment="1">
      <alignment horizontal="center" vertical="center"/>
    </xf>
    <xf numFmtId="167" fontId="4" fillId="40" borderId="2" xfId="0" applyNumberFormat="1" applyFont="1" applyFill="1" applyBorder="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8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3"/>
      <tableStyleElement type="headerRow" dxfId="82"/>
      <tableStyleElement type="totalRow" dxfId="81"/>
      <tableStyleElement type="firstColumn" dxfId="80"/>
      <tableStyleElement type="lastColumn" dxfId="79"/>
      <tableStyleElement type="firstRowStripe" dxfId="78"/>
      <tableStyleElement type="secondRowStripe" dxfId="77"/>
      <tableStyleElement type="firstColumnStripe" dxfId="76"/>
      <tableStyleElement type="secondColumnStripe" dxfId="7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54"/>
  <sheetViews>
    <sheetView showGridLines="0" tabSelected="1" showRuler="0" zoomScaleNormal="100" zoomScalePageLayoutView="70" workbookViewId="0">
      <pane ySplit="6" topLeftCell="A46" activePane="bottomLeft" state="frozen"/>
      <selection pane="bottomLeft" activeCell="C54" sqref="C54"/>
    </sheetView>
  </sheetViews>
  <sheetFormatPr defaultRowHeight="30" customHeight="1"/>
  <cols>
    <col min="1" max="1" width="2.7109375" style="1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3.140625" customWidth="1"/>
    <col min="66" max="67" width="3" customWidth="1"/>
    <col min="68" max="68" width="2.5703125" customWidth="1"/>
    <col min="69" max="69" width="4" customWidth="1"/>
    <col min="70" max="70" width="3.140625" customWidth="1"/>
    <col min="71" max="71" width="2.5703125" customWidth="1"/>
    <col min="72" max="72" width="2.85546875" customWidth="1"/>
    <col min="73" max="74" width="3" customWidth="1"/>
    <col min="75" max="75" width="3.85546875" customWidth="1"/>
    <col min="76" max="77" width="3.7109375" customWidth="1"/>
    <col min="78" max="78" width="3.42578125" customWidth="1"/>
    <col min="79" max="79" width="3.7109375" customWidth="1"/>
    <col min="80" max="80" width="3.28515625" customWidth="1"/>
    <col min="81" max="81" width="3.5703125" customWidth="1"/>
    <col min="82" max="82" width="3.7109375" customWidth="1"/>
    <col min="83" max="83" width="3.28515625" customWidth="1"/>
    <col min="84" max="84" width="4" customWidth="1"/>
    <col min="85" max="85" width="3.140625" customWidth="1"/>
  </cols>
  <sheetData>
    <row r="1" spans="1:85" ht="30" customHeight="1">
      <c r="A1" s="15" t="s">
        <v>0</v>
      </c>
      <c r="B1" s="17" t="s">
        <v>1</v>
      </c>
      <c r="C1" s="1"/>
      <c r="D1" s="2"/>
      <c r="E1" s="4"/>
      <c r="F1" s="13"/>
      <c r="H1" s="2"/>
    </row>
    <row r="2" spans="1:85" ht="30" customHeight="1">
      <c r="A2" s="14" t="s">
        <v>2</v>
      </c>
      <c r="B2" s="18" t="s">
        <v>3</v>
      </c>
    </row>
    <row r="3" spans="1:85" ht="30" customHeight="1">
      <c r="A3" s="14" t="s">
        <v>4</v>
      </c>
      <c r="B3" s="19"/>
      <c r="C3" s="61" t="s">
        <v>5</v>
      </c>
      <c r="D3" s="62"/>
      <c r="E3" s="63">
        <v>45342</v>
      </c>
      <c r="F3" s="63"/>
    </row>
    <row r="4" spans="1:85" ht="30" customHeight="1">
      <c r="A4" s="15" t="s">
        <v>6</v>
      </c>
      <c r="C4" s="61" t="s">
        <v>7</v>
      </c>
      <c r="D4" s="62"/>
      <c r="E4" s="6" t="s">
        <v>8</v>
      </c>
      <c r="I4" s="52">
        <v>45342</v>
      </c>
      <c r="J4" s="53"/>
      <c r="K4" s="53"/>
      <c r="L4" s="53"/>
      <c r="M4" s="53"/>
      <c r="N4" s="53"/>
      <c r="O4" s="54"/>
      <c r="P4" s="52">
        <v>45349</v>
      </c>
      <c r="Q4" s="53"/>
      <c r="R4" s="53"/>
      <c r="S4" s="53"/>
      <c r="T4" s="53"/>
      <c r="U4" s="53"/>
      <c r="V4" s="54"/>
      <c r="W4" s="52">
        <v>45356</v>
      </c>
      <c r="X4" s="53"/>
      <c r="Y4" s="53"/>
      <c r="Z4" s="53"/>
      <c r="AA4" s="53"/>
      <c r="AB4" s="53"/>
      <c r="AC4" s="54"/>
      <c r="AD4" s="52">
        <v>45363</v>
      </c>
      <c r="AE4" s="53"/>
      <c r="AF4" s="53"/>
      <c r="AG4" s="53"/>
      <c r="AH4" s="53"/>
      <c r="AI4" s="53"/>
      <c r="AJ4" s="54"/>
      <c r="AK4" s="52">
        <v>45370</v>
      </c>
      <c r="AL4" s="53"/>
      <c r="AM4" s="53"/>
      <c r="AN4" s="53"/>
      <c r="AO4" s="53"/>
      <c r="AP4" s="53"/>
      <c r="AQ4" s="54"/>
      <c r="AR4" s="52">
        <v>45377</v>
      </c>
      <c r="AS4" s="53"/>
      <c r="AT4" s="53"/>
      <c r="AU4" s="53"/>
      <c r="AV4" s="53"/>
      <c r="AW4" s="53"/>
      <c r="AX4" s="54"/>
      <c r="AY4" s="52">
        <v>45384</v>
      </c>
      <c r="AZ4" s="53"/>
      <c r="BA4" s="53"/>
      <c r="BB4" s="53"/>
      <c r="BC4" s="53"/>
      <c r="BD4" s="53"/>
      <c r="BE4" s="54"/>
      <c r="BF4" s="52">
        <v>45391</v>
      </c>
      <c r="BG4" s="53"/>
      <c r="BH4" s="53"/>
      <c r="BI4" s="53"/>
      <c r="BJ4" s="53"/>
      <c r="BK4" s="53"/>
      <c r="BL4" s="54"/>
      <c r="BM4" s="52">
        <v>45398</v>
      </c>
      <c r="BN4" s="53"/>
      <c r="BO4" s="53"/>
      <c r="BP4" s="53"/>
      <c r="BQ4" s="53"/>
      <c r="BR4" s="53"/>
      <c r="BS4" s="54"/>
      <c r="BT4" s="52">
        <v>45405</v>
      </c>
      <c r="BU4" s="53"/>
      <c r="BV4" s="53"/>
      <c r="BW4" s="53"/>
      <c r="BX4" s="53"/>
      <c r="BY4" s="53"/>
      <c r="BZ4" s="54"/>
      <c r="CA4" s="52">
        <v>45412</v>
      </c>
      <c r="CB4" s="53"/>
      <c r="CC4" s="53"/>
      <c r="CD4" s="53"/>
      <c r="CE4" s="53"/>
      <c r="CF4" s="53"/>
      <c r="CG4" s="54"/>
    </row>
    <row r="5" spans="1:85" ht="15" customHeight="1">
      <c r="A5" s="15" t="s">
        <v>9</v>
      </c>
      <c r="B5" s="20"/>
      <c r="C5" s="20"/>
      <c r="D5" s="20"/>
      <c r="E5" s="20"/>
      <c r="F5" s="20"/>
      <c r="G5" s="20"/>
      <c r="I5" s="21">
        <v>45342</v>
      </c>
      <c r="J5" s="22">
        <f>I5+1</f>
        <v>45343</v>
      </c>
      <c r="K5" s="22">
        <f t="shared" ref="K5:AX5" si="0">J5+1</f>
        <v>45344</v>
      </c>
      <c r="L5" s="22">
        <f t="shared" si="0"/>
        <v>45345</v>
      </c>
      <c r="M5" s="22">
        <f t="shared" si="0"/>
        <v>45346</v>
      </c>
      <c r="N5" s="22">
        <f t="shared" si="0"/>
        <v>45347</v>
      </c>
      <c r="O5" s="23">
        <f t="shared" si="0"/>
        <v>45348</v>
      </c>
      <c r="P5" s="21">
        <f>O5+1</f>
        <v>45349</v>
      </c>
      <c r="Q5" s="22">
        <f>P5+1</f>
        <v>45350</v>
      </c>
      <c r="R5" s="22">
        <f t="shared" si="0"/>
        <v>45351</v>
      </c>
      <c r="S5" s="22">
        <f t="shared" si="0"/>
        <v>45352</v>
      </c>
      <c r="T5" s="22">
        <f t="shared" si="0"/>
        <v>45353</v>
      </c>
      <c r="U5" s="22">
        <f t="shared" si="0"/>
        <v>45354</v>
      </c>
      <c r="V5" s="23">
        <f t="shared" si="0"/>
        <v>45355</v>
      </c>
      <c r="W5" s="21">
        <f>V5+1</f>
        <v>45356</v>
      </c>
      <c r="X5" s="22">
        <f>W5+1</f>
        <v>45357</v>
      </c>
      <c r="Y5" s="22">
        <f t="shared" si="0"/>
        <v>45358</v>
      </c>
      <c r="Z5" s="22">
        <f t="shared" si="0"/>
        <v>45359</v>
      </c>
      <c r="AA5" s="22">
        <f t="shared" si="0"/>
        <v>45360</v>
      </c>
      <c r="AB5" s="22">
        <f t="shared" si="0"/>
        <v>45361</v>
      </c>
      <c r="AC5" s="23">
        <f t="shared" si="0"/>
        <v>45362</v>
      </c>
      <c r="AD5" s="21">
        <f>AC5+1</f>
        <v>45363</v>
      </c>
      <c r="AE5" s="22">
        <f>AD5+1</f>
        <v>45364</v>
      </c>
      <c r="AF5" s="22">
        <f t="shared" si="0"/>
        <v>45365</v>
      </c>
      <c r="AG5" s="22">
        <f t="shared" si="0"/>
        <v>45366</v>
      </c>
      <c r="AH5" s="22">
        <f t="shared" si="0"/>
        <v>45367</v>
      </c>
      <c r="AI5" s="22">
        <f t="shared" si="0"/>
        <v>45368</v>
      </c>
      <c r="AJ5" s="23">
        <f t="shared" si="0"/>
        <v>45369</v>
      </c>
      <c r="AK5" s="21">
        <f>AJ5+1</f>
        <v>45370</v>
      </c>
      <c r="AL5" s="22">
        <f>AK5+1</f>
        <v>45371</v>
      </c>
      <c r="AM5" s="22">
        <f t="shared" si="0"/>
        <v>45372</v>
      </c>
      <c r="AN5" s="22">
        <f t="shared" si="0"/>
        <v>45373</v>
      </c>
      <c r="AO5" s="22">
        <f t="shared" si="0"/>
        <v>45374</v>
      </c>
      <c r="AP5" s="22">
        <f t="shared" si="0"/>
        <v>45375</v>
      </c>
      <c r="AQ5" s="23">
        <f t="shared" si="0"/>
        <v>45376</v>
      </c>
      <c r="AR5" s="21">
        <f>AQ5+1</f>
        <v>45377</v>
      </c>
      <c r="AS5" s="22">
        <f>AR5+1</f>
        <v>45378</v>
      </c>
      <c r="AT5" s="22">
        <f t="shared" si="0"/>
        <v>45379</v>
      </c>
      <c r="AU5" s="22">
        <f t="shared" si="0"/>
        <v>45380</v>
      </c>
      <c r="AV5" s="22">
        <f t="shared" si="0"/>
        <v>45381</v>
      </c>
      <c r="AW5" s="22">
        <f t="shared" si="0"/>
        <v>45382</v>
      </c>
      <c r="AX5" s="23">
        <f t="shared" si="0"/>
        <v>45383</v>
      </c>
      <c r="AY5" s="21">
        <f>AX5+1</f>
        <v>45384</v>
      </c>
      <c r="AZ5" s="22">
        <f>AY5+1</f>
        <v>45385</v>
      </c>
      <c r="BA5" s="22">
        <f t="shared" ref="BA5:BE5" si="1">AZ5+1</f>
        <v>45386</v>
      </c>
      <c r="BB5" s="22">
        <f t="shared" si="1"/>
        <v>45387</v>
      </c>
      <c r="BC5" s="22">
        <f t="shared" si="1"/>
        <v>45388</v>
      </c>
      <c r="BD5" s="22">
        <f t="shared" si="1"/>
        <v>45389</v>
      </c>
      <c r="BE5" s="23">
        <f t="shared" si="1"/>
        <v>45390</v>
      </c>
      <c r="BF5" s="21">
        <f>BE5+1</f>
        <v>45391</v>
      </c>
      <c r="BG5" s="22">
        <f>BF5+1</f>
        <v>45392</v>
      </c>
      <c r="BH5" s="22">
        <f t="shared" ref="BH5:BL5" si="2">BG5+1</f>
        <v>45393</v>
      </c>
      <c r="BI5" s="22">
        <f t="shared" si="2"/>
        <v>45394</v>
      </c>
      <c r="BJ5" s="22">
        <f t="shared" si="2"/>
        <v>45395</v>
      </c>
      <c r="BK5" s="22">
        <f t="shared" si="2"/>
        <v>45396</v>
      </c>
      <c r="BL5" s="23">
        <f t="shared" si="2"/>
        <v>45397</v>
      </c>
      <c r="BM5" s="21">
        <f>BL5+1</f>
        <v>45398</v>
      </c>
      <c r="BN5" s="22">
        <f>BM5+1</f>
        <v>45399</v>
      </c>
      <c r="BO5" s="22">
        <f t="shared" ref="BO5" si="3">BN5+1</f>
        <v>45400</v>
      </c>
      <c r="BP5" s="22">
        <f t="shared" ref="BP5" si="4">BO5+1</f>
        <v>45401</v>
      </c>
      <c r="BQ5" s="22">
        <f t="shared" ref="BQ5" si="5">BP5+1</f>
        <v>45402</v>
      </c>
      <c r="BR5" s="22">
        <f t="shared" ref="BR5" si="6">BQ5+1</f>
        <v>45403</v>
      </c>
      <c r="BS5" s="23">
        <f t="shared" ref="BS5" si="7">BR5+1</f>
        <v>45404</v>
      </c>
      <c r="BT5" s="21">
        <f>BS5+1</f>
        <v>45405</v>
      </c>
      <c r="BU5" s="22">
        <f>BT5+1</f>
        <v>45406</v>
      </c>
      <c r="BV5" s="22">
        <f t="shared" ref="BV5" si="8">BU5+1</f>
        <v>45407</v>
      </c>
      <c r="BW5" s="22">
        <f t="shared" ref="BW5" si="9">BV5+1</f>
        <v>45408</v>
      </c>
      <c r="BX5" s="22">
        <f t="shared" ref="BX5" si="10">BW5+1</f>
        <v>45409</v>
      </c>
      <c r="BY5" s="22">
        <f t="shared" ref="BY5" si="11">BX5+1</f>
        <v>45410</v>
      </c>
      <c r="BZ5" s="23">
        <f t="shared" ref="BZ5" si="12">BY5+1</f>
        <v>45411</v>
      </c>
      <c r="CA5" s="21">
        <f>BZ5+1</f>
        <v>45412</v>
      </c>
      <c r="CB5" s="22">
        <f>CA5+1</f>
        <v>45413</v>
      </c>
      <c r="CC5" s="22">
        <f t="shared" ref="CC5" si="13">CB5+1</f>
        <v>45414</v>
      </c>
      <c r="CD5" s="22">
        <f t="shared" ref="CD5" si="14">CC5+1</f>
        <v>45415</v>
      </c>
      <c r="CE5" s="22">
        <f t="shared" ref="CE5" si="15">CD5+1</f>
        <v>45416</v>
      </c>
      <c r="CF5" s="22">
        <f t="shared" ref="CF5" si="16">CE5+1</f>
        <v>45417</v>
      </c>
      <c r="CG5" s="23">
        <f t="shared" ref="CG5" si="17">CF5+1</f>
        <v>45418</v>
      </c>
    </row>
    <row r="6" spans="1:85" ht="30" customHeight="1">
      <c r="A6" s="15" t="s">
        <v>10</v>
      </c>
      <c r="B6" s="7" t="s">
        <v>11</v>
      </c>
      <c r="C6" s="8" t="s">
        <v>12</v>
      </c>
      <c r="D6" s="8" t="s">
        <v>13</v>
      </c>
      <c r="E6" s="8" t="s">
        <v>14</v>
      </c>
      <c r="F6" s="8" t="s">
        <v>15</v>
      </c>
      <c r="G6" s="8"/>
      <c r="H6" s="8" t="s">
        <v>16</v>
      </c>
      <c r="I6" s="9" t="str">
        <f t="shared" ref="I6" si="18">LEFT(TEXT(I5,"ddd"),1)</f>
        <v>T</v>
      </c>
      <c r="J6" s="9" t="str">
        <f t="shared" ref="J6:AR6" si="19">LEFT(TEXT(J5,"ddd"),1)</f>
        <v>W</v>
      </c>
      <c r="K6" s="9" t="str">
        <f t="shared" si="19"/>
        <v>T</v>
      </c>
      <c r="L6" s="9" t="str">
        <f t="shared" si="19"/>
        <v>F</v>
      </c>
      <c r="M6" s="9" t="str">
        <f t="shared" si="19"/>
        <v>S</v>
      </c>
      <c r="N6" s="9" t="str">
        <f t="shared" si="19"/>
        <v>S</v>
      </c>
      <c r="O6" s="9" t="str">
        <f t="shared" si="19"/>
        <v>M</v>
      </c>
      <c r="P6" s="9" t="str">
        <f t="shared" si="19"/>
        <v>T</v>
      </c>
      <c r="Q6" s="9" t="str">
        <f t="shared" si="19"/>
        <v>W</v>
      </c>
      <c r="R6" s="9" t="str">
        <f t="shared" si="19"/>
        <v>T</v>
      </c>
      <c r="S6" s="9" t="str">
        <f t="shared" si="19"/>
        <v>F</v>
      </c>
      <c r="T6" s="9" t="str">
        <f t="shared" si="19"/>
        <v>S</v>
      </c>
      <c r="U6" s="9" t="str">
        <f t="shared" si="19"/>
        <v>S</v>
      </c>
      <c r="V6" s="9" t="str">
        <f t="shared" si="19"/>
        <v>M</v>
      </c>
      <c r="W6" s="9" t="str">
        <f t="shared" si="19"/>
        <v>T</v>
      </c>
      <c r="X6" s="9" t="str">
        <f t="shared" si="19"/>
        <v>W</v>
      </c>
      <c r="Y6" s="9" t="str">
        <f t="shared" si="19"/>
        <v>T</v>
      </c>
      <c r="Z6" s="9" t="str">
        <f t="shared" si="19"/>
        <v>F</v>
      </c>
      <c r="AA6" s="9" t="str">
        <f t="shared" si="19"/>
        <v>S</v>
      </c>
      <c r="AB6" s="9" t="str">
        <f t="shared" si="19"/>
        <v>S</v>
      </c>
      <c r="AC6" s="9" t="str">
        <f t="shared" si="19"/>
        <v>M</v>
      </c>
      <c r="AD6" s="9" t="str">
        <f t="shared" si="19"/>
        <v>T</v>
      </c>
      <c r="AE6" s="9" t="str">
        <f t="shared" si="19"/>
        <v>W</v>
      </c>
      <c r="AF6" s="9" t="str">
        <f t="shared" si="19"/>
        <v>T</v>
      </c>
      <c r="AG6" s="9" t="str">
        <f t="shared" si="19"/>
        <v>F</v>
      </c>
      <c r="AH6" s="9" t="str">
        <f t="shared" si="19"/>
        <v>S</v>
      </c>
      <c r="AI6" s="9" t="str">
        <f t="shared" si="19"/>
        <v>S</v>
      </c>
      <c r="AJ6" s="9" t="str">
        <f t="shared" si="19"/>
        <v>M</v>
      </c>
      <c r="AK6" s="9" t="str">
        <f t="shared" si="19"/>
        <v>T</v>
      </c>
      <c r="AL6" s="9" t="str">
        <f t="shared" si="19"/>
        <v>W</v>
      </c>
      <c r="AM6" s="9" t="str">
        <f t="shared" si="19"/>
        <v>T</v>
      </c>
      <c r="AN6" s="9" t="str">
        <f t="shared" si="19"/>
        <v>F</v>
      </c>
      <c r="AO6" s="9" t="str">
        <f t="shared" si="19"/>
        <v>S</v>
      </c>
      <c r="AP6" s="9" t="str">
        <f t="shared" si="19"/>
        <v>S</v>
      </c>
      <c r="AQ6" s="9" t="str">
        <f t="shared" si="19"/>
        <v>M</v>
      </c>
      <c r="AR6" s="9" t="str">
        <f t="shared" si="19"/>
        <v>T</v>
      </c>
      <c r="AS6" s="9" t="str">
        <f t="shared" ref="AS6:BM6" si="20">LEFT(TEXT(AS5,"ddd"),1)</f>
        <v>W</v>
      </c>
      <c r="AT6" s="9" t="str">
        <f t="shared" si="20"/>
        <v>T</v>
      </c>
      <c r="AU6" s="9" t="str">
        <f t="shared" si="20"/>
        <v>F</v>
      </c>
      <c r="AV6" s="9" t="str">
        <f t="shared" si="20"/>
        <v>S</v>
      </c>
      <c r="AW6" s="9" t="str">
        <f t="shared" si="20"/>
        <v>S</v>
      </c>
      <c r="AX6" s="9" t="str">
        <f t="shared" si="20"/>
        <v>M</v>
      </c>
      <c r="AY6" s="9" t="str">
        <f t="shared" si="20"/>
        <v>T</v>
      </c>
      <c r="AZ6" s="9" t="str">
        <f t="shared" si="20"/>
        <v>W</v>
      </c>
      <c r="BA6" s="9" t="str">
        <f t="shared" si="20"/>
        <v>T</v>
      </c>
      <c r="BB6" s="9" t="str">
        <f t="shared" si="20"/>
        <v>F</v>
      </c>
      <c r="BC6" s="9" t="str">
        <f t="shared" si="20"/>
        <v>S</v>
      </c>
      <c r="BD6" s="9" t="str">
        <f t="shared" si="20"/>
        <v>S</v>
      </c>
      <c r="BE6" s="9" t="str">
        <f t="shared" si="20"/>
        <v>M</v>
      </c>
      <c r="BF6" s="9" t="str">
        <f t="shared" si="20"/>
        <v>T</v>
      </c>
      <c r="BG6" s="9" t="str">
        <f t="shared" si="20"/>
        <v>W</v>
      </c>
      <c r="BH6" s="9" t="str">
        <f t="shared" si="20"/>
        <v>T</v>
      </c>
      <c r="BI6" s="9" t="str">
        <f t="shared" si="20"/>
        <v>F</v>
      </c>
      <c r="BJ6" s="9" t="str">
        <f t="shared" si="20"/>
        <v>S</v>
      </c>
      <c r="BK6" s="9" t="str">
        <f t="shared" si="20"/>
        <v>S</v>
      </c>
      <c r="BL6" s="9" t="str">
        <f t="shared" si="20"/>
        <v>M</v>
      </c>
      <c r="BM6" s="9" t="str">
        <f t="shared" si="20"/>
        <v>T</v>
      </c>
      <c r="BN6" s="9" t="str">
        <f t="shared" ref="BN6:CG6" si="21">LEFT(TEXT(BN5,"ddd"),1)</f>
        <v>W</v>
      </c>
      <c r="BO6" s="9" t="str">
        <f t="shared" si="21"/>
        <v>T</v>
      </c>
      <c r="BP6" s="9" t="str">
        <f t="shared" si="21"/>
        <v>F</v>
      </c>
      <c r="BQ6" s="9" t="str">
        <f t="shared" si="21"/>
        <v>S</v>
      </c>
      <c r="BR6" s="9" t="str">
        <f t="shared" si="21"/>
        <v>S</v>
      </c>
      <c r="BS6" s="9" t="str">
        <f t="shared" si="21"/>
        <v>M</v>
      </c>
      <c r="BT6" s="9" t="str">
        <f t="shared" si="21"/>
        <v>T</v>
      </c>
      <c r="BU6" s="9" t="str">
        <f t="shared" si="21"/>
        <v>W</v>
      </c>
      <c r="BV6" s="9" t="str">
        <f t="shared" si="21"/>
        <v>T</v>
      </c>
      <c r="BW6" s="9" t="str">
        <f t="shared" si="21"/>
        <v>F</v>
      </c>
      <c r="BX6" s="9" t="str">
        <f t="shared" si="21"/>
        <v>S</v>
      </c>
      <c r="BY6" s="9" t="str">
        <f t="shared" si="21"/>
        <v>S</v>
      </c>
      <c r="BZ6" s="9" t="str">
        <f t="shared" si="21"/>
        <v>M</v>
      </c>
      <c r="CA6" s="9" t="str">
        <f t="shared" si="21"/>
        <v>T</v>
      </c>
      <c r="CB6" s="9" t="str">
        <f t="shared" si="21"/>
        <v>W</v>
      </c>
      <c r="CC6" s="9" t="str">
        <f t="shared" si="21"/>
        <v>T</v>
      </c>
      <c r="CD6" s="9" t="str">
        <f t="shared" si="21"/>
        <v>F</v>
      </c>
      <c r="CE6" s="9" t="str">
        <f t="shared" si="21"/>
        <v>S</v>
      </c>
      <c r="CF6" s="9" t="str">
        <f t="shared" si="21"/>
        <v>S</v>
      </c>
      <c r="CG6" s="9" t="str">
        <f t="shared" si="21"/>
        <v>M</v>
      </c>
    </row>
    <row r="7" spans="1:85" ht="30" hidden="1" customHeight="1">
      <c r="A7" s="14" t="s">
        <v>17</v>
      </c>
      <c r="C7" s="16"/>
      <c r="E7"/>
      <c r="H7" t="str">
        <f ca="1">IF(OR(ISBLANK(task_start),ISBLANK(task_end)),"",task_end-task_start+1)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row>
    <row r="8" spans="1:85" s="3" customFormat="1" ht="30" customHeight="1">
      <c r="A8" s="15" t="s">
        <v>18</v>
      </c>
      <c r="B8" s="24" t="s">
        <v>19</v>
      </c>
      <c r="C8" s="25"/>
      <c r="D8" s="26"/>
      <c r="E8" s="27"/>
      <c r="F8" s="28"/>
      <c r="G8" s="10"/>
      <c r="H8" s="10" t="str">
        <f t="shared" ref="H8:H54" ca="1" si="22">IF(OR(ISBLANK(task_start),ISBLANK(task_end)),"",task_end-task_start+1)</f>
        <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55"/>
      <c r="CA8" s="11"/>
      <c r="CB8" s="11"/>
      <c r="CC8" s="11"/>
      <c r="CD8" s="11"/>
      <c r="CE8" s="11"/>
      <c r="CF8" s="11"/>
      <c r="CG8" s="11"/>
    </row>
    <row r="9" spans="1:85" s="3" customFormat="1" ht="30" customHeight="1">
      <c r="A9" s="15" t="s">
        <v>20</v>
      </c>
      <c r="B9" s="29" t="s">
        <v>21</v>
      </c>
      <c r="C9" s="25" t="s">
        <v>22</v>
      </c>
      <c r="D9" s="26">
        <v>1</v>
      </c>
      <c r="E9" s="30">
        <v>45342</v>
      </c>
      <c r="F9" s="30">
        <v>45355</v>
      </c>
      <c r="G9" s="10"/>
      <c r="H9" s="10">
        <f t="shared" ca="1" si="22"/>
        <v>14</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row>
    <row r="10" spans="1:85" s="3" customFormat="1" ht="30" customHeight="1">
      <c r="A10" s="15" t="s">
        <v>23</v>
      </c>
      <c r="B10" s="29" t="s">
        <v>24</v>
      </c>
      <c r="C10" s="25" t="s">
        <v>25</v>
      </c>
      <c r="D10" s="26">
        <v>1</v>
      </c>
      <c r="E10" s="30">
        <v>45342</v>
      </c>
      <c r="F10" s="30">
        <v>45355</v>
      </c>
      <c r="G10" s="10"/>
      <c r="H10" s="10">
        <f t="shared" ca="1" si="22"/>
        <v>14</v>
      </c>
      <c r="I10" s="11"/>
      <c r="J10" s="11"/>
      <c r="K10" s="11"/>
      <c r="L10" s="11"/>
      <c r="M10" s="11"/>
      <c r="N10" s="11"/>
      <c r="O10" s="11"/>
      <c r="P10" s="11"/>
      <c r="Q10" s="11"/>
      <c r="R10" s="11"/>
      <c r="S10" s="11"/>
      <c r="T10" s="11"/>
      <c r="U10" s="12"/>
      <c r="V10" s="12"/>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row>
    <row r="11" spans="1:85" s="3" customFormat="1" ht="30" customHeight="1">
      <c r="A11" s="14"/>
      <c r="B11" s="29" t="s">
        <v>26</v>
      </c>
      <c r="C11" s="25" t="s">
        <v>27</v>
      </c>
      <c r="D11" s="26">
        <v>1</v>
      </c>
      <c r="E11" s="30">
        <v>45342</v>
      </c>
      <c r="F11" s="30">
        <v>45355</v>
      </c>
      <c r="G11" s="10"/>
      <c r="H11" s="10">
        <f t="shared" ca="1" si="22"/>
        <v>14</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row>
    <row r="12" spans="1:85" s="3" customFormat="1" ht="30" customHeight="1">
      <c r="A12" s="14"/>
      <c r="B12" s="29" t="s">
        <v>28</v>
      </c>
      <c r="C12" s="25" t="s">
        <v>29</v>
      </c>
      <c r="D12" s="26">
        <v>1</v>
      </c>
      <c r="E12" s="30">
        <v>45342</v>
      </c>
      <c r="F12" s="30">
        <v>45355</v>
      </c>
      <c r="G12" s="10"/>
      <c r="H12" s="10">
        <f t="shared" ca="1" si="22"/>
        <v>14</v>
      </c>
      <c r="I12" s="11"/>
      <c r="J12" s="11"/>
      <c r="K12" s="11"/>
      <c r="L12" s="11"/>
      <c r="M12" s="11"/>
      <c r="N12" s="11"/>
      <c r="O12" s="11"/>
      <c r="P12" s="11"/>
      <c r="Q12" s="11"/>
      <c r="R12" s="11"/>
      <c r="S12" s="11"/>
      <c r="T12" s="11"/>
      <c r="U12" s="11"/>
      <c r="V12" s="11"/>
      <c r="W12" s="11"/>
      <c r="X12" s="11"/>
      <c r="Y12" s="12"/>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row>
    <row r="13" spans="1:85" s="3" customFormat="1" ht="30" customHeight="1">
      <c r="A13" s="14"/>
      <c r="B13" s="29" t="s">
        <v>30</v>
      </c>
      <c r="C13" s="25" t="s">
        <v>31</v>
      </c>
      <c r="D13" s="26">
        <v>1</v>
      </c>
      <c r="E13" s="30">
        <v>45342</v>
      </c>
      <c r="F13" s="30">
        <v>45355</v>
      </c>
      <c r="G13" s="10"/>
      <c r="H13" s="10"/>
      <c r="I13" s="11"/>
      <c r="J13" s="11"/>
      <c r="K13" s="11"/>
      <c r="L13" s="11"/>
      <c r="M13" s="11"/>
      <c r="N13" s="11"/>
      <c r="O13" s="11"/>
      <c r="P13" s="11"/>
      <c r="Q13" s="11"/>
      <c r="R13" s="11"/>
      <c r="S13" s="11"/>
      <c r="T13" s="11"/>
      <c r="U13" s="11"/>
      <c r="V13" s="11"/>
      <c r="W13" s="11"/>
      <c r="X13" s="11"/>
      <c r="Y13" s="12"/>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row>
    <row r="14" spans="1:85" s="3" customFormat="1" ht="30" customHeight="1">
      <c r="A14" s="14"/>
      <c r="B14" s="29" t="s">
        <v>32</v>
      </c>
      <c r="C14" s="25" t="s">
        <v>33</v>
      </c>
      <c r="D14" s="26">
        <v>1</v>
      </c>
      <c r="E14" s="30">
        <v>45342</v>
      </c>
      <c r="F14" s="30">
        <v>45355</v>
      </c>
      <c r="G14" s="10"/>
      <c r="H14" s="10"/>
      <c r="I14" s="11"/>
      <c r="J14" s="11"/>
      <c r="K14" s="11"/>
      <c r="L14" s="11"/>
      <c r="M14" s="11"/>
      <c r="N14" s="11"/>
      <c r="O14" s="11"/>
      <c r="P14" s="11"/>
      <c r="Q14" s="11"/>
      <c r="R14" s="11"/>
      <c r="S14" s="11"/>
      <c r="T14" s="11"/>
      <c r="U14" s="11"/>
      <c r="V14" s="11"/>
      <c r="W14" s="11"/>
      <c r="X14" s="11"/>
      <c r="Y14" s="12"/>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row>
    <row r="15" spans="1:85" s="3" customFormat="1" ht="30" customHeight="1">
      <c r="A15" s="14"/>
      <c r="B15" s="29" t="s">
        <v>34</v>
      </c>
      <c r="C15" s="25" t="s">
        <v>35</v>
      </c>
      <c r="D15" s="26">
        <v>1</v>
      </c>
      <c r="E15" s="30">
        <v>45342</v>
      </c>
      <c r="F15" s="30">
        <v>45355</v>
      </c>
      <c r="G15" s="10"/>
      <c r="H15" s="10"/>
      <c r="I15" s="11"/>
      <c r="J15" s="11"/>
      <c r="K15" s="11"/>
      <c r="L15" s="11"/>
      <c r="M15" s="11"/>
      <c r="N15" s="11"/>
      <c r="O15" s="11"/>
      <c r="P15" s="11"/>
      <c r="Q15" s="11"/>
      <c r="R15" s="11"/>
      <c r="S15" s="11"/>
      <c r="T15" s="11"/>
      <c r="U15" s="11"/>
      <c r="V15" s="11"/>
      <c r="W15" s="11"/>
      <c r="X15" s="11"/>
      <c r="Y15" s="12"/>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row>
    <row r="16" spans="1:85" s="3" customFormat="1" ht="30" customHeight="1">
      <c r="A16" s="14"/>
      <c r="B16" s="29" t="s">
        <v>36</v>
      </c>
      <c r="C16" s="25" t="s">
        <v>37</v>
      </c>
      <c r="D16" s="26">
        <v>1</v>
      </c>
      <c r="E16" s="30">
        <v>45342</v>
      </c>
      <c r="F16" s="30">
        <v>45355</v>
      </c>
      <c r="G16" s="10"/>
      <c r="H16" s="10">
        <f t="shared" ca="1" si="22"/>
        <v>14</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row>
    <row r="17" spans="1:85" s="3" customFormat="1" ht="30" customHeight="1">
      <c r="A17" s="15" t="s">
        <v>38</v>
      </c>
      <c r="B17" s="38" t="s">
        <v>39</v>
      </c>
      <c r="C17" s="39"/>
      <c r="D17" s="40"/>
      <c r="E17" s="41"/>
      <c r="F17" s="42"/>
      <c r="G17" s="10"/>
      <c r="H17" s="10" t="str">
        <f t="shared" ca="1" si="22"/>
        <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row>
    <row r="18" spans="1:85" s="3" customFormat="1" ht="30" customHeight="1">
      <c r="A18" s="15"/>
      <c r="B18" s="43" t="s">
        <v>40</v>
      </c>
      <c r="C18" s="39" t="s">
        <v>41</v>
      </c>
      <c r="D18" s="40">
        <v>1</v>
      </c>
      <c r="E18" s="44">
        <f>E16+1</f>
        <v>45343</v>
      </c>
      <c r="F18" s="44">
        <v>45355</v>
      </c>
      <c r="G18" s="10"/>
      <c r="H18" s="10">
        <f t="shared" ca="1" si="22"/>
        <v>13</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row>
    <row r="19" spans="1:85" s="3" customFormat="1" ht="30" customHeight="1">
      <c r="A19" s="14"/>
      <c r="B19" s="43" t="s">
        <v>42</v>
      </c>
      <c r="C19" s="39" t="s">
        <v>43</v>
      </c>
      <c r="D19" s="40">
        <v>1</v>
      </c>
      <c r="E19" s="44">
        <v>45355</v>
      </c>
      <c r="F19" s="44">
        <v>45362</v>
      </c>
      <c r="G19" s="10"/>
      <c r="H19" s="10">
        <f t="shared" ca="1" si="22"/>
        <v>8</v>
      </c>
      <c r="I19" s="11"/>
      <c r="J19" s="11"/>
      <c r="K19" s="11"/>
      <c r="L19" s="11"/>
      <c r="M19" s="11"/>
      <c r="N19" s="11"/>
      <c r="O19" s="11"/>
      <c r="P19" s="11"/>
      <c r="Q19" s="11"/>
      <c r="R19" s="11"/>
      <c r="S19" s="11"/>
      <c r="T19" s="11"/>
      <c r="U19" s="12"/>
      <c r="V19" s="12"/>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row>
    <row r="20" spans="1:85" s="3" customFormat="1" ht="30" customHeight="1">
      <c r="A20" s="14"/>
      <c r="B20" s="43" t="s">
        <v>44</v>
      </c>
      <c r="C20" s="39" t="s">
        <v>45</v>
      </c>
      <c r="D20" s="40">
        <v>1</v>
      </c>
      <c r="E20" s="44">
        <f>F19</f>
        <v>45362</v>
      </c>
      <c r="F20" s="44">
        <v>45369</v>
      </c>
      <c r="G20" s="10"/>
      <c r="H20" s="10">
        <f t="shared" ca="1" si="22"/>
        <v>8</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row>
    <row r="21" spans="1:85" s="3" customFormat="1" ht="30" customHeight="1">
      <c r="A21" s="14"/>
      <c r="B21" s="43" t="s">
        <v>46</v>
      </c>
      <c r="C21" s="39" t="s">
        <v>47</v>
      </c>
      <c r="D21" s="40">
        <v>1</v>
      </c>
      <c r="E21" s="44">
        <v>45369</v>
      </c>
      <c r="F21" s="44">
        <v>45376</v>
      </c>
      <c r="G21" s="10"/>
      <c r="H21" s="10">
        <f t="shared" ca="1" si="22"/>
        <v>8</v>
      </c>
      <c r="I21" s="11"/>
      <c r="J21" s="11"/>
      <c r="K21" s="11"/>
      <c r="L21" s="11"/>
      <c r="M21" s="11"/>
      <c r="N21" s="11"/>
      <c r="O21" s="11"/>
      <c r="P21" s="11"/>
      <c r="Q21" s="11"/>
      <c r="R21" s="11"/>
      <c r="S21" s="11"/>
      <c r="T21" s="11"/>
      <c r="U21" s="11"/>
      <c r="V21" s="11"/>
      <c r="W21" s="11"/>
      <c r="X21" s="11"/>
      <c r="Y21" s="12"/>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row>
    <row r="22" spans="1:85" s="3" customFormat="1" ht="30" customHeight="1">
      <c r="A22" s="14"/>
      <c r="B22" s="43" t="s">
        <v>48</v>
      </c>
      <c r="C22" s="39" t="s">
        <v>22</v>
      </c>
      <c r="D22" s="40">
        <v>1</v>
      </c>
      <c r="E22" s="44">
        <v>45376</v>
      </c>
      <c r="F22" s="44">
        <v>45383</v>
      </c>
      <c r="G22" s="10"/>
      <c r="H22" s="10"/>
      <c r="I22" s="11"/>
      <c r="J22" s="11"/>
      <c r="K22" s="11"/>
      <c r="L22" s="11"/>
      <c r="M22" s="11"/>
      <c r="N22" s="11"/>
      <c r="O22" s="11"/>
      <c r="P22" s="11"/>
      <c r="Q22" s="11"/>
      <c r="R22" s="11"/>
      <c r="S22" s="11"/>
      <c r="T22" s="11"/>
      <c r="U22" s="11"/>
      <c r="V22" s="11"/>
      <c r="W22" s="11"/>
      <c r="X22" s="11"/>
      <c r="Y22" s="12"/>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row>
    <row r="23" spans="1:85" s="3" customFormat="1" ht="30" customHeight="1">
      <c r="A23" s="14"/>
      <c r="B23" s="43" t="s">
        <v>49</v>
      </c>
      <c r="C23" s="39" t="s">
        <v>31</v>
      </c>
      <c r="D23" s="40">
        <v>1</v>
      </c>
      <c r="E23" s="44">
        <v>45383</v>
      </c>
      <c r="F23" s="44">
        <v>45390</v>
      </c>
      <c r="G23" s="10"/>
      <c r="H23" s="10">
        <f t="shared" ca="1" si="22"/>
        <v>8</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row>
    <row r="24" spans="1:85" s="3" customFormat="1" ht="30" customHeight="1">
      <c r="A24" s="14" t="s">
        <v>50</v>
      </c>
      <c r="B24" s="43" t="s">
        <v>51</v>
      </c>
      <c r="C24" s="39" t="s">
        <v>52</v>
      </c>
      <c r="D24" s="40">
        <v>1</v>
      </c>
      <c r="E24" s="44">
        <v>45362</v>
      </c>
      <c r="F24" s="44">
        <v>45369</v>
      </c>
      <c r="G24" s="10"/>
      <c r="H24" s="10">
        <f t="shared" ca="1" si="22"/>
        <v>8</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row>
    <row r="25" spans="1:85" s="3" customFormat="1" ht="30" customHeight="1">
      <c r="A25" s="14"/>
      <c r="B25" s="31" t="s">
        <v>28</v>
      </c>
      <c r="C25" s="32"/>
      <c r="D25" s="33"/>
      <c r="E25" s="34"/>
      <c r="F25" s="35"/>
      <c r="G25" s="10"/>
      <c r="H25" s="10" t="str">
        <f t="shared" ca="1" si="22"/>
        <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row>
    <row r="26" spans="1:85" s="3" customFormat="1" ht="30" customHeight="1">
      <c r="A26" s="14"/>
      <c r="B26" s="36" t="s">
        <v>53</v>
      </c>
      <c r="C26" s="32" t="s">
        <v>47</v>
      </c>
      <c r="D26" s="33">
        <v>1</v>
      </c>
      <c r="E26" s="37">
        <v>45348</v>
      </c>
      <c r="F26" s="37">
        <v>45365</v>
      </c>
      <c r="G26" s="10"/>
      <c r="H26" s="10">
        <f t="shared" ca="1" si="22"/>
        <v>18</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row>
    <row r="27" spans="1:85" s="3" customFormat="1" ht="30" customHeight="1">
      <c r="A27" s="14"/>
      <c r="B27" s="36" t="s">
        <v>54</v>
      </c>
      <c r="C27" s="32" t="s">
        <v>45</v>
      </c>
      <c r="D27" s="33">
        <v>1</v>
      </c>
      <c r="E27" s="37">
        <v>45348</v>
      </c>
      <c r="F27" s="37">
        <v>45365</v>
      </c>
      <c r="G27" s="10"/>
      <c r="H27" s="10">
        <f t="shared" ca="1" si="22"/>
        <v>18</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row>
    <row r="28" spans="1:85" s="3" customFormat="1" ht="30" customHeight="1">
      <c r="A28" s="14"/>
      <c r="B28" s="36" t="s">
        <v>55</v>
      </c>
      <c r="C28" s="32" t="s">
        <v>31</v>
      </c>
      <c r="D28" s="33">
        <v>1</v>
      </c>
      <c r="E28" s="37">
        <v>45348</v>
      </c>
      <c r="F28" s="37">
        <v>45365</v>
      </c>
      <c r="G28" s="10"/>
      <c r="H28" s="10">
        <f t="shared" ca="1" si="22"/>
        <v>18</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row>
    <row r="29" spans="1:85" s="3" customFormat="1" ht="30" customHeight="1">
      <c r="A29" s="14"/>
      <c r="B29" s="36" t="s">
        <v>56</v>
      </c>
      <c r="C29" s="32" t="s">
        <v>57</v>
      </c>
      <c r="D29" s="33">
        <v>1</v>
      </c>
      <c r="E29" s="37">
        <v>45348</v>
      </c>
      <c r="F29" s="37">
        <v>45365</v>
      </c>
      <c r="G29" s="10"/>
      <c r="H29" s="10">
        <f t="shared" ca="1" si="22"/>
        <v>18</v>
      </c>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row>
    <row r="30" spans="1:85" s="3" customFormat="1" ht="30" customHeight="1">
      <c r="A30" s="14" t="s">
        <v>50</v>
      </c>
      <c r="B30" s="36" t="s">
        <v>58</v>
      </c>
      <c r="C30" s="32" t="s">
        <v>22</v>
      </c>
      <c r="D30" s="33">
        <v>1</v>
      </c>
      <c r="E30" s="37">
        <v>45348</v>
      </c>
      <c r="F30" s="37">
        <v>45365</v>
      </c>
      <c r="G30" s="10"/>
      <c r="H30" s="10">
        <f t="shared" ca="1" si="22"/>
        <v>18</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row>
    <row r="31" spans="1:85" s="3" customFormat="1" ht="30" customHeight="1">
      <c r="A31" s="14"/>
      <c r="B31" s="36" t="s">
        <v>59</v>
      </c>
      <c r="C31" s="32" t="s">
        <v>60</v>
      </c>
      <c r="D31" s="33">
        <v>1</v>
      </c>
      <c r="E31" s="37">
        <v>45348</v>
      </c>
      <c r="F31" s="37">
        <v>45365</v>
      </c>
      <c r="G31" s="10"/>
      <c r="H31" s="10">
        <f t="shared" ca="1" si="22"/>
        <v>18</v>
      </c>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row>
    <row r="32" spans="1:85" s="3" customFormat="1" ht="30" customHeight="1">
      <c r="A32" s="14"/>
      <c r="B32" s="36" t="s">
        <v>61</v>
      </c>
      <c r="C32" s="32" t="s">
        <v>43</v>
      </c>
      <c r="D32" s="33">
        <v>1</v>
      </c>
      <c r="E32" s="37">
        <v>45348</v>
      </c>
      <c r="F32" s="37">
        <v>45365</v>
      </c>
      <c r="G32" s="10"/>
      <c r="H32" s="10">
        <f t="shared" ca="1" si="22"/>
        <v>18</v>
      </c>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row>
    <row r="33" spans="1:85" s="3" customFormat="1" ht="30" customHeight="1">
      <c r="A33" s="14"/>
      <c r="B33" s="36" t="s">
        <v>62</v>
      </c>
      <c r="C33" s="32" t="s">
        <v>31</v>
      </c>
      <c r="D33" s="33">
        <v>1</v>
      </c>
      <c r="E33" s="37">
        <v>45348</v>
      </c>
      <c r="F33" s="37">
        <v>45365</v>
      </c>
      <c r="G33" s="10"/>
      <c r="H33" s="10">
        <f t="shared" ca="1" si="22"/>
        <v>18</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row>
    <row r="34" spans="1:85" s="3" customFormat="1" ht="30" customHeight="1">
      <c r="A34" s="14"/>
      <c r="B34" s="36" t="s">
        <v>63</v>
      </c>
      <c r="C34" s="32" t="s">
        <v>64</v>
      </c>
      <c r="D34" s="33">
        <v>1</v>
      </c>
      <c r="E34" s="37">
        <v>45348</v>
      </c>
      <c r="F34" s="37">
        <v>45365</v>
      </c>
      <c r="G34" s="10"/>
      <c r="H34" s="10">
        <f t="shared" ca="1" si="22"/>
        <v>18</v>
      </c>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row>
    <row r="35" spans="1:85" s="3" customFormat="1" ht="30" customHeight="1">
      <c r="A35" s="14" t="s">
        <v>65</v>
      </c>
      <c r="B35" s="36" t="s">
        <v>66</v>
      </c>
      <c r="C35" s="32" t="s">
        <v>67</v>
      </c>
      <c r="D35" s="33">
        <v>1</v>
      </c>
      <c r="E35" s="37">
        <v>45348</v>
      </c>
      <c r="F35" s="37">
        <v>45397</v>
      </c>
      <c r="G35" s="10"/>
      <c r="H35" s="10">
        <f t="shared" ca="1" si="22"/>
        <v>50</v>
      </c>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row>
    <row r="36" spans="1:85" s="3" customFormat="1" ht="30" customHeight="1">
      <c r="A36" s="15" t="s">
        <v>68</v>
      </c>
      <c r="B36" s="45" t="s">
        <v>69</v>
      </c>
      <c r="C36" s="46"/>
      <c r="D36" s="47"/>
      <c r="E36" s="48"/>
      <c r="F36" s="49"/>
      <c r="G36" s="10"/>
      <c r="H36" s="10" t="str">
        <f t="shared" ca="1" si="22"/>
        <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row>
    <row r="37" spans="1:85" ht="30" customHeight="1">
      <c r="B37" s="50" t="s">
        <v>70</v>
      </c>
      <c r="C37" s="46" t="s">
        <v>45</v>
      </c>
      <c r="D37" s="47">
        <v>1</v>
      </c>
      <c r="E37" s="51">
        <v>45368</v>
      </c>
      <c r="F37" s="51">
        <v>45396</v>
      </c>
      <c r="G37" s="10"/>
      <c r="H37" s="10">
        <f t="shared" ca="1" si="22"/>
        <v>29</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row>
    <row r="38" spans="1:85" ht="30" customHeight="1">
      <c r="B38" s="50" t="s">
        <v>71</v>
      </c>
      <c r="C38" s="46" t="s">
        <v>45</v>
      </c>
      <c r="D38" s="47">
        <v>1</v>
      </c>
      <c r="E38" s="51">
        <v>45368</v>
      </c>
      <c r="F38" s="51">
        <v>45396</v>
      </c>
      <c r="G38" s="10"/>
      <c r="H38" s="10">
        <f t="shared" ca="1" si="22"/>
        <v>29</v>
      </c>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row>
    <row r="39" spans="1:85" ht="30" customHeight="1">
      <c r="B39" s="50" t="s">
        <v>72</v>
      </c>
      <c r="C39" s="46" t="s">
        <v>31</v>
      </c>
      <c r="D39" s="47">
        <v>1</v>
      </c>
      <c r="E39" s="51">
        <v>45368</v>
      </c>
      <c r="F39" s="51">
        <v>45396</v>
      </c>
      <c r="G39" s="10"/>
      <c r="H39" s="10">
        <f t="shared" ca="1" si="22"/>
        <v>29</v>
      </c>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row>
    <row r="40" spans="1:85" ht="30" customHeight="1">
      <c r="B40" s="50" t="s">
        <v>73</v>
      </c>
      <c r="C40" s="46" t="s">
        <v>31</v>
      </c>
      <c r="D40" s="47">
        <v>1</v>
      </c>
      <c r="E40" s="51">
        <v>45368</v>
      </c>
      <c r="F40" s="51">
        <v>45396</v>
      </c>
      <c r="G40" s="10"/>
      <c r="H40" s="10">
        <f t="shared" ca="1" si="22"/>
        <v>29</v>
      </c>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row>
    <row r="41" spans="1:85" ht="30" customHeight="1">
      <c r="B41" s="50" t="s">
        <v>74</v>
      </c>
      <c r="C41" s="46" t="s">
        <v>31</v>
      </c>
      <c r="D41" s="47">
        <v>1</v>
      </c>
      <c r="E41" s="51">
        <v>45368</v>
      </c>
      <c r="F41" s="51">
        <v>45396</v>
      </c>
      <c r="G41" s="10"/>
      <c r="H41" s="10">
        <f t="shared" ca="1" si="22"/>
        <v>29</v>
      </c>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row>
    <row r="42" spans="1:85" ht="30" customHeight="1">
      <c r="B42" s="50" t="s">
        <v>75</v>
      </c>
      <c r="C42" s="46" t="s">
        <v>47</v>
      </c>
      <c r="D42" s="47">
        <v>1</v>
      </c>
      <c r="E42" s="51">
        <v>45368</v>
      </c>
      <c r="F42" s="51">
        <v>45396</v>
      </c>
      <c r="G42" s="10"/>
      <c r="H42" s="10">
        <f t="shared" ca="1" si="22"/>
        <v>29</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row>
    <row r="43" spans="1:85" ht="30" customHeight="1">
      <c r="B43" s="50" t="s">
        <v>76</v>
      </c>
      <c r="C43" s="46" t="s">
        <v>47</v>
      </c>
      <c r="D43" s="47">
        <v>1</v>
      </c>
      <c r="E43" s="51">
        <v>45368</v>
      </c>
      <c r="F43" s="51">
        <v>45396</v>
      </c>
      <c r="G43" s="10"/>
      <c r="H43" s="10">
        <f t="shared" ca="1" si="22"/>
        <v>29</v>
      </c>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row>
    <row r="44" spans="1:85" ht="30" customHeight="1">
      <c r="B44" s="50" t="s">
        <v>77</v>
      </c>
      <c r="C44" s="46" t="s">
        <v>22</v>
      </c>
      <c r="D44" s="47">
        <v>1</v>
      </c>
      <c r="E44" s="51">
        <v>45368</v>
      </c>
      <c r="F44" s="51">
        <v>45396</v>
      </c>
      <c r="G44" s="10"/>
      <c r="H44" s="10">
        <f t="shared" ca="1" si="22"/>
        <v>29</v>
      </c>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row>
    <row r="45" spans="1:85" ht="30" customHeight="1">
      <c r="B45" s="50" t="s">
        <v>74</v>
      </c>
      <c r="C45" s="46" t="s">
        <v>43</v>
      </c>
      <c r="D45" s="47">
        <v>1</v>
      </c>
      <c r="E45" s="51">
        <v>45368</v>
      </c>
      <c r="F45" s="51">
        <v>45396</v>
      </c>
      <c r="G45" s="10"/>
      <c r="H45" s="10">
        <f t="shared" ca="1" si="22"/>
        <v>29</v>
      </c>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row>
    <row r="46" spans="1:85" ht="30" customHeight="1">
      <c r="B46" s="50" t="s">
        <v>78</v>
      </c>
      <c r="C46" s="46" t="s">
        <v>43</v>
      </c>
      <c r="D46" s="47">
        <v>1</v>
      </c>
      <c r="E46" s="51">
        <v>45368</v>
      </c>
      <c r="F46" s="51">
        <v>45396</v>
      </c>
      <c r="G46" s="10"/>
      <c r="H46" s="10">
        <f t="shared" ca="1" si="22"/>
        <v>29</v>
      </c>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row>
    <row r="47" spans="1:85" ht="30" customHeight="1">
      <c r="B47" s="50" t="s">
        <v>79</v>
      </c>
      <c r="C47" s="46" t="s">
        <v>60</v>
      </c>
      <c r="D47" s="47">
        <v>1</v>
      </c>
      <c r="E47" s="51">
        <v>45368</v>
      </c>
      <c r="F47" s="51">
        <v>45396</v>
      </c>
      <c r="G47" s="10"/>
      <c r="H47" s="10">
        <f t="shared" ca="1" si="22"/>
        <v>29</v>
      </c>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row>
    <row r="48" spans="1:85" ht="30" customHeight="1">
      <c r="B48" s="50" t="s">
        <v>80</v>
      </c>
      <c r="C48" s="46" t="s">
        <v>60</v>
      </c>
      <c r="D48" s="47">
        <v>1</v>
      </c>
      <c r="E48" s="51">
        <v>45368</v>
      </c>
      <c r="F48" s="51">
        <v>45396</v>
      </c>
      <c r="G48" s="10"/>
      <c r="H48" s="10">
        <f t="shared" ca="1" si="22"/>
        <v>29</v>
      </c>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row>
    <row r="49" spans="2:85" ht="30" customHeight="1">
      <c r="B49" s="50" t="s">
        <v>81</v>
      </c>
      <c r="C49" s="46" t="s">
        <v>82</v>
      </c>
      <c r="D49" s="47">
        <v>1</v>
      </c>
      <c r="E49" s="51">
        <v>45368</v>
      </c>
      <c r="F49" s="51">
        <v>45396</v>
      </c>
      <c r="G49" s="10"/>
      <c r="H49" s="10">
        <f t="shared" ca="1" si="22"/>
        <v>29</v>
      </c>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row>
    <row r="50" spans="2:85" ht="30" customHeight="1">
      <c r="B50" s="50" t="s">
        <v>83</v>
      </c>
      <c r="C50" s="46" t="s">
        <v>52</v>
      </c>
      <c r="D50" s="47">
        <v>1</v>
      </c>
      <c r="E50" s="51">
        <v>45368</v>
      </c>
      <c r="F50" s="51">
        <v>45396</v>
      </c>
      <c r="G50" s="10"/>
      <c r="H50" s="10">
        <f t="shared" ca="1" si="22"/>
        <v>29</v>
      </c>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row>
    <row r="51" spans="2:85" ht="30" customHeight="1">
      <c r="B51" s="50" t="s">
        <v>84</v>
      </c>
      <c r="C51" s="46" t="s">
        <v>52</v>
      </c>
      <c r="D51" s="47">
        <v>1</v>
      </c>
      <c r="E51" s="51">
        <v>45368</v>
      </c>
      <c r="F51" s="51">
        <v>45396</v>
      </c>
      <c r="G51" s="10"/>
      <c r="H51" s="10">
        <f t="shared" ca="1" si="22"/>
        <v>29</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row>
    <row r="52" spans="2:85" ht="30" customHeight="1">
      <c r="B52" s="56" t="s">
        <v>85</v>
      </c>
      <c r="C52" s="57"/>
      <c r="D52" s="58"/>
      <c r="E52" s="59"/>
      <c r="F52" s="60"/>
      <c r="G52" s="10"/>
      <c r="H52" s="10" t="str">
        <f t="shared" ca="1" si="22"/>
        <v/>
      </c>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row>
    <row r="53" spans="2:85" ht="30" customHeight="1">
      <c r="B53" s="56" t="s">
        <v>86</v>
      </c>
      <c r="C53" s="57" t="s">
        <v>87</v>
      </c>
      <c r="D53" s="58">
        <v>1</v>
      </c>
      <c r="E53" s="59">
        <v>45401</v>
      </c>
      <c r="F53" s="60">
        <v>45412</v>
      </c>
      <c r="G53" s="10"/>
      <c r="H53" s="10">
        <f t="shared" ca="1" si="22"/>
        <v>12</v>
      </c>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row>
    <row r="54" spans="2:85" ht="30" customHeight="1">
      <c r="B54" s="56" t="s">
        <v>88</v>
      </c>
      <c r="C54" s="57" t="s">
        <v>89</v>
      </c>
      <c r="D54" s="58">
        <v>1</v>
      </c>
      <c r="E54" s="59">
        <v>45401</v>
      </c>
      <c r="F54" s="60">
        <v>45412</v>
      </c>
      <c r="G54" s="10"/>
      <c r="H54" s="10">
        <f t="shared" ca="1" si="22"/>
        <v>12</v>
      </c>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row>
  </sheetData>
  <mergeCells count="14">
    <mergeCell ref="BM4:BS4"/>
    <mergeCell ref="BT4:BZ4"/>
    <mergeCell ref="CA4:CG4"/>
    <mergeCell ref="BF4:BL4"/>
    <mergeCell ref="E3:F3"/>
    <mergeCell ref="I4:O4"/>
    <mergeCell ref="P4:V4"/>
    <mergeCell ref="W4:AC4"/>
    <mergeCell ref="AD4:AJ4"/>
    <mergeCell ref="C3:D3"/>
    <mergeCell ref="C4:D4"/>
    <mergeCell ref="AK4:AQ4"/>
    <mergeCell ref="AR4:AX4"/>
    <mergeCell ref="AY4:BE4"/>
  </mergeCells>
  <conditionalFormatting sqref="D7:D54">
    <cfRule type="dataBar" priority="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74" priority="111">
      <formula>AND(TODAY()&gt;=I$5,TODAY()&lt;J$5)</formula>
    </cfRule>
  </conditionalFormatting>
  <conditionalFormatting sqref="I7:BL29">
    <cfRule type="expression" dxfId="73" priority="105">
      <formula>AND(task_start&lt;=I$5,ROUNDDOWN((task_end-task_start+1)*task_progress,0)+task_start-1&gt;=I$5)</formula>
    </cfRule>
    <cfRule type="expression" dxfId="72" priority="106" stopIfTrue="1">
      <formula>AND(task_end&gt;=I$5,task_start&lt;J$5)</formula>
    </cfRule>
  </conditionalFormatting>
  <conditionalFormatting sqref="I30:CG30">
    <cfRule type="expression" dxfId="71" priority="78">
      <formula>AND(TODAY()&gt;=I$5,TODAY()&lt;J$5)</formula>
    </cfRule>
  </conditionalFormatting>
  <conditionalFormatting sqref="I30:CG30">
    <cfRule type="expression" dxfId="70" priority="76">
      <formula>AND(task_start&lt;=I$5,ROUNDDOWN((task_end-task_start+1)*task_progress,0)+task_start-1&gt;=I$5)</formula>
    </cfRule>
    <cfRule type="expression" dxfId="69" priority="77" stopIfTrue="1">
      <formula>AND(task_end&gt;=I$5,task_start&lt;J$5)</formula>
    </cfRule>
  </conditionalFormatting>
  <conditionalFormatting sqref="I31:CG31">
    <cfRule type="expression" dxfId="68" priority="75">
      <formula>AND(TODAY()&gt;=I$5,TODAY()&lt;J$5)</formula>
    </cfRule>
  </conditionalFormatting>
  <conditionalFormatting sqref="I31:CG31">
    <cfRule type="expression" dxfId="67" priority="73">
      <formula>AND(task_start&lt;=I$5,ROUNDDOWN((task_end-task_start+1)*task_progress,0)+task_start-1&gt;=I$5)</formula>
    </cfRule>
    <cfRule type="expression" dxfId="66" priority="74" stopIfTrue="1">
      <formula>AND(task_end&gt;=I$5,task_start&lt;J$5)</formula>
    </cfRule>
  </conditionalFormatting>
  <conditionalFormatting sqref="I32:CG32">
    <cfRule type="expression" dxfId="65" priority="72">
      <formula>AND(TODAY()&gt;=I$5,TODAY()&lt;J$5)</formula>
    </cfRule>
  </conditionalFormatting>
  <conditionalFormatting sqref="I32:CG32">
    <cfRule type="expression" dxfId="64" priority="70">
      <formula>AND(task_start&lt;=I$5,ROUNDDOWN((task_end-task_start+1)*task_progress,0)+task_start-1&gt;=I$5)</formula>
    </cfRule>
    <cfRule type="expression" dxfId="63" priority="71" stopIfTrue="1">
      <formula>AND(task_end&gt;=I$5,task_start&lt;J$5)</formula>
    </cfRule>
  </conditionalFormatting>
  <conditionalFormatting sqref="I33:CG33">
    <cfRule type="expression" dxfId="62" priority="69">
      <formula>AND(TODAY()&gt;=I$5,TODAY()&lt;J$5)</formula>
    </cfRule>
  </conditionalFormatting>
  <conditionalFormatting sqref="I33:CG33">
    <cfRule type="expression" dxfId="61" priority="67">
      <formula>AND(task_start&lt;=I$5,ROUNDDOWN((task_end-task_start+1)*task_progress,0)+task_start-1&gt;=I$5)</formula>
    </cfRule>
    <cfRule type="expression" dxfId="60" priority="68" stopIfTrue="1">
      <formula>AND(task_end&gt;=I$5,task_start&lt;J$5)</formula>
    </cfRule>
  </conditionalFormatting>
  <conditionalFormatting sqref="I34:CG34">
    <cfRule type="expression" dxfId="59" priority="63">
      <formula>AND(TODAY()&gt;=I$5,TODAY()&lt;J$5)</formula>
    </cfRule>
  </conditionalFormatting>
  <conditionalFormatting sqref="I34:CG34">
    <cfRule type="expression" dxfId="58" priority="61">
      <formula>AND(task_start&lt;=I$5,ROUNDDOWN((task_end-task_start+1)*task_progress,0)+task_start-1&gt;=I$5)</formula>
    </cfRule>
    <cfRule type="expression" dxfId="57" priority="62" stopIfTrue="1">
      <formula>AND(task_end&gt;=I$5,task_start&lt;J$5)</formula>
    </cfRule>
  </conditionalFormatting>
  <conditionalFormatting sqref="I35:CG35">
    <cfRule type="expression" dxfId="56" priority="60">
      <formula>AND(TODAY()&gt;=I$5,TODAY()&lt;J$5)</formula>
    </cfRule>
  </conditionalFormatting>
  <conditionalFormatting sqref="I35:CG35">
    <cfRule type="expression" dxfId="55" priority="58">
      <formula>AND(task_start&lt;=I$5,ROUNDDOWN((task_end-task_start+1)*task_progress,0)+task_start-1&gt;=I$5)</formula>
    </cfRule>
    <cfRule type="expression" dxfId="54" priority="59" stopIfTrue="1">
      <formula>AND(task_end&gt;=I$5,task_start&lt;J$5)</formula>
    </cfRule>
  </conditionalFormatting>
  <conditionalFormatting sqref="I36:CG36">
    <cfRule type="expression" dxfId="53" priority="57">
      <formula>AND(TODAY()&gt;=I$5,TODAY()&lt;J$5)</formula>
    </cfRule>
  </conditionalFormatting>
  <conditionalFormatting sqref="I36:CG36">
    <cfRule type="expression" dxfId="52" priority="55">
      <formula>AND(task_start&lt;=I$5,ROUNDDOWN((task_end-task_start+1)*task_progress,0)+task_start-1&gt;=I$5)</formula>
    </cfRule>
    <cfRule type="expression" dxfId="51" priority="56" stopIfTrue="1">
      <formula>AND(task_end&gt;=I$5,task_start&lt;J$5)</formula>
    </cfRule>
  </conditionalFormatting>
  <conditionalFormatting sqref="I37:BL40">
    <cfRule type="expression" dxfId="50" priority="54">
      <formula>AND(TODAY()&gt;=I$5,TODAY()&lt;J$5)</formula>
    </cfRule>
  </conditionalFormatting>
  <conditionalFormatting sqref="I37:BL40">
    <cfRule type="expression" dxfId="49" priority="52">
      <formula>AND(task_start&lt;=I$5,ROUNDDOWN((task_end-task_start+1)*task_progress,0)+task_start-1&gt;=I$5)</formula>
    </cfRule>
    <cfRule type="expression" dxfId="48" priority="53" stopIfTrue="1">
      <formula>AND(task_end&gt;=I$5,task_start&lt;J$5)</formula>
    </cfRule>
  </conditionalFormatting>
  <conditionalFormatting sqref="I41:CG41">
    <cfRule type="expression" dxfId="47" priority="51">
      <formula>AND(TODAY()&gt;=I$5,TODAY()&lt;J$5)</formula>
    </cfRule>
  </conditionalFormatting>
  <conditionalFormatting sqref="I41:CG41">
    <cfRule type="expression" dxfId="46" priority="49">
      <formula>AND(task_start&lt;=I$5,ROUNDDOWN((task_end-task_start+1)*task_progress,0)+task_start-1&gt;=I$5)</formula>
    </cfRule>
    <cfRule type="expression" dxfId="45" priority="50" stopIfTrue="1">
      <formula>AND(task_end&gt;=I$5,task_start&lt;J$5)</formula>
    </cfRule>
  </conditionalFormatting>
  <conditionalFormatting sqref="I42:CG42">
    <cfRule type="expression" dxfId="44" priority="48">
      <formula>AND(TODAY()&gt;=I$5,TODAY()&lt;J$5)</formula>
    </cfRule>
  </conditionalFormatting>
  <conditionalFormatting sqref="I42:CG42">
    <cfRule type="expression" dxfId="43" priority="46">
      <formula>AND(task_start&lt;=I$5,ROUNDDOWN((task_end-task_start+1)*task_progress,0)+task_start-1&gt;=I$5)</formula>
    </cfRule>
    <cfRule type="expression" dxfId="42" priority="47" stopIfTrue="1">
      <formula>AND(task_end&gt;=I$5,task_start&lt;J$5)</formula>
    </cfRule>
  </conditionalFormatting>
  <conditionalFormatting sqref="I43:CG43">
    <cfRule type="expression" dxfId="41" priority="45">
      <formula>AND(TODAY()&gt;=I$5,TODAY()&lt;J$5)</formula>
    </cfRule>
  </conditionalFormatting>
  <conditionalFormatting sqref="I43:CG43">
    <cfRule type="expression" dxfId="40" priority="43">
      <formula>AND(task_start&lt;=I$5,ROUNDDOWN((task_end-task_start+1)*task_progress,0)+task_start-1&gt;=I$5)</formula>
    </cfRule>
    <cfRule type="expression" dxfId="39" priority="44" stopIfTrue="1">
      <formula>AND(task_end&gt;=I$5,task_start&lt;J$5)</formula>
    </cfRule>
  </conditionalFormatting>
  <conditionalFormatting sqref="I44:CG44">
    <cfRule type="expression" dxfId="38" priority="42">
      <formula>AND(TODAY()&gt;=I$5,TODAY()&lt;J$5)</formula>
    </cfRule>
  </conditionalFormatting>
  <conditionalFormatting sqref="I44:CG44">
    <cfRule type="expression" dxfId="37" priority="40">
      <formula>AND(task_start&lt;=I$5,ROUNDDOWN((task_end-task_start+1)*task_progress,0)+task_start-1&gt;=I$5)</formula>
    </cfRule>
    <cfRule type="expression" dxfId="36" priority="41" stopIfTrue="1">
      <formula>AND(task_end&gt;=I$5,task_start&lt;J$5)</formula>
    </cfRule>
  </conditionalFormatting>
  <conditionalFormatting sqref="I45:CG45">
    <cfRule type="expression" dxfId="35" priority="39">
      <formula>AND(TODAY()&gt;=I$5,TODAY()&lt;J$5)</formula>
    </cfRule>
  </conditionalFormatting>
  <conditionalFormatting sqref="I45:CG45">
    <cfRule type="expression" dxfId="34" priority="37">
      <formula>AND(task_start&lt;=I$5,ROUNDDOWN((task_end-task_start+1)*task_progress,0)+task_start-1&gt;=I$5)</formula>
    </cfRule>
    <cfRule type="expression" dxfId="33" priority="38" stopIfTrue="1">
      <formula>AND(task_end&gt;=I$5,task_start&lt;J$5)</formula>
    </cfRule>
  </conditionalFormatting>
  <conditionalFormatting sqref="I46:CG46">
    <cfRule type="expression" dxfId="32" priority="36">
      <formula>AND(TODAY()&gt;=I$5,TODAY()&lt;J$5)</formula>
    </cfRule>
  </conditionalFormatting>
  <conditionalFormatting sqref="I46:CG46">
    <cfRule type="expression" dxfId="31" priority="34">
      <formula>AND(task_start&lt;=I$5,ROUNDDOWN((task_end-task_start+1)*task_progress,0)+task_start-1&gt;=I$5)</formula>
    </cfRule>
    <cfRule type="expression" dxfId="30" priority="35" stopIfTrue="1">
      <formula>AND(task_end&gt;=I$5,task_start&lt;J$5)</formula>
    </cfRule>
  </conditionalFormatting>
  <conditionalFormatting sqref="I47:CG47">
    <cfRule type="expression" dxfId="29" priority="33">
      <formula>AND(TODAY()&gt;=I$5,TODAY()&lt;J$5)</formula>
    </cfRule>
  </conditionalFormatting>
  <conditionalFormatting sqref="I47:CG47">
    <cfRule type="expression" dxfId="28" priority="31">
      <formula>AND(task_start&lt;=I$5,ROUNDDOWN((task_end-task_start+1)*task_progress,0)+task_start-1&gt;=I$5)</formula>
    </cfRule>
    <cfRule type="expression" dxfId="27" priority="32" stopIfTrue="1">
      <formula>AND(task_end&gt;=I$5,task_start&lt;J$5)</formula>
    </cfRule>
  </conditionalFormatting>
  <conditionalFormatting sqref="I48:CG48">
    <cfRule type="expression" dxfId="26" priority="30">
      <formula>AND(TODAY()&gt;=I$5,TODAY()&lt;J$5)</formula>
    </cfRule>
  </conditionalFormatting>
  <conditionalFormatting sqref="I48:CG48">
    <cfRule type="expression" dxfId="25" priority="28">
      <formula>AND(task_start&lt;=I$5,ROUNDDOWN((task_end-task_start+1)*task_progress,0)+task_start-1&gt;=I$5)</formula>
    </cfRule>
    <cfRule type="expression" dxfId="24" priority="29" stopIfTrue="1">
      <formula>AND(task_end&gt;=I$5,task_start&lt;J$5)</formula>
    </cfRule>
  </conditionalFormatting>
  <conditionalFormatting sqref="I49:CG49">
    <cfRule type="expression" dxfId="23" priority="27">
      <formula>AND(TODAY()&gt;=I$5,TODAY()&lt;J$5)</formula>
    </cfRule>
  </conditionalFormatting>
  <conditionalFormatting sqref="I49:CG49">
    <cfRule type="expression" dxfId="22" priority="25">
      <formula>AND(task_start&lt;=I$5,ROUNDDOWN((task_end-task_start+1)*task_progress,0)+task_start-1&gt;=I$5)</formula>
    </cfRule>
    <cfRule type="expression" dxfId="21" priority="26" stopIfTrue="1">
      <formula>AND(task_end&gt;=I$5,task_start&lt;J$5)</formula>
    </cfRule>
  </conditionalFormatting>
  <conditionalFormatting sqref="I50:CG50">
    <cfRule type="expression" dxfId="20" priority="24">
      <formula>AND(TODAY()&gt;=I$5,TODAY()&lt;J$5)</formula>
    </cfRule>
  </conditionalFormatting>
  <conditionalFormatting sqref="I50:CG50">
    <cfRule type="expression" dxfId="19" priority="22">
      <formula>AND(task_start&lt;=I$5,ROUNDDOWN((task_end-task_start+1)*task_progress,0)+task_start-1&gt;=I$5)</formula>
    </cfRule>
    <cfRule type="expression" dxfId="18" priority="23" stopIfTrue="1">
      <formula>AND(task_end&gt;=I$5,task_start&lt;J$5)</formula>
    </cfRule>
  </conditionalFormatting>
  <conditionalFormatting sqref="I51:CG51">
    <cfRule type="expression" dxfId="17" priority="21">
      <formula>AND(TODAY()&gt;=I$5,TODAY()&lt;J$5)</formula>
    </cfRule>
  </conditionalFormatting>
  <conditionalFormatting sqref="I51:CG51">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BM5:CG29">
    <cfRule type="expression" dxfId="14" priority="18">
      <formula>AND(TODAY()&gt;=BM$5,TODAY()&lt;BN$5)</formula>
    </cfRule>
  </conditionalFormatting>
  <conditionalFormatting sqref="BM7:CG29">
    <cfRule type="expression" dxfId="13" priority="16">
      <formula>AND(task_start&lt;=BM$5,ROUNDDOWN((task_end-task_start+1)*task_progress,0)+task_start-1&gt;=BM$5)</formula>
    </cfRule>
    <cfRule type="expression" dxfId="12" priority="17" stopIfTrue="1">
      <formula>AND(task_end&gt;=BM$5,task_start&lt;BN$5)</formula>
    </cfRule>
  </conditionalFormatting>
  <conditionalFormatting sqref="BM37:CG40">
    <cfRule type="expression" dxfId="11" priority="15">
      <formula>AND(TODAY()&gt;=BM$5,TODAY()&lt;BN$5)</formula>
    </cfRule>
  </conditionalFormatting>
  <conditionalFormatting sqref="BM37:CG40">
    <cfRule type="expression" dxfId="10" priority="13">
      <formula>AND(task_start&lt;=BM$5,ROUNDDOWN((task_end-task_start+1)*task_progress,0)+task_start-1&gt;=BM$5)</formula>
    </cfRule>
    <cfRule type="expression" dxfId="9" priority="14" stopIfTrue="1">
      <formula>AND(task_end&gt;=BM$5,task_start&lt;BN$5)</formula>
    </cfRule>
  </conditionalFormatting>
  <conditionalFormatting sqref="I52:CG52">
    <cfRule type="expression" dxfId="8" priority="12">
      <formula>AND(TODAY()&gt;=I$5,TODAY()&lt;J$5)</formula>
    </cfRule>
  </conditionalFormatting>
  <conditionalFormatting sqref="I52:CG52">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53:CG53">
    <cfRule type="expression" dxfId="5" priority="9">
      <formula>AND(TODAY()&gt;=I$5,TODAY()&lt;J$5)</formula>
    </cfRule>
  </conditionalFormatting>
  <conditionalFormatting sqref="I53:CG53">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54:CG54">
    <cfRule type="expression" dxfId="2" priority="6">
      <formula>AND(TODAY()&gt;=I$5,TODAY()&lt;J$5)</formula>
    </cfRule>
  </conditionalFormatting>
  <conditionalFormatting sqref="I54:CG54">
    <cfRule type="expression" dxfId="1" priority="4">
      <formula>AND(task_start&lt;=I$5,ROUNDDOWN((task_end-task_start+1)*task_progress,0)+task_start-1&gt;=I$5)</formula>
    </cfRule>
    <cfRule type="expression" dxfId="0" priority="5"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Fahim</cp:lastModifiedBy>
  <cp:revision/>
  <dcterms:created xsi:type="dcterms:W3CDTF">2021-12-14T20:18:50Z</dcterms:created>
  <dcterms:modified xsi:type="dcterms:W3CDTF">2024-04-29T13:45:38Z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