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filterPrivacy="1" codeName="ThisWorkbook"/>
  <xr:revisionPtr revIDLastSave="250" documentId="8_{E28D224A-5405-42EC-8BE8-514F71532952}" xr6:coauthVersionLast="47" xr6:coauthVersionMax="47" xr10:uidLastSave="{54472EC7-BE9B-4152-90FA-4E2A9DCBFC32}"/>
  <bookViews>
    <workbookView xWindow="-120" yWindow="-120" windowWidth="29040" windowHeight="176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5" i="11" l="1"/>
  <c r="H34" i="11"/>
  <c r="H33" i="11"/>
  <c r="H32" i="11"/>
  <c r="H31" i="11"/>
  <c r="H7" i="11"/>
  <c r="H26" i="11" l="1"/>
  <c r="H25" i="11"/>
  <c r="H17" i="11"/>
  <c r="H8" i="11"/>
  <c r="H9" i="11" l="1"/>
  <c r="E18" i="11"/>
  <c r="I6" i="11"/>
  <c r="H10" i="11" l="1"/>
  <c r="H27" i="11"/>
  <c r="H18" i="11"/>
  <c r="H16" i="11"/>
  <c r="J5" i="11"/>
  <c r="K5" i="11" s="1"/>
  <c r="L5" i="11" s="1"/>
  <c r="M5" i="11" s="1"/>
  <c r="N5" i="11" s="1"/>
  <c r="O5" i="11" s="1"/>
  <c r="P5" i="11" s="1"/>
  <c r="H30" i="11" l="1"/>
  <c r="H19" i="11"/>
  <c r="E20" i="11"/>
  <c r="H11" i="11"/>
  <c r="H12" i="11"/>
  <c r="Q5" i="11"/>
  <c r="R5" i="11" s="1"/>
  <c r="S5" i="11" s="1"/>
  <c r="T5" i="11" s="1"/>
  <c r="U5" i="11" s="1"/>
  <c r="V5" i="11" s="1"/>
  <c r="W5" i="11" s="1"/>
  <c r="J6" i="11"/>
  <c r="H28" i="11" l="1"/>
  <c r="H29" i="11"/>
  <c r="H21" i="11"/>
  <c r="H20" i="11"/>
  <c r="X5" i="11"/>
  <c r="Y5" i="11" s="1"/>
  <c r="Z5" i="11" s="1"/>
  <c r="AA5" i="11" s="1"/>
  <c r="AB5" i="11" s="1"/>
  <c r="AC5" i="11" s="1"/>
  <c r="AD5" i="11" s="1"/>
  <c r="K6" i="11"/>
  <c r="H23" i="11" l="1"/>
  <c r="H24" i="11"/>
  <c r="AE5" i="1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<sst xmlns="http://schemas.openxmlformats.org/spreadsheetml/2006/main" count="79" uniqueCount="69">
  <si>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</si>
  <si>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</si>
  <si>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</si>
  <si>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</si>
  <si>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</si>
  <si>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</si>
  <si>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</si>
  <si>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</si>
  <si>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26/02/2024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</si>
  <si>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</si>
  <si>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</si>
  <si>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</si>
  <si>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</si>
  <si>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</si>
  <si>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</si>
  <si>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</si>
  <si>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</si>
  <si>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</si>
  <si>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</si>
  <si>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 Document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</si>
  <si>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</si>
  <si>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</si>
  <si>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Abdullah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</si>
  <si>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</si>
  <si>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Functional &amp; non </t>
  </si>
  <si>
    <t>Saif, Esaa</t>
  </si>
  <si>
    <t>Data desc</t>
  </si>
  <si>
    <t>Abdullah, shibraa</t>
  </si>
  <si>
    <t>Interface</t>
  </si>
  <si>
    <t>Fahim, Saif, Mustafa, Adam</t>
  </si>
  <si>
    <t>LSEPI and Risk</t>
  </si>
  <si>
    <t>Fahim</t>
  </si>
  <si>
    <t>Work Plan</t>
  </si>
  <si>
    <t>Fahim, Adam and mustafa</t>
  </si>
  <si>
    <t>Github</t>
  </si>
  <si>
    <t>Saif</t>
  </si>
  <si>
    <t>Peer review</t>
  </si>
  <si>
    <t>Fahim, Saif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</si>
  <si>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</si>
  <si>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t>
  </si>
  <si>
    <t>Task 1</t>
  </si>
  <si>
    <t>shibra</t>
  </si>
  <si>
    <t>Task 2</t>
  </si>
  <si>
    <t>esaa</t>
  </si>
  <si>
    <t>Task 3</t>
  </si>
  <si>
    <t>Adam</t>
  </si>
  <si>
    <t>Task 4</t>
  </si>
  <si>
    <t>Mustafa</t>
  </si>
  <si>
    <t>Task 5</t>
  </si>
  <si>
    <t>Task 6</t>
  </si>
  <si>
    <t>Sample phase title block</t>
  </si>
  <si>
    <t>Task 7</t>
  </si>
  <si>
    <t>Interface and Main code</t>
  </si>
  <si>
    <t>login page</t>
  </si>
  <si>
    <t>register page</t>
  </si>
  <si>
    <t>update task</t>
  </si>
  <si>
    <t>assigntask</t>
  </si>
  <si>
    <t>saif</t>
  </si>
  <si>
    <t>admin dashboard</t>
  </si>
  <si>
    <t>notaskassigned</t>
  </si>
  <si>
    <t>shibraa</t>
  </si>
  <si>
    <t>assignedtask</t>
  </si>
  <si>
    <t>registration success</t>
  </si>
  <si>
    <t>index</t>
  </si>
  <si>
    <t>abdullah</t>
  </si>
  <si>
    <t>This is an empty row</t>
  </si>
  <si>
    <t>Main code</t>
  </si>
  <si>
    <t>everyone involved</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</si>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</sst>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7">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11" applyNumberFormat="0" applyAlignment="0" applyProtection="0"/>
    <xf numFmtId="0" fontId="21" fillId="9" borderId="12" applyNumberFormat="0" applyAlignment="0" applyProtection="0"/>
    <xf numFmtId="0" fontId="22" fillId="9" borderId="11" applyNumberFormat="0" applyAlignment="0" applyProtection="0"/>
    <xf numFmtId="0" fontId="23" fillId="0" borderId="13" applyNumberFormat="0" applyFill="0" applyAlignment="0" applyProtection="0"/>
    <xf numFmtId="0" fontId="24" fillId="10" borderId="14" applyNumberFormat="0" applyAlignment="0" applyProtection="0"/>
    <xf numFmtId="0" fontId="25" fillId="0" borderId="0" applyNumberFormat="0" applyFill="0" applyBorder="0" applyAlignment="0" applyProtection="0"/>
    <xf numFmtId="0" fontId="7" fillId="11"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5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0" fontId="5" fillId="36" borderId="2" xfId="0" applyFont="1" applyFill="1" applyBorder="1" applyAlignment="1">
      <alignment horizontal="left" vertical="center" indent="1"/>
    </xf>
    <xf numFmtId="0" fontId="7" fillId="36" borderId="2" xfId="11" applyFill="1">
      <alignment horizontal="center" vertical="center"/>
    </xf>
    <xf numFmtId="9" fontId="4" fillId="36" borderId="2" xfId="2" applyFont="1" applyFill="1" applyBorder="1" applyAlignment="1">
      <alignment horizontal="center" vertical="center"/>
    </xf>
    <xf numFmtId="167" fontId="0" fillId="36" borderId="2" xfId="0" applyNumberFormat="1" applyFill="1" applyBorder="1" applyAlignment="1">
      <alignment horizontal="center" vertical="center"/>
    </xf>
    <xf numFmtId="167" fontId="4" fillId="36" borderId="2" xfId="0" applyNumberFormat="1" applyFont="1" applyFill="1" applyBorder="1" applyAlignment="1">
      <alignment horizontal="center" vertical="center"/>
    </xf>
    <xf numFmtId="0" fontId="7" fillId="36" borderId="2" xfId="12" applyFill="1">
      <alignment horizontal="left" vertical="center" indent="2"/>
    </xf>
    <xf numFmtId="167" fontId="7" fillId="36" borderId="2" xfId="10" applyFill="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7" fontId="0" fillId="37" borderId="2" xfId="0" applyNumberFormat="1" applyFill="1" applyBorder="1" applyAlignment="1">
      <alignment horizontal="center" vertical="center"/>
    </xf>
    <xf numFmtId="167" fontId="4" fillId="37" borderId="2" xfId="0" applyNumberFormat="1" applyFont="1" applyFill="1" applyBorder="1" applyAlignment="1">
      <alignment horizontal="center" vertical="center"/>
    </xf>
    <xf numFmtId="0" fontId="7" fillId="37" borderId="2" xfId="12" applyFill="1">
      <alignment horizontal="left" vertical="center" indent="2"/>
    </xf>
    <xf numFmtId="167" fontId="7" fillId="37" borderId="2" xfId="10" applyFill="1">
      <alignment horizontal="center" vertical="center"/>
    </xf>
    <xf numFmtId="0" fontId="5" fillId="38" borderId="2" xfId="0" applyFont="1" applyFill="1" applyBorder="1" applyAlignment="1">
      <alignment horizontal="left" vertical="center" indent="1"/>
    </xf>
    <xf numFmtId="0" fontId="7" fillId="38" borderId="2" xfId="11" applyFill="1">
      <alignment horizontal="center" vertical="center"/>
    </xf>
    <xf numFmtId="9" fontId="4" fillId="38" borderId="2" xfId="2" applyFont="1" applyFill="1" applyBorder="1" applyAlignment="1">
      <alignment horizontal="center" vertical="center"/>
    </xf>
    <xf numFmtId="167" fontId="0" fillId="38" borderId="2" xfId="0" applyNumberFormat="1" applyFill="1" applyBorder="1" applyAlignment="1">
      <alignment horizontal="center" vertical="center"/>
    </xf>
    <xf numFmtId="167" fontId="4" fillId="38" borderId="2" xfId="0" applyNumberFormat="1" applyFont="1" applyFill="1" applyBorder="1" applyAlignment="1">
      <alignment horizontal="center" vertical="center"/>
    </xf>
    <xf numFmtId="0" fontId="7" fillId="38" borderId="2" xfId="12" applyFill="1">
      <alignment horizontal="left" vertical="center" indent="2"/>
    </xf>
    <xf numFmtId="167" fontId="7" fillId="38" borderId="2" xfId="10"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24" activePane="bottomLeft" state="frozen"/>
      <selection pane="bottomLeft" activeCell="B34" sqref="B34"/>
    </sheetView>
  </sheetViews>
  <sheetFormatPr defaultRowHeight="30" customHeight="1"/>
  <cols>
    <col min="1" max="1" width="2.7109375" style="1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18" t="s">
        <v>0</v>
      </c>
      <c r="B1" s="21" t="s">
        <v>1</v>
      </c>
      <c r="C1" s="1"/>
      <c r="D1" s="2"/>
      <c r="E1" s="4"/>
      <c r="F1" s="16"/>
      <c r="H1" s="2"/>
    </row>
    <row r="2" spans="1:64" ht="30" customHeight="1">
      <c r="A2" s="17" t="s">
        <v>2</v>
      </c>
      <c r="B2" s="22" t="s">
        <v>3</v>
      </c>
    </row>
    <row r="3" spans="1:64" ht="30" customHeight="1">
      <c r="A3" s="17" t="s">
        <v>4</v>
      </c>
      <c r="B3" s="23"/>
      <c r="C3" s="52" t="s">
        <v>5</v>
      </c>
      <c r="D3" s="53"/>
      <c r="E3" s="54">
        <v>45342</v>
      </c>
      <c r="F3" s="54"/>
    </row>
    <row r="4" spans="1:64" ht="30" customHeight="1">
      <c r="A4" s="18" t="s">
        <v>6</v>
      </c>
      <c r="C4" s="52" t="s">
        <v>7</v>
      </c>
      <c r="D4" s="53"/>
      <c r="E4" s="7" t="s">
        <v>8</v>
      </c>
      <c r="I4" s="49">
        <v>45342</v>
      </c>
      <c r="J4" s="50"/>
      <c r="K4" s="50"/>
      <c r="L4" s="50"/>
      <c r="M4" s="50"/>
      <c r="N4" s="50"/>
      <c r="O4" s="51"/>
      <c r="P4" s="49">
        <v>45349</v>
      </c>
      <c r="Q4" s="50"/>
      <c r="R4" s="50"/>
      <c r="S4" s="50"/>
      <c r="T4" s="50"/>
      <c r="U4" s="50"/>
      <c r="V4" s="51"/>
      <c r="W4" s="49">
        <v>45356</v>
      </c>
      <c r="X4" s="50"/>
      <c r="Y4" s="50"/>
      <c r="Z4" s="50"/>
      <c r="AA4" s="50"/>
      <c r="AB4" s="50"/>
      <c r="AC4" s="51"/>
      <c r="AD4" s="49">
        <v>45363</v>
      </c>
      <c r="AE4" s="50"/>
      <c r="AF4" s="50"/>
      <c r="AG4" s="50"/>
      <c r="AH4" s="50"/>
      <c r="AI4" s="50"/>
      <c r="AJ4" s="51"/>
      <c r="AK4" s="49">
        <v>45370</v>
      </c>
      <c r="AL4" s="50"/>
      <c r="AM4" s="50"/>
      <c r="AN4" s="50"/>
      <c r="AO4" s="50"/>
      <c r="AP4" s="50"/>
      <c r="AQ4" s="51"/>
      <c r="AR4" s="49">
        <v>45377</v>
      </c>
      <c r="AS4" s="50"/>
      <c r="AT4" s="50"/>
      <c r="AU4" s="50"/>
      <c r="AV4" s="50"/>
      <c r="AW4" s="50"/>
      <c r="AX4" s="51"/>
      <c r="AY4" s="49">
        <v>45384</v>
      </c>
      <c r="AZ4" s="50"/>
      <c r="BA4" s="50"/>
      <c r="BB4" s="50"/>
      <c r="BC4" s="50"/>
      <c r="BD4" s="50"/>
      <c r="BE4" s="51"/>
      <c r="BF4" s="49">
        <v>45391</v>
      </c>
      <c r="BG4" s="50"/>
      <c r="BH4" s="50"/>
      <c r="BI4" s="50"/>
      <c r="BJ4" s="50"/>
      <c r="BK4" s="50"/>
      <c r="BL4" s="51"/>
    </row>
    <row r="5" spans="1:64" ht="15" customHeight="1">
      <c r="A5" s="18" t="s">
        <v>9</v>
      </c>
      <c r="B5" s="24"/>
      <c r="C5" s="24"/>
      <c r="D5" s="24"/>
      <c r="E5" s="24"/>
      <c r="F5" s="24"/>
      <c r="G5" s="24"/>
      <c r="I5" s="25">
        <v>45342</v>
      </c>
      <c r="J5" s="26">
        <f>I5+1</f>
        <v>45343</v>
      </c>
      <c r="K5" s="26">
        <f t="shared" ref="K5:AX5" si="0">J5+1</f>
        <v>45344</v>
      </c>
      <c r="L5" s="26">
        <f t="shared" si="0"/>
        <v>45345</v>
      </c>
      <c r="M5" s="26">
        <f t="shared" si="0"/>
        <v>45346</v>
      </c>
      <c r="N5" s="26">
        <f t="shared" si="0"/>
        <v>45347</v>
      </c>
      <c r="O5" s="27">
        <f t="shared" si="0"/>
        <v>45348</v>
      </c>
      <c r="P5" s="25">
        <f>O5+1</f>
        <v>45349</v>
      </c>
      <c r="Q5" s="26">
        <f>P5+1</f>
        <v>45350</v>
      </c>
      <c r="R5" s="26">
        <f t="shared" si="0"/>
        <v>45351</v>
      </c>
      <c r="S5" s="26">
        <f t="shared" si="0"/>
        <v>45352</v>
      </c>
      <c r="T5" s="26">
        <f t="shared" si="0"/>
        <v>45353</v>
      </c>
      <c r="U5" s="26">
        <f t="shared" si="0"/>
        <v>45354</v>
      </c>
      <c r="V5" s="27">
        <f t="shared" si="0"/>
        <v>45355</v>
      </c>
      <c r="W5" s="25">
        <f>V5+1</f>
        <v>45356</v>
      </c>
      <c r="X5" s="26">
        <f>W5+1</f>
        <v>45357</v>
      </c>
      <c r="Y5" s="26">
        <f t="shared" si="0"/>
        <v>45358</v>
      </c>
      <c r="Z5" s="26">
        <f t="shared" si="0"/>
        <v>45359</v>
      </c>
      <c r="AA5" s="26">
        <f t="shared" si="0"/>
        <v>45360</v>
      </c>
      <c r="AB5" s="26">
        <f t="shared" si="0"/>
        <v>45361</v>
      </c>
      <c r="AC5" s="27">
        <f t="shared" si="0"/>
        <v>45362</v>
      </c>
      <c r="AD5" s="25">
        <f>AC5+1</f>
        <v>45363</v>
      </c>
      <c r="AE5" s="26">
        <f>AD5+1</f>
        <v>45364</v>
      </c>
      <c r="AF5" s="26">
        <f t="shared" si="0"/>
        <v>45365</v>
      </c>
      <c r="AG5" s="26">
        <f t="shared" si="0"/>
        <v>45366</v>
      </c>
      <c r="AH5" s="26">
        <f t="shared" si="0"/>
        <v>45367</v>
      </c>
      <c r="AI5" s="26">
        <f t="shared" si="0"/>
        <v>45368</v>
      </c>
      <c r="AJ5" s="27">
        <f t="shared" si="0"/>
        <v>45369</v>
      </c>
      <c r="AK5" s="25">
        <f>AJ5+1</f>
        <v>45370</v>
      </c>
      <c r="AL5" s="26">
        <f>AK5+1</f>
        <v>45371</v>
      </c>
      <c r="AM5" s="26">
        <f t="shared" si="0"/>
        <v>45372</v>
      </c>
      <c r="AN5" s="26">
        <f t="shared" si="0"/>
        <v>45373</v>
      </c>
      <c r="AO5" s="26">
        <f t="shared" si="0"/>
        <v>45374</v>
      </c>
      <c r="AP5" s="26">
        <f t="shared" si="0"/>
        <v>45375</v>
      </c>
      <c r="AQ5" s="27">
        <f t="shared" si="0"/>
        <v>45376</v>
      </c>
      <c r="AR5" s="25">
        <f>AQ5+1</f>
        <v>45377</v>
      </c>
      <c r="AS5" s="26">
        <f>AR5+1</f>
        <v>45378</v>
      </c>
      <c r="AT5" s="26">
        <f t="shared" si="0"/>
        <v>45379</v>
      </c>
      <c r="AU5" s="26">
        <f t="shared" si="0"/>
        <v>45380</v>
      </c>
      <c r="AV5" s="26">
        <f t="shared" si="0"/>
        <v>45381</v>
      </c>
      <c r="AW5" s="26">
        <f t="shared" si="0"/>
        <v>45382</v>
      </c>
      <c r="AX5" s="27">
        <f t="shared" si="0"/>
        <v>45383</v>
      </c>
      <c r="AY5" s="25">
        <f>AX5+1</f>
        <v>45384</v>
      </c>
      <c r="AZ5" s="26">
        <f>AY5+1</f>
        <v>45385</v>
      </c>
      <c r="BA5" s="26">
        <f t="shared" ref="BA5:BE5" si="1">AZ5+1</f>
        <v>45386</v>
      </c>
      <c r="BB5" s="26">
        <f t="shared" si="1"/>
        <v>45387</v>
      </c>
      <c r="BC5" s="26">
        <f t="shared" si="1"/>
        <v>45388</v>
      </c>
      <c r="BD5" s="26">
        <f t="shared" si="1"/>
        <v>45389</v>
      </c>
      <c r="BE5" s="27">
        <f t="shared" si="1"/>
        <v>45390</v>
      </c>
      <c r="BF5" s="25">
        <f>BE5+1</f>
        <v>45391</v>
      </c>
      <c r="BG5" s="26">
        <f>BF5+1</f>
        <v>45392</v>
      </c>
      <c r="BH5" s="26">
        <f t="shared" ref="BH5:BL5" si="2">BG5+1</f>
        <v>45393</v>
      </c>
      <c r="BI5" s="26">
        <f t="shared" si="2"/>
        <v>45394</v>
      </c>
      <c r="BJ5" s="26">
        <f t="shared" si="2"/>
        <v>45395</v>
      </c>
      <c r="BK5" s="26">
        <f t="shared" si="2"/>
        <v>45396</v>
      </c>
      <c r="BL5" s="27">
        <f t="shared" si="2"/>
        <v>45397</v>
      </c>
    </row>
    <row r="6" spans="1:64" ht="30" customHeight="1">
      <c r="A6" s="18" t="s">
        <v>10</v>
      </c>
      <c r="B6" s="8" t="s">
        <v>11</v>
      </c>
      <c r="C6" s="9" t="s">
        <v>12</v>
      </c>
      <c r="D6" s="9" t="s">
        <v>13</v>
      </c>
      <c r="E6" s="9" t="s">
        <v>14</v>
      </c>
      <c r="F6" s="9" t="s">
        <v>15</v>
      </c>
      <c r="G6" s="9"/>
      <c r="H6" s="9" t="s">
        <v>16</v>
      </c>
      <c r="I6" s="10" t="str">
        <f t="shared" ref="I6" si="3">LEFT(TEXT(I5,"ddd"),1)</f>
        <v>T</v>
      </c>
      <c r="J6" s="10" t="str">
        <f t="shared" ref="J6:AR6" si="4">LEFT(TEXT(J5,"ddd"),1)</f>
        <v>W</v>
      </c>
      <c r="K6" s="10" t="str">
        <f t="shared" si="4"/>
        <v>T</v>
      </c>
      <c r="L6" s="10" t="str">
        <f t="shared" si="4"/>
        <v>F</v>
      </c>
      <c r="M6" s="10" t="str">
        <f t="shared" si="4"/>
        <v>S</v>
      </c>
      <c r="N6" s="10" t="str">
        <f t="shared" si="4"/>
        <v>S</v>
      </c>
      <c r="O6" s="10" t="str">
        <f t="shared" si="4"/>
        <v>M</v>
      </c>
      <c r="P6" s="10" t="str">
        <f t="shared" si="4"/>
        <v>T</v>
      </c>
      <c r="Q6" s="10" t="str">
        <f t="shared" si="4"/>
        <v>W</v>
      </c>
      <c r="R6" s="10" t="str">
        <f t="shared" si="4"/>
        <v>T</v>
      </c>
      <c r="S6" s="10" t="str">
        <f t="shared" si="4"/>
        <v>F</v>
      </c>
      <c r="T6" s="10" t="str">
        <f t="shared" si="4"/>
        <v>S</v>
      </c>
      <c r="U6" s="10" t="str">
        <f t="shared" si="4"/>
        <v>S</v>
      </c>
      <c r="V6" s="10" t="str">
        <f t="shared" si="4"/>
        <v>M</v>
      </c>
      <c r="W6" s="10" t="str">
        <f t="shared" si="4"/>
        <v>T</v>
      </c>
      <c r="X6" s="10" t="str">
        <f t="shared" si="4"/>
        <v>W</v>
      </c>
      <c r="Y6" s="10" t="str">
        <f t="shared" si="4"/>
        <v>T</v>
      </c>
      <c r="Z6" s="10" t="str">
        <f t="shared" si="4"/>
        <v>F</v>
      </c>
      <c r="AA6" s="10" t="str">
        <f t="shared" si="4"/>
        <v>S</v>
      </c>
      <c r="AB6" s="10" t="str">
        <f t="shared" si="4"/>
        <v>S</v>
      </c>
      <c r="AC6" s="10" t="str">
        <f t="shared" si="4"/>
        <v>M</v>
      </c>
      <c r="AD6" s="10" t="str">
        <f t="shared" si="4"/>
        <v>T</v>
      </c>
      <c r="AE6" s="10" t="str">
        <f t="shared" si="4"/>
        <v>W</v>
      </c>
      <c r="AF6" s="10" t="str">
        <f t="shared" si="4"/>
        <v>T</v>
      </c>
      <c r="AG6" s="10" t="str">
        <f t="shared" si="4"/>
        <v>F</v>
      </c>
      <c r="AH6" s="10" t="str">
        <f t="shared" si="4"/>
        <v>S</v>
      </c>
      <c r="AI6" s="10" t="str">
        <f t="shared" si="4"/>
        <v>S</v>
      </c>
      <c r="AJ6" s="10" t="str">
        <f t="shared" si="4"/>
        <v>M</v>
      </c>
      <c r="AK6" s="10" t="str">
        <f t="shared" si="4"/>
        <v>T</v>
      </c>
      <c r="AL6" s="10" t="str">
        <f t="shared" si="4"/>
        <v>W</v>
      </c>
      <c r="AM6" s="10" t="str">
        <f t="shared" si="4"/>
        <v>T</v>
      </c>
      <c r="AN6" s="10" t="str">
        <f t="shared" si="4"/>
        <v>F</v>
      </c>
      <c r="AO6" s="10" t="str">
        <f t="shared" si="4"/>
        <v>S</v>
      </c>
      <c r="AP6" s="10" t="str">
        <f t="shared" si="4"/>
        <v>S</v>
      </c>
      <c r="AQ6" s="10" t="str">
        <f t="shared" si="4"/>
        <v>M</v>
      </c>
      <c r="AR6" s="10" t="str">
        <f t="shared" si="4"/>
        <v>T</v>
      </c>
      <c r="AS6" s="10" t="str">
        <f t="shared" ref="AS6:BL6" si="5">LEFT(TEXT(AS5,"ddd"),1)</f>
        <v>W</v>
      </c>
      <c r="AT6" s="10" t="str">
        <f t="shared" si="5"/>
        <v>T</v>
      </c>
      <c r="AU6" s="10" t="str">
        <f t="shared" si="5"/>
        <v>F</v>
      </c>
      <c r="AV6" s="10" t="str">
        <f t="shared" si="5"/>
        <v>S</v>
      </c>
      <c r="AW6" s="10" t="str">
        <f t="shared" si="5"/>
        <v>S</v>
      </c>
      <c r="AX6" s="10" t="str">
        <f t="shared" si="5"/>
        <v>M</v>
      </c>
      <c r="AY6" s="10" t="str">
        <f t="shared" si="5"/>
        <v>T</v>
      </c>
      <c r="AZ6" s="10" t="str">
        <f t="shared" si="5"/>
        <v>W</v>
      </c>
      <c r="BA6" s="10" t="str">
        <f t="shared" si="5"/>
        <v>T</v>
      </c>
      <c r="BB6" s="10" t="str">
        <f t="shared" si="5"/>
        <v>F</v>
      </c>
      <c r="BC6" s="10" t="str">
        <f t="shared" si="5"/>
        <v>S</v>
      </c>
      <c r="BD6" s="10" t="str">
        <f t="shared" si="5"/>
        <v>S</v>
      </c>
      <c r="BE6" s="10" t="str">
        <f t="shared" si="5"/>
        <v>M</v>
      </c>
      <c r="BF6" s="10" t="str">
        <f t="shared" si="5"/>
        <v>T</v>
      </c>
      <c r="BG6" s="10" t="str">
        <f t="shared" si="5"/>
        <v>W</v>
      </c>
      <c r="BH6" s="10" t="str">
        <f t="shared" si="5"/>
        <v>T</v>
      </c>
      <c r="BI6" s="10" t="str">
        <f t="shared" si="5"/>
        <v>F</v>
      </c>
      <c r="BJ6" s="10" t="str">
        <f t="shared" si="5"/>
        <v>S</v>
      </c>
      <c r="BK6" s="10" t="str">
        <f t="shared" si="5"/>
        <v>S</v>
      </c>
      <c r="BL6" s="10" t="str">
        <f t="shared" si="5"/>
        <v>M</v>
      </c>
    </row>
    <row r="7" spans="1:64" ht="30" hidden="1" customHeight="1">
      <c r="A7" s="17" t="s">
        <v>17</v>
      </c>
      <c r="C7" s="20"/>
      <c r="E7"/>
      <c r="H7" t="str">
        <f ca="1">IF(OR(ISBLANK(task_start),ISBLANK(task_end)),"",task_end-task_start+1)</f>
        <v/>
      </c>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row>
    <row r="8" spans="1:64" s="3" customFormat="1" ht="30" customHeight="1">
      <c r="A8" s="18" t="s">
        <v>18</v>
      </c>
      <c r="B8" s="28" t="s">
        <v>19</v>
      </c>
      <c r="C8" s="29"/>
      <c r="D8" s="30"/>
      <c r="E8" s="31"/>
      <c r="F8" s="32"/>
      <c r="G8" s="13"/>
      <c r="H8" s="13" t="str">
        <f t="shared" ref="H8:H35" ca="1" si="6">IF(OR(ISBLANK(task_start),ISBLANK(task_end)),"",task_end-task_start+1)</f>
        <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row>
    <row r="9" spans="1:64" s="3" customFormat="1" ht="30" customHeight="1">
      <c r="A9" s="18" t="s">
        <v>20</v>
      </c>
      <c r="B9" s="33" t="s">
        <v>21</v>
      </c>
      <c r="C9" s="29" t="s">
        <v>22</v>
      </c>
      <c r="D9" s="30">
        <v>1</v>
      </c>
      <c r="E9" s="34">
        <v>45342</v>
      </c>
      <c r="F9" s="34">
        <v>45355</v>
      </c>
      <c r="G9" s="13"/>
      <c r="H9" s="13">
        <f t="shared" ca="1" si="6"/>
        <v>14</v>
      </c>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row>
    <row r="10" spans="1:64" s="3" customFormat="1" ht="30" customHeight="1">
      <c r="A10" s="18" t="s">
        <v>23</v>
      </c>
      <c r="B10" s="33" t="s">
        <v>24</v>
      </c>
      <c r="C10" s="29" t="s">
        <v>25</v>
      </c>
      <c r="D10" s="30">
        <v>1</v>
      </c>
      <c r="E10" s="34">
        <v>45342</v>
      </c>
      <c r="F10" s="34">
        <v>45355</v>
      </c>
      <c r="G10" s="13"/>
      <c r="H10" s="13">
        <f t="shared" ca="1" si="6"/>
        <v>14</v>
      </c>
      <c r="I10" s="14"/>
      <c r="J10" s="14"/>
      <c r="K10" s="14"/>
      <c r="L10" s="14"/>
      <c r="M10" s="14"/>
      <c r="N10" s="14"/>
      <c r="O10" s="14"/>
      <c r="P10" s="14"/>
      <c r="Q10" s="14"/>
      <c r="R10" s="14"/>
      <c r="S10" s="14"/>
      <c r="T10" s="14"/>
      <c r="U10" s="15"/>
      <c r="V10" s="15"/>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4" s="3" customFormat="1" ht="30" customHeight="1">
      <c r="A11" s="17"/>
      <c r="B11" s="33" t="s">
        <v>26</v>
      </c>
      <c r="C11" s="29" t="s">
        <v>27</v>
      </c>
      <c r="D11" s="30">
        <v>1</v>
      </c>
      <c r="E11" s="34">
        <v>45342</v>
      </c>
      <c r="F11" s="34">
        <v>45355</v>
      </c>
      <c r="G11" s="13"/>
      <c r="H11" s="13">
        <f t="shared" ca="1" si="6"/>
        <v>14</v>
      </c>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row>
    <row r="12" spans="1:64" s="3" customFormat="1" ht="30" customHeight="1">
      <c r="A12" s="17"/>
      <c r="B12" s="33" t="s">
        <v>28</v>
      </c>
      <c r="C12" s="29" t="s">
        <v>29</v>
      </c>
      <c r="D12" s="30">
        <v>1</v>
      </c>
      <c r="E12" s="34">
        <v>45342</v>
      </c>
      <c r="F12" s="34">
        <v>45355</v>
      </c>
      <c r="G12" s="13"/>
      <c r="H12" s="13">
        <f t="shared" ca="1" si="6"/>
        <v>14</v>
      </c>
      <c r="I12" s="14"/>
      <c r="J12" s="14"/>
      <c r="K12" s="14"/>
      <c r="L12" s="14"/>
      <c r="M12" s="14"/>
      <c r="N12" s="14"/>
      <c r="O12" s="14"/>
      <c r="P12" s="14"/>
      <c r="Q12" s="14"/>
      <c r="R12" s="14"/>
      <c r="S12" s="14"/>
      <c r="T12" s="14"/>
      <c r="U12" s="14"/>
      <c r="V12" s="14"/>
      <c r="W12" s="14"/>
      <c r="X12" s="14"/>
      <c r="Y12" s="15"/>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row>
    <row r="13" spans="1:64" s="3" customFormat="1" ht="30" customHeight="1">
      <c r="A13" s="17"/>
      <c r="B13" s="33" t="s">
        <v>30</v>
      </c>
      <c r="C13" s="29" t="s">
        <v>31</v>
      </c>
      <c r="D13" s="30">
        <v>1</v>
      </c>
      <c r="E13" s="34">
        <v>45342</v>
      </c>
      <c r="F13" s="34">
        <v>45355</v>
      </c>
      <c r="G13" s="13"/>
      <c r="H13" s="13"/>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row>
    <row r="14" spans="1:64" s="3" customFormat="1" ht="30" customHeight="1">
      <c r="A14" s="17"/>
      <c r="B14" s="33" t="s">
        <v>32</v>
      </c>
      <c r="C14" s="29" t="s">
        <v>33</v>
      </c>
      <c r="D14" s="30">
        <v>1</v>
      </c>
      <c r="E14" s="34">
        <v>45342</v>
      </c>
      <c r="F14" s="34">
        <v>45355</v>
      </c>
      <c r="G14" s="13"/>
      <c r="H14" s="13"/>
      <c r="I14" s="14"/>
      <c r="J14" s="14"/>
      <c r="K14" s="14"/>
      <c r="L14" s="14"/>
      <c r="M14" s="14"/>
      <c r="N14" s="14"/>
      <c r="O14" s="14"/>
      <c r="P14" s="14"/>
      <c r="Q14" s="14"/>
      <c r="R14" s="14"/>
      <c r="S14" s="14"/>
      <c r="T14" s="14"/>
      <c r="U14" s="14"/>
      <c r="V14" s="14"/>
      <c r="W14" s="14"/>
      <c r="X14" s="14"/>
      <c r="Y14" s="15"/>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row>
    <row r="15" spans="1:64" s="3" customFormat="1" ht="30" customHeight="1">
      <c r="A15" s="17"/>
      <c r="B15" s="33" t="s">
        <v>34</v>
      </c>
      <c r="C15" s="29" t="s">
        <v>35</v>
      </c>
      <c r="D15" s="30">
        <v>1</v>
      </c>
      <c r="E15" s="34">
        <v>45342</v>
      </c>
      <c r="F15" s="34">
        <v>45355</v>
      </c>
      <c r="G15" s="13"/>
      <c r="H15" s="13"/>
      <c r="I15" s="14"/>
      <c r="J15" s="14"/>
      <c r="K15" s="14"/>
      <c r="L15" s="14"/>
      <c r="M15" s="14"/>
      <c r="N15" s="14"/>
      <c r="O15" s="14"/>
      <c r="P15" s="14"/>
      <c r="Q15" s="14"/>
      <c r="R15" s="14"/>
      <c r="S15" s="14"/>
      <c r="T15" s="14"/>
      <c r="U15" s="14"/>
      <c r="V15" s="14"/>
      <c r="W15" s="14"/>
      <c r="X15" s="14"/>
      <c r="Y15" s="15"/>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row>
    <row r="16" spans="1:64" s="3" customFormat="1" ht="30" customHeight="1">
      <c r="A16" s="17"/>
      <c r="B16" s="33" t="s">
        <v>36</v>
      </c>
      <c r="C16" s="29" t="s">
        <v>37</v>
      </c>
      <c r="D16" s="30">
        <v>1</v>
      </c>
      <c r="E16" s="34">
        <v>45342</v>
      </c>
      <c r="F16" s="34">
        <v>45355</v>
      </c>
      <c r="G16" s="13"/>
      <c r="H16" s="13">
        <f t="shared" ca="1" si="6"/>
        <v>14</v>
      </c>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row>
    <row r="17" spans="1:64" s="3" customFormat="1" ht="30" customHeight="1">
      <c r="A17" s="18" t="s">
        <v>38</v>
      </c>
      <c r="B17" s="42" t="s">
        <v>39</v>
      </c>
      <c r="C17" s="43"/>
      <c r="D17" s="44"/>
      <c r="E17" s="45"/>
      <c r="F17" s="46"/>
      <c r="G17" s="13"/>
      <c r="H17" s="13" t="str">
        <f t="shared" ca="1" si="6"/>
        <v/>
      </c>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row>
    <row r="18" spans="1:64" s="3" customFormat="1" ht="30" customHeight="1">
      <c r="A18" s="18"/>
      <c r="B18" s="47" t="s">
        <v>40</v>
      </c>
      <c r="C18" s="43" t="s">
        <v>41</v>
      </c>
      <c r="D18" s="44"/>
      <c r="E18" s="48">
        <f>E16+1</f>
        <v>45343</v>
      </c>
      <c r="F18" s="48">
        <v>45355</v>
      </c>
      <c r="G18" s="13"/>
      <c r="H18" s="13">
        <f t="shared" ca="1" si="6"/>
        <v>13</v>
      </c>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row>
    <row r="19" spans="1:64" s="3" customFormat="1" ht="30" customHeight="1">
      <c r="A19" s="17"/>
      <c r="B19" s="47" t="s">
        <v>42</v>
      </c>
      <c r="C19" s="43" t="s">
        <v>43</v>
      </c>
      <c r="D19" s="44"/>
      <c r="E19" s="48">
        <v>45355</v>
      </c>
      <c r="F19" s="48">
        <v>45362</v>
      </c>
      <c r="G19" s="13"/>
      <c r="H19" s="13">
        <f t="shared" ca="1" si="6"/>
        <v>8</v>
      </c>
      <c r="I19" s="14"/>
      <c r="J19" s="14"/>
      <c r="K19" s="14"/>
      <c r="L19" s="14"/>
      <c r="M19" s="14"/>
      <c r="N19" s="14"/>
      <c r="O19" s="14"/>
      <c r="P19" s="14"/>
      <c r="Q19" s="14"/>
      <c r="R19" s="14"/>
      <c r="S19" s="14"/>
      <c r="T19" s="14"/>
      <c r="U19" s="15"/>
      <c r="V19" s="15"/>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row>
    <row r="20" spans="1:64" s="3" customFormat="1" ht="30" customHeight="1">
      <c r="A20" s="17"/>
      <c r="B20" s="47" t="s">
        <v>44</v>
      </c>
      <c r="C20" s="43" t="s">
        <v>45</v>
      </c>
      <c r="D20" s="44"/>
      <c r="E20" s="48">
        <f>F19</f>
        <v>45362</v>
      </c>
      <c r="F20" s="48">
        <v>45369</v>
      </c>
      <c r="G20" s="13"/>
      <c r="H20" s="13">
        <f t="shared" ca="1" si="6"/>
        <v>8</v>
      </c>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row>
    <row r="21" spans="1:64" s="3" customFormat="1" ht="30" customHeight="1">
      <c r="A21" s="17"/>
      <c r="B21" s="47" t="s">
        <v>46</v>
      </c>
      <c r="C21" s="43" t="s">
        <v>47</v>
      </c>
      <c r="D21" s="44"/>
      <c r="E21" s="48">
        <v>45369</v>
      </c>
      <c r="F21" s="48">
        <v>45376</v>
      </c>
      <c r="G21" s="13"/>
      <c r="H21" s="13">
        <f t="shared" ca="1" si="6"/>
        <v>8</v>
      </c>
      <c r="I21" s="14"/>
      <c r="J21" s="14"/>
      <c r="K21" s="14"/>
      <c r="L21" s="14"/>
      <c r="M21" s="14"/>
      <c r="N21" s="14"/>
      <c r="O21" s="14"/>
      <c r="P21" s="14"/>
      <c r="Q21" s="14"/>
      <c r="R21" s="14"/>
      <c r="S21" s="14"/>
      <c r="T21" s="14"/>
      <c r="U21" s="14"/>
      <c r="V21" s="14"/>
      <c r="W21" s="14"/>
      <c r="X21" s="14"/>
      <c r="Y21" s="15"/>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row>
    <row r="22" spans="1:64" s="3" customFormat="1" ht="30" customHeight="1">
      <c r="A22" s="17"/>
      <c r="B22" s="47" t="s">
        <v>48</v>
      </c>
      <c r="C22" s="43" t="s">
        <v>22</v>
      </c>
      <c r="D22" s="44"/>
      <c r="E22" s="48">
        <v>45376</v>
      </c>
      <c r="F22" s="48">
        <v>45383</v>
      </c>
      <c r="G22" s="13"/>
      <c r="H22" s="13"/>
      <c r="I22" s="14"/>
      <c r="J22" s="14"/>
      <c r="K22" s="14"/>
      <c r="L22" s="14"/>
      <c r="M22" s="14"/>
      <c r="N22" s="14"/>
      <c r="O22" s="14"/>
      <c r="P22" s="14"/>
      <c r="Q22" s="14"/>
      <c r="R22" s="14"/>
      <c r="S22" s="14"/>
      <c r="T22" s="14"/>
      <c r="U22" s="14"/>
      <c r="V22" s="14"/>
      <c r="W22" s="14"/>
      <c r="X22" s="14"/>
      <c r="Y22" s="15"/>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row>
    <row r="23" spans="1:64" s="3" customFormat="1" ht="30" customHeight="1">
      <c r="A23" s="17"/>
      <c r="B23" s="47" t="s">
        <v>49</v>
      </c>
      <c r="C23" s="43" t="s">
        <v>31</v>
      </c>
      <c r="D23" s="44"/>
      <c r="E23" s="48">
        <v>45383</v>
      </c>
      <c r="F23" s="48">
        <v>45390</v>
      </c>
      <c r="G23" s="13"/>
      <c r="H23" s="13">
        <f t="shared" ca="1" si="6"/>
        <v>8</v>
      </c>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row>
    <row r="24" spans="1:64" s="3" customFormat="1" ht="30" customHeight="1">
      <c r="A24" s="17" t="s">
        <v>50</v>
      </c>
      <c r="B24" s="47" t="s">
        <v>51</v>
      </c>
      <c r="C24" s="43" t="s">
        <v>35</v>
      </c>
      <c r="D24" s="44"/>
      <c r="E24" s="48">
        <v>45362</v>
      </c>
      <c r="F24" s="48">
        <v>45369</v>
      </c>
      <c r="G24" s="13"/>
      <c r="H24" s="13">
        <f t="shared" ca="1" si="6"/>
        <v>8</v>
      </c>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row>
    <row r="25" spans="1:64" s="3" customFormat="1" ht="30" customHeight="1">
      <c r="A25" s="17"/>
      <c r="B25" s="35" t="s">
        <v>52</v>
      </c>
      <c r="C25" s="36"/>
      <c r="D25" s="37"/>
      <c r="E25" s="38"/>
      <c r="F25" s="39"/>
      <c r="G25" s="13"/>
      <c r="H25" s="13" t="str">
        <f t="shared" ca="1" si="6"/>
        <v/>
      </c>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row>
    <row r="26" spans="1:64" s="3" customFormat="1" ht="30" customHeight="1">
      <c r="A26" s="17"/>
      <c r="B26" s="40" t="s">
        <v>53</v>
      </c>
      <c r="C26" s="36" t="s">
        <v>47</v>
      </c>
      <c r="D26" s="37"/>
      <c r="E26" s="41">
        <v>45348</v>
      </c>
      <c r="F26" s="41">
        <v>45365</v>
      </c>
      <c r="G26" s="13"/>
      <c r="H26" s="13">
        <f t="shared" ca="1" si="6"/>
        <v>18</v>
      </c>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row>
    <row r="27" spans="1:64" s="3" customFormat="1" ht="30" customHeight="1">
      <c r="A27" s="17"/>
      <c r="B27" s="40" t="s">
        <v>54</v>
      </c>
      <c r="C27" s="36" t="s">
        <v>45</v>
      </c>
      <c r="D27" s="37"/>
      <c r="E27" s="41">
        <v>45348</v>
      </c>
      <c r="F27" s="41">
        <v>45365</v>
      </c>
      <c r="G27" s="13"/>
      <c r="H27" s="13">
        <f t="shared" ca="1" si="6"/>
        <v>18</v>
      </c>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row>
    <row r="28" spans="1:64" s="3" customFormat="1" ht="30" customHeight="1">
      <c r="A28" s="17"/>
      <c r="B28" s="40" t="s">
        <v>55</v>
      </c>
      <c r="C28" s="36" t="s">
        <v>31</v>
      </c>
      <c r="D28" s="37"/>
      <c r="E28" s="41">
        <v>45348</v>
      </c>
      <c r="F28" s="41">
        <v>45365</v>
      </c>
      <c r="G28" s="13"/>
      <c r="H28" s="13">
        <f t="shared" ca="1" si="6"/>
        <v>18</v>
      </c>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row>
    <row r="29" spans="1:64" s="3" customFormat="1" ht="30" customHeight="1">
      <c r="A29" s="17"/>
      <c r="B29" s="40" t="s">
        <v>56</v>
      </c>
      <c r="C29" s="36" t="s">
        <v>57</v>
      </c>
      <c r="D29" s="37"/>
      <c r="E29" s="41">
        <v>45348</v>
      </c>
      <c r="F29" s="41">
        <v>45365</v>
      </c>
      <c r="G29" s="13"/>
      <c r="H29" s="13">
        <f t="shared" ca="1" si="6"/>
        <v>18</v>
      </c>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row>
    <row r="30" spans="1:64" s="3" customFormat="1" ht="30" customHeight="1">
      <c r="A30" s="17" t="s">
        <v>50</v>
      </c>
      <c r="B30" s="40" t="s">
        <v>58</v>
      </c>
      <c r="C30" s="36" t="s">
        <v>22</v>
      </c>
      <c r="D30" s="37"/>
      <c r="E30" s="41">
        <v>45348</v>
      </c>
      <c r="F30" s="41">
        <v>45365</v>
      </c>
      <c r="G30" s="13"/>
      <c r="H30" s="13">
        <f t="shared" ca="1" si="6"/>
        <v>18</v>
      </c>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row>
    <row r="31" spans="1:64" s="3" customFormat="1" ht="30" customHeight="1">
      <c r="A31" s="17"/>
      <c r="B31" s="40" t="s">
        <v>59</v>
      </c>
      <c r="C31" s="36" t="s">
        <v>60</v>
      </c>
      <c r="D31" s="37"/>
      <c r="E31" s="41">
        <v>45348</v>
      </c>
      <c r="F31" s="41">
        <v>45365</v>
      </c>
      <c r="G31" s="13"/>
      <c r="H31" s="13">
        <f t="shared" ca="1" si="6"/>
        <v>18</v>
      </c>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row>
    <row r="32" spans="1:64" s="3" customFormat="1" ht="30" customHeight="1">
      <c r="A32" s="17"/>
      <c r="B32" s="40" t="s">
        <v>61</v>
      </c>
      <c r="C32" s="36" t="s">
        <v>43</v>
      </c>
      <c r="D32" s="37"/>
      <c r="E32" s="41">
        <v>45348</v>
      </c>
      <c r="F32" s="41">
        <v>45365</v>
      </c>
      <c r="G32" s="13"/>
      <c r="H32" s="13">
        <f t="shared" ca="1" si="6"/>
        <v>18</v>
      </c>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row>
    <row r="33" spans="1:64" s="3" customFormat="1" ht="30" customHeight="1">
      <c r="A33" s="17"/>
      <c r="B33" s="40" t="s">
        <v>62</v>
      </c>
      <c r="C33" s="36" t="s">
        <v>31</v>
      </c>
      <c r="D33" s="37"/>
      <c r="E33" s="41">
        <v>45348</v>
      </c>
      <c r="F33" s="41">
        <v>45365</v>
      </c>
      <c r="G33" s="13"/>
      <c r="H33" s="13">
        <f t="shared" ca="1" si="6"/>
        <v>18</v>
      </c>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row>
    <row r="34" spans="1:64" s="3" customFormat="1" ht="30" customHeight="1">
      <c r="A34" s="17"/>
      <c r="B34" s="40" t="s">
        <v>63</v>
      </c>
      <c r="C34" s="36" t="s">
        <v>64</v>
      </c>
      <c r="D34" s="37"/>
      <c r="E34" s="41">
        <v>45348</v>
      </c>
      <c r="F34" s="41">
        <v>45365</v>
      </c>
      <c r="G34" s="13"/>
      <c r="H34" s="13">
        <f t="shared" ca="1" si="6"/>
        <v>18</v>
      </c>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row>
    <row r="35" spans="1:64" s="3" customFormat="1" ht="30" customHeight="1">
      <c r="A35" s="17" t="s">
        <v>65</v>
      </c>
      <c r="B35" s="40" t="s">
        <v>66</v>
      </c>
      <c r="C35" s="36" t="s">
        <v>67</v>
      </c>
      <c r="D35" s="37"/>
      <c r="E35" s="41">
        <v>45348</v>
      </c>
      <c r="F35" s="41">
        <v>45397</v>
      </c>
      <c r="G35" s="13"/>
      <c r="H35" s="13">
        <f t="shared" ca="1" si="6"/>
        <v>50</v>
      </c>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row>
    <row r="36" spans="1:64" s="3" customFormat="1" ht="30" customHeight="1">
      <c r="A36" s="18" t="s">
        <v>68</v>
      </c>
    </row>
    <row r="37" spans="1:64" ht="30" customHeight="1">
      <c r="B37" s="3"/>
      <c r="C37" s="3"/>
      <c r="D37" s="3"/>
      <c r="E37" s="3"/>
      <c r="F37" s="3"/>
      <c r="G37" s="6"/>
    </row>
    <row r="39" spans="1:64" ht="30" customHeight="1">
      <c r="C39" s="11"/>
      <c r="F39" s="19"/>
    </row>
    <row r="40" spans="1:64" ht="30" customHeight="1">
      <c r="C40"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5">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0" priority="54">
      <formula>AND(TODAY()&gt;=I$5,TODAY()&lt;J$5)</formula>
    </cfRule>
  </conditionalFormatting>
  <conditionalFormatting sqref="I7:BL29">
    <cfRule type="expression" dxfId="19" priority="48">
      <formula>AND(task_start&lt;=I$5,ROUNDDOWN((task_end-task_start+1)*task_progress,0)+task_start-1&gt;=I$5)</formula>
    </cfRule>
    <cfRule type="expression" dxfId="18" priority="49" stopIfTrue="1">
      <formula>AND(task_end&gt;=I$5,task_start&lt;J$5)</formula>
    </cfRule>
  </conditionalFormatting>
  <conditionalFormatting sqref="I30:BL30">
    <cfRule type="expression" dxfId="17" priority="21">
      <formula>AND(TODAY()&gt;=I$5,TODAY()&lt;J$5)</formula>
    </cfRule>
  </conditionalFormatting>
  <conditionalFormatting sqref="I30:BL30">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I31:BL31">
    <cfRule type="expression" dxfId="14" priority="18">
      <formula>AND(TODAY()&gt;=I$5,TODAY()&lt;J$5)</formula>
    </cfRule>
  </conditionalFormatting>
  <conditionalFormatting sqref="I31:BL31">
    <cfRule type="expression" dxfId="13" priority="16">
      <formula>AND(task_start&lt;=I$5,ROUNDDOWN((task_end-task_start+1)*task_progress,0)+task_start-1&gt;=I$5)</formula>
    </cfRule>
    <cfRule type="expression" dxfId="12" priority="17" stopIfTrue="1">
      <formula>AND(task_end&gt;=I$5,task_start&lt;J$5)</formula>
    </cfRule>
  </conditionalFormatting>
  <conditionalFormatting sqref="I32:BL32">
    <cfRule type="expression" dxfId="11" priority="15">
      <formula>AND(TODAY()&gt;=I$5,TODAY()&lt;J$5)</formula>
    </cfRule>
  </conditionalFormatting>
  <conditionalFormatting sqref="I32:BL32">
    <cfRule type="expression" dxfId="10" priority="13">
      <formula>AND(task_start&lt;=I$5,ROUNDDOWN((task_end-task_start+1)*task_progress,0)+task_start-1&gt;=I$5)</formula>
    </cfRule>
    <cfRule type="expression" dxfId="9" priority="14" stopIfTrue="1">
      <formula>AND(task_end&gt;=I$5,task_start&lt;J$5)</formula>
    </cfRule>
  </conditionalFormatting>
  <conditionalFormatting sqref="I33:BL33">
    <cfRule type="expression" dxfId="8" priority="12">
      <formula>AND(TODAY()&gt;=I$5,TODAY()&lt;J$5)</formula>
    </cfRule>
  </conditionalFormatting>
  <conditionalFormatting sqref="I33:BL33">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I34:BL34">
    <cfRule type="expression" dxfId="5" priority="6">
      <formula>AND(TODAY()&gt;=I$5,TODAY()&lt;J$5)</formula>
    </cfRule>
  </conditionalFormatting>
  <conditionalFormatting sqref="I34:BL3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35:BL35">
    <cfRule type="expression" dxfId="2" priority="3">
      <formula>AND(TODAY()&gt;=I$5,TODAY()&lt;J$5)</formula>
    </cfRule>
  </conditionalFormatting>
  <conditionalFormatting sqref="I35:BL35">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Esaa Rehman</cp:lastModifiedBy>
  <cp:revision/>
  <dcterms:created xsi:type="dcterms:W3CDTF">2021-12-14T20:18:50Z</dcterms:created>
  <dcterms:modified xsi:type="dcterms:W3CDTF">2024-03-12T15:41:53Z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