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USER\Documents\4Lines 2\Data Analytics\"/>
    </mc:Choice>
  </mc:AlternateContent>
  <xr:revisionPtr revIDLastSave="0" documentId="8_{3A460709-D51A-4032-BDB9-11935D0DBC4C}" xr6:coauthVersionLast="47" xr6:coauthVersionMax="47" xr10:uidLastSave="{00000000-0000-0000-0000-000000000000}"/>
  <bookViews>
    <workbookView xWindow="-120" yWindow="-120" windowWidth="20730" windowHeight="11160" xr2:uid="{AC4B6296-19A9-4355-803D-3D38301EC008}"/>
  </bookViews>
  <sheets>
    <sheet name="Task" sheetId="1" r:id="rId1"/>
    <sheet name="Data Set" sheetId="6" r:id="rId2"/>
    <sheet name="Cleaned Data" sheetId="3" r:id="rId3"/>
    <sheet name="Regional Analysis" sheetId="4" r:id="rId4"/>
    <sheet name="Report &amp; Insight" sheetId="5" r:id="rId5"/>
  </sheets>
  <definedNames>
    <definedName name="ExternalData_1" localSheetId="2" hidden="1">'Cleaned Data'!$A$1:$H$23</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 i="3"/>
  <c r="H23" i="3"/>
  <c r="G23" i="3"/>
  <c r="I23"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F3B54F-7810-47D5-836F-EDC728C0D82D}"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9FFC8613-73D0-43B0-83EF-1E696B8038B6}" keepAlive="1" name="Query - ways_to_clean_dataa xlsx" description="Connection to the 'ways_to_clean_dataa xlsx' query in the workbook." type="5" refreshedVersion="0" background="1">
    <dbPr connection="Provider=Microsoft.Mashup.OleDb.1;Data Source=$Workbook$;Location=&quot;ways_to_clean_dataa xlsx&quot;;Extended Properties=&quot;&quot;" command="SELECT * FROM [ways_to_clean_dataa xlsx]"/>
  </connection>
</connections>
</file>

<file path=xl/sharedStrings.xml><?xml version="1.0" encoding="utf-8"?>
<sst xmlns="http://schemas.openxmlformats.org/spreadsheetml/2006/main" count="290" uniqueCount="123">
  <si>
    <t>Name</t>
  </si>
  <si>
    <t>Date</t>
  </si>
  <si>
    <t>ID</t>
  </si>
  <si>
    <t>Region</t>
  </si>
  <si>
    <t>Rating</t>
  </si>
  <si>
    <t>Product</t>
  </si>
  <si>
    <t>Quantity</t>
  </si>
  <si>
    <t>Price Per Unit</t>
  </si>
  <si>
    <t xml:space="preserve">John Smith   </t>
  </si>
  <si>
    <t>North</t>
  </si>
  <si>
    <t>Good</t>
  </si>
  <si>
    <t>Magic Wand</t>
  </si>
  <si>
    <t>Jane Doe</t>
  </si>
  <si>
    <t>East</t>
  </si>
  <si>
    <t>Excelent</t>
  </si>
  <si>
    <t>Unicorn Horn</t>
  </si>
  <si>
    <t>Anna   Belle</t>
  </si>
  <si>
    <t>South</t>
  </si>
  <si>
    <t>Average</t>
  </si>
  <si>
    <t>Fairy Dust</t>
  </si>
  <si>
    <t>Chris P. Bacon</t>
  </si>
  <si>
    <t>Bacon Scented Candle</t>
  </si>
  <si>
    <t>Mary Jane</t>
  </si>
  <si>
    <t>West</t>
  </si>
  <si>
    <t>Poor</t>
  </si>
  <si>
    <t>Potent Potion</t>
  </si>
  <si>
    <t>Bruce Wayne</t>
  </si>
  <si>
    <t>Bat Signal</t>
  </si>
  <si>
    <t>Clark Kent</t>
  </si>
  <si>
    <t>Glasses with X-ray Vision</t>
  </si>
  <si>
    <t>Diana Prince</t>
  </si>
  <si>
    <t>Lasso of Truth</t>
  </si>
  <si>
    <t>Tony Stark</t>
  </si>
  <si>
    <t>Iron Man Suit</t>
  </si>
  <si>
    <t>Steve Rogers</t>
  </si>
  <si>
    <t>Captain America Shield</t>
  </si>
  <si>
    <t>Nick Fury</t>
  </si>
  <si>
    <t>Eye Patch</t>
  </si>
  <si>
    <t>Peggy Carter</t>
  </si>
  <si>
    <t>Vintage Pistol</t>
  </si>
  <si>
    <t>Howard Stark</t>
  </si>
  <si>
    <t>Arc Reactor</t>
  </si>
  <si>
    <t>Hank Pym</t>
  </si>
  <si>
    <t>Ant-Man Suit</t>
  </si>
  <si>
    <t>Janet van Dyne</t>
  </si>
  <si>
    <t>Wasp's Wings</t>
  </si>
  <si>
    <t>Kurt Busiek</t>
  </si>
  <si>
    <t>Comic Book</t>
  </si>
  <si>
    <t>Roger Stern</t>
  </si>
  <si>
    <t>Notepads</t>
  </si>
  <si>
    <t>Tom DeFalco</t>
  </si>
  <si>
    <t>Pen Set</t>
  </si>
  <si>
    <t>Loki Laufeyson</t>
  </si>
  <si>
    <t>Asgard</t>
  </si>
  <si>
    <t>Mischief</t>
  </si>
  <si>
    <t>Trickster's Hat</t>
  </si>
  <si>
    <t>Thor Odinson</t>
  </si>
  <si>
    <t>Worthy</t>
  </si>
  <si>
    <t>Mjolnir</t>
  </si>
  <si>
    <t>Leader</t>
  </si>
  <si>
    <t>Leadership Manual</t>
  </si>
  <si>
    <t>Total</t>
  </si>
  <si>
    <t>Total Qty Sold</t>
  </si>
  <si>
    <t>Mini Project: Data Cleaning and Analysis Task</t>
  </si>
  <si>
    <t>Objective:</t>
  </si>
  <si>
    <t>Your task is to clean and analyze the given dataset by following the instructions below. This exercise will help you practice data cleaning techniques and perform basic exploratory data analysis.</t>
  </si>
  <si>
    <t>Instructions:</t>
  </si>
  <si>
    <r>
      <t>1. Remove Duplicate IDs</t>
    </r>
    <r>
      <rPr>
        <sz val="11"/>
        <color indexed="8"/>
        <rFont val="Calibri"/>
        <charset val="134"/>
      </rPr>
      <t xml:space="preserve"> – Ensure that each ID in the dataset is unique by identifying and removing any duplicate entries.</t>
    </r>
  </si>
  <si>
    <r>
      <t>2. Handle Infinite Values</t>
    </r>
    <r>
      <rPr>
        <sz val="11"/>
        <color indexed="8"/>
        <rFont val="Calibri"/>
        <charset val="134"/>
      </rPr>
      <t xml:space="preserve"> – Identify and drop any rows where the </t>
    </r>
    <r>
      <rPr>
        <sz val="10"/>
        <color indexed="8"/>
        <rFont val="Arial Unicode MS"/>
        <charset val="134"/>
      </rPr>
      <t>Price Per Unit</t>
    </r>
    <r>
      <rPr>
        <sz val="11"/>
        <color indexed="8"/>
        <rFont val="Calibri"/>
        <charset val="134"/>
      </rPr>
      <t xml:space="preserve"> column contains </t>
    </r>
    <r>
      <rPr>
        <sz val="10"/>
        <color indexed="8"/>
        <rFont val="Arial Unicode MS"/>
        <charset val="134"/>
      </rPr>
      <t>"inf"</t>
    </r>
    <r>
      <rPr>
        <sz val="11"/>
        <color indexed="8"/>
        <rFont val="Calibri"/>
        <charset val="134"/>
      </rPr>
      <t>, as these values are not valid for analysis.</t>
    </r>
  </si>
  <si>
    <r>
      <t>3. Regional Analysis</t>
    </r>
    <r>
      <rPr>
        <sz val="11"/>
        <color indexed="8"/>
        <rFont val="Calibri"/>
        <charset val="134"/>
      </rPr>
      <t xml:space="preserve"> – Calculate the </t>
    </r>
    <r>
      <rPr>
        <b/>
        <sz val="11"/>
        <color indexed="8"/>
        <rFont val="Calibri"/>
        <charset val="134"/>
      </rPr>
      <t>total quantity sold</t>
    </r>
    <r>
      <rPr>
        <sz val="11"/>
        <color indexed="8"/>
        <rFont val="Calibri"/>
        <charset val="134"/>
      </rPr>
      <t xml:space="preserve"> and </t>
    </r>
    <r>
      <rPr>
        <b/>
        <sz val="11"/>
        <color indexed="8"/>
        <rFont val="Calibri"/>
        <charset val="134"/>
      </rPr>
      <t>total value</t>
    </r>
    <r>
      <rPr>
        <sz val="11"/>
        <color indexed="8"/>
        <rFont val="Calibri"/>
        <charset val="134"/>
      </rPr>
      <t xml:space="preserve"> (Quantity × Price Per Unit) for each region. Present your findings in a structured summary.</t>
    </r>
  </si>
  <si>
    <t>Expected Deliverables:</t>
  </si>
  <si>
    <r>
      <t xml:space="preserve">A </t>
    </r>
    <r>
      <rPr>
        <b/>
        <sz val="11"/>
        <color indexed="8"/>
        <rFont val="Calibri"/>
        <charset val="134"/>
      </rPr>
      <t>cleaned dataset</t>
    </r>
    <r>
      <rPr>
        <sz val="11"/>
        <color indexed="8"/>
        <rFont val="Calibri"/>
        <charset val="134"/>
      </rPr>
      <t xml:space="preserve"> with duplicate IDs removed and infinite values handled.</t>
    </r>
  </si>
  <si>
    <r>
      <t xml:space="preserve">A summary table showing </t>
    </r>
    <r>
      <rPr>
        <b/>
        <sz val="11"/>
        <color indexed="8"/>
        <rFont val="Calibri"/>
        <charset val="134"/>
      </rPr>
      <t>total quantity and total value per region</t>
    </r>
    <r>
      <rPr>
        <sz val="11"/>
        <color indexed="8"/>
        <rFont val="Calibri"/>
        <charset val="134"/>
      </rPr>
      <t>.</t>
    </r>
  </si>
  <si>
    <t>A short report explaining your steps and insights from the cleaned data.</t>
  </si>
  <si>
    <t>Ensure your final dataset is well-structured and formatted correctly. Good luck, and happy analyzing!</t>
  </si>
  <si>
    <t>Mike   Tyson</t>
  </si>
  <si>
    <t>Boxing Gloves</t>
  </si>
  <si>
    <t>inf</t>
  </si>
  <si>
    <t>Peter   Parker</t>
  </si>
  <si>
    <t>Web Shooter</t>
  </si>
  <si>
    <t>Natasha Romanoff</t>
  </si>
  <si>
    <t>Black Widow's Bite</t>
  </si>
  <si>
    <t>Bruce Banner</t>
  </si>
  <si>
    <t>Gamma Radiation Serum</t>
  </si>
  <si>
    <t>Phil Coulson</t>
  </si>
  <si>
    <t>Agent ID Card</t>
  </si>
  <si>
    <t>George Perez</t>
  </si>
  <si>
    <t>Drawing Pad</t>
  </si>
  <si>
    <t>Spy</t>
  </si>
  <si>
    <t>Spy Kit</t>
  </si>
  <si>
    <t>Row Labels</t>
  </si>
  <si>
    <t>Grand Total</t>
  </si>
  <si>
    <t>Sum of Total Qty Sold</t>
  </si>
  <si>
    <t>Sum of Price Per Unit</t>
  </si>
  <si>
    <t>Sum of Quantity</t>
  </si>
  <si>
    <t>(All)</t>
  </si>
  <si>
    <t>Years (Date)</t>
  </si>
  <si>
    <t>Quarters (Date)</t>
  </si>
  <si>
    <t>Reports on Regional Sales Data</t>
  </si>
  <si>
    <t>Cleaning Processes and Steps</t>
  </si>
  <si>
    <t>The data was downloaded to a personal drive from Darey.io</t>
  </si>
  <si>
    <t>Analysis and Insights</t>
  </si>
  <si>
    <t>It was then imported to as PDF to Power Query where it was transformed, cleaned and loaded to an Excel sheet</t>
  </si>
  <si>
    <t xml:space="preserve"> </t>
  </si>
  <si>
    <t>The cleaned data comprises of 9 rows (Date, ID, Name, Region, Rating, Product, Quantity, and price per unit) and 22 columns</t>
  </si>
  <si>
    <t>The total quantity of products sold in all the regions amounted to  $ 613,995.80</t>
  </si>
  <si>
    <t>The total unit quantity of product sold in all the regions equals 935</t>
  </si>
  <si>
    <t>From the regional sales analyzed using Pivot table; the following insights were derived:</t>
  </si>
  <si>
    <t>Quantity of Products Sold</t>
  </si>
  <si>
    <t>The South Region recorded the highest quantity of products sold (295 units)</t>
  </si>
  <si>
    <t>Followed by the West and East region  with a total of 190 units</t>
  </si>
  <si>
    <t>The North region recorded the lowest number of products sold (105)</t>
  </si>
  <si>
    <t>Quarter Sales</t>
  </si>
  <si>
    <r>
      <t>In the 1</t>
    </r>
    <r>
      <rPr>
        <vertAlign val="superscript"/>
        <sz val="12"/>
        <color rgb="FF000000"/>
        <rFont val="Times New Roman"/>
        <family val="1"/>
      </rPr>
      <t>st</t>
    </r>
    <r>
      <rPr>
        <sz val="12"/>
        <color rgb="FF000000"/>
        <rFont val="Times New Roman"/>
        <family val="1"/>
      </rPr>
      <t xml:space="preserve"> Quarter, Asgard region sold the highest quality of product while the North sold the least quantity</t>
    </r>
  </si>
  <si>
    <r>
      <t>In the 2</t>
    </r>
    <r>
      <rPr>
        <vertAlign val="superscript"/>
        <sz val="12"/>
        <color rgb="FF000000"/>
        <rFont val="Times New Roman"/>
        <family val="1"/>
      </rPr>
      <t>nd</t>
    </r>
    <r>
      <rPr>
        <sz val="12"/>
        <color rgb="FF000000"/>
        <rFont val="Times New Roman"/>
        <family val="1"/>
      </rPr>
      <t xml:space="preserve"> Quarter, South region sold the highest while North sold the least quantity</t>
    </r>
  </si>
  <si>
    <r>
      <t>In the 3</t>
    </r>
    <r>
      <rPr>
        <vertAlign val="superscript"/>
        <sz val="12"/>
        <color rgb="FF000000"/>
        <rFont val="Times New Roman"/>
        <family val="1"/>
      </rPr>
      <t>rd</t>
    </r>
    <r>
      <rPr>
        <sz val="12"/>
        <color rgb="FF000000"/>
        <rFont val="Times New Roman"/>
        <family val="1"/>
      </rPr>
      <t xml:space="preserve"> Quarter, East sold the highest while the West sold the least. North and Asgard regions sold none</t>
    </r>
  </si>
  <si>
    <t>In the last Quarter, South sold the highest, followed by West and North sold least. The remaining regions sold none</t>
  </si>
  <si>
    <t>Ratings</t>
  </si>
  <si>
    <t xml:space="preserve">North and East regions had the most excellent ratings </t>
  </si>
  <si>
    <t>The West region recorded the poorest ratings</t>
  </si>
  <si>
    <r>
      <t>Recommendations:</t>
    </r>
    <r>
      <rPr>
        <sz val="12"/>
        <color rgb="FF000000"/>
        <rFont val="Times New Roman"/>
        <family val="1"/>
      </rPr>
      <t xml:space="preserve"> The regions with lowest sales should it in efforts into ways they can improve sales, they should include products that are mostly sought after by customers, their marketing team should also employ ways to reach out to larger audience and create awareness.</t>
    </r>
  </si>
  <si>
    <t>Regions with poor ratings should seek feedback from their customers and sort for ways to serve them better,sale at considerable price and be customer centred in their dealings.</t>
  </si>
  <si>
    <r>
      <t>Conclusion:</t>
    </r>
    <r>
      <rPr>
        <sz val="12"/>
        <color rgb="FF000000"/>
        <rFont val="Times New Roman"/>
        <family val="1"/>
      </rPr>
      <t xml:space="preserve"> With a well cleaned and analyzed data, the regions captured in the survey should be able to improve on their products and services to enable them record great success. This well detailed analysis will aid their decision making and help improvement.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</si>
</sst>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409]* #,##0.00_ ;_-[$$-409]* \-#,##0.00\ ;_-[$$-409]* &quot;-&quot;??_ ;_-@_ "/>
    <numFmt numFmtId="165" formatCode="&quot;$&quot;#,##0.00_);[Red]\(&quot;$&quot;#,##0.00\)"/>
  </numFmts>
  <fonts count="10">
    <font>
      <sz val="11"/>
      <color theme="1"/>
      <name val="Calibri"/>
      <family val="2"/>
      <scheme val="minor"/>
    </font>
    <font>
      <sz val="11"/>
      <color theme="1"/>
      <name val="Calibri"/>
      <family val="2"/>
      <scheme val="minor"/>
    </font>
    <font>
      <sz val="11"/>
      <color indexed="8"/>
      <name val="Calibri"/>
      <charset val="134"/>
    </font>
    <font>
      <b/>
      <sz val="13.5"/>
      <color indexed="8"/>
      <name val="Calibri"/>
      <charset val="134"/>
    </font>
    <font>
      <b/>
      <sz val="11"/>
      <color indexed="8"/>
      <name val="Calibri"/>
      <charset val="134"/>
    </font>
    <font>
      <sz val="10"/>
      <color indexed="8"/>
      <name val="Arial Unicode MS"/>
      <charset val="134"/>
    </font>
    <font>
      <b/>
      <sz val="14"/>
      <color rgb="FF000000"/>
      <name val="Times New Roman"/>
      <family val="1"/>
    </font>
    <font>
      <b/>
      <sz val="12"/>
      <color rgb="FF000000"/>
      <name val="Times New Roman"/>
      <family val="1"/>
    </font>
    <font>
      <sz val="12"/>
      <color rgb="FF000000"/>
      <name val="Times New Roman"/>
      <family val="1"/>
    </font>
    <font>
      <vertAlign val="superscript"/>
      <sz val="12"/>
      <color rgb="FF000000"/>
      <name val="Times New Roman"/>
      <family val="1"/>
    </font>
  </fonts>
  <fills count="3">
    <fill>
      <patternFill patternType="none"/>
    </fill>
    <fill>
      <patternFill patternType="gray125"/>
    </fill>
    <fill>
      <patternFill patternType="solid">
        <fgColor rgb="FFFBE2D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14" fontId="0" fillId="0" borderId="0" xfId="0" applyNumberFormat="1"/>
    <xf numFmtId="164" fontId="0" fillId="0" borderId="0" xfId="0" applyNumberFormat="1"/>
    <xf numFmtId="0" fontId="2" fillId="0" borderId="0" xfId="0" applyFont="1"/>
    <xf numFmtId="0" fontId="3" fillId="2" borderId="0" xfId="0" applyFont="1" applyFill="1" applyAlignment="1">
      <alignment vertical="center"/>
    </xf>
    <xf numFmtId="0" fontId="2" fillId="2" borderId="0" xfId="0" applyFont="1" applyFill="1"/>
    <xf numFmtId="0" fontId="4" fillId="2" borderId="0" xfId="0" applyFont="1" applyFill="1"/>
    <xf numFmtId="0" fontId="2" fillId="2" borderId="0" xfId="0" applyFont="1" applyFill="1" applyAlignment="1">
      <alignment wrapText="1"/>
    </xf>
    <xf numFmtId="0" fontId="3" fillId="2" borderId="0" xfId="0" applyFont="1" applyFill="1" applyAlignment="1">
      <alignment vertic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2" fillId="2" borderId="0" xfId="0" applyFont="1" applyFill="1" applyAlignment="1">
      <alignment horizontal="left" vertical="center" indent="1"/>
    </xf>
    <xf numFmtId="164" fontId="0" fillId="0" borderId="0" xfId="1" applyNumberFormat="1" applyFont="1"/>
    <xf numFmtId="0" fontId="4" fillId="0" borderId="0" xfId="0" applyFont="1" applyAlignment="1">
      <alignment horizontal="left" vertical="top"/>
    </xf>
    <xf numFmtId="22" fontId="2" fillId="0" borderId="0" xfId="0" applyNumberFormat="1" applyFont="1"/>
    <xf numFmtId="165" fontId="2" fillId="0" borderId="0" xfId="0" applyNumberFormat="1" applyFont="1"/>
    <xf numFmtId="0" fontId="0" fillId="0" borderId="0" xfId="0" pivotButton="1"/>
    <xf numFmtId="0" fontId="0" fillId="0" borderId="0" xfId="0" applyAlignment="1">
      <alignment horizontal="left"/>
    </xf>
    <xf numFmtId="0" fontId="6" fillId="0" borderId="0" xfId="0" applyFont="1" applyAlignment="1">
      <alignment horizontal="center" vertical="center"/>
    </xf>
    <xf numFmtId="0" fontId="7" fillId="0" borderId="0" xfId="0" applyFont="1" applyAlignment="1">
      <alignment vertical="center"/>
    </xf>
    <xf numFmtId="0" fontId="8" fillId="0" borderId="0" xfId="0" applyFont="1" applyAlignment="1">
      <alignment vertical="center"/>
    </xf>
  </cellXfs>
  <cellStyles count="2">
    <cellStyle name="Currency" xfId="1" builtinId="4"/>
    <cellStyle name="Normal" xfId="0" builtinId="0"/>
  </cellStyles>
  <dxfs count="10">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0" formatCode="General"/>
    </dxf>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26.572406944448" createdVersion="8" refreshedVersion="8" minRefreshableVersion="3" recordCount="21" xr:uid="{FA3DCC83-83E3-4AA2-9F1A-D212FDE61EF5}">
  <cacheSource type="worksheet">
    <worksheetSource ref="A1:I22" sheet="Cleaned Data"/>
  </cacheSource>
  <cacheFields count="12">
    <cacheField name="Date" numFmtId="14">
      <sharedItems containsSemiMixedTypes="0" containsNonDate="0" containsDate="1" containsString="0" minDate="2021-01-31T00:00:00" maxDate="2023-05-01T00:00:00" count="21">
        <d v="2021-01-31T00:00:00"/>
        <d v="2021-02-28T00:00:00"/>
        <d v="2021-04-30T00:00:00"/>
        <d v="2021-05-31T00:00:00"/>
        <d v="2021-07-31T00:00:00"/>
        <d v="2021-08-31T00:00:00"/>
        <d v="2021-09-30T00:00:00"/>
        <d v="2021-10-31T00:00:00"/>
        <d v="2021-11-30T00:00:00"/>
        <d v="2021-12-31T00:00:00"/>
        <d v="2022-03-31T00:00:00"/>
        <d v="2022-05-31T00:00:00"/>
        <d v="2022-06-30T00:00:00"/>
        <d v="2022-07-31T00:00:00"/>
        <d v="2022-08-31T00:00:00"/>
        <d v="2022-09-30T00:00:00"/>
        <d v="2022-11-30T00:00:00"/>
        <d v="2022-12-31T00:00:00"/>
        <d v="2023-01-31T00:00:00"/>
        <d v="2023-02-28T00:00:00"/>
        <d v="2023-04-30T00:00:00"/>
      </sharedItems>
      <fieldGroup par="11"/>
    </cacheField>
    <cacheField name="ID" numFmtId="0">
      <sharedItems containsSemiMixedTypes="0" containsString="0" containsNumber="1" containsInteger="1" minValue="1" maxValue="28"/>
    </cacheField>
    <cacheField name="Name" numFmtId="0">
      <sharedItems/>
    </cacheField>
    <cacheField name="Region" numFmtId="0">
      <sharedItems count="5">
        <s v="North"/>
        <s v="East"/>
        <s v="South"/>
        <s v="West"/>
        <s v="Asgard"/>
      </sharedItems>
    </cacheField>
    <cacheField name="Rating" numFmtId="0">
      <sharedItems count="7">
        <s v="Good"/>
        <s v="Excelent"/>
        <s v="Average"/>
        <s v="Poor"/>
        <s v="Mischief"/>
        <s v="Worthy"/>
        <s v="Leader"/>
      </sharedItems>
    </cacheField>
    <cacheField name="Product" numFmtId="0">
      <sharedItems/>
    </cacheField>
    <cacheField name="Quantity" numFmtId="0">
      <sharedItems containsSemiMixedTypes="0" containsString="0" containsNumber="1" containsInteger="1" minValue="5" maxValue="85"/>
    </cacheField>
    <cacheField name="Price Per Unit" numFmtId="164">
      <sharedItems containsSemiMixedTypes="0" containsString="0" containsNumber="1" minValue="10" maxValue="160"/>
    </cacheField>
    <cacheField name="Total Qty Sold" numFmtId="164">
      <sharedItems containsSemiMixedTypes="0" containsString="0" containsNumber="1" minValue="150" maxValue="2499.85"/>
    </cacheField>
    <cacheField name="Months (Date)" numFmtId="0" databaseField="0">
      <fieldGroup base="0">
        <rangePr groupBy="months" startDate="2021-01-31T00:00:00" endDate="2023-05-01T00:00:00"/>
        <groupItems count="14">
          <s v="&lt;31/01/2021"/>
          <s v="Jan"/>
          <s v="Feb"/>
          <s v="Mar"/>
          <s v="Apr"/>
          <s v="May"/>
          <s v="Jun"/>
          <s v="Jul"/>
          <s v="Aug"/>
          <s v="Sep"/>
          <s v="Oct"/>
          <s v="Nov"/>
          <s v="Dec"/>
          <s v="&gt;01/05/2023"/>
        </groupItems>
      </fieldGroup>
    </cacheField>
    <cacheField name="Quarters (Date)" numFmtId="0" databaseField="0">
      <fieldGroup base="0">
        <rangePr groupBy="quarters" startDate="2021-01-31T00:00:00" endDate="2023-05-01T00:00:00"/>
        <groupItems count="6">
          <s v="&lt;31/01/2021"/>
          <s v="Qtr1"/>
          <s v="Qtr2"/>
          <s v="Qtr3"/>
          <s v="Qtr4"/>
          <s v="&gt;01/05/2023"/>
        </groupItems>
      </fieldGroup>
    </cacheField>
    <cacheField name="Years (Date)" numFmtId="0" databaseField="0">
      <fieldGroup base="0">
        <rangePr groupBy="years" startDate="2021-01-31T00:00:00" endDate="2023-05-01T00:00:00"/>
        <groupItems count="5">
          <s v="&lt;31/01/2021"/>
          <s v="2021"/>
          <s v="2022"/>
          <s v="2023"/>
          <s v="&gt;01/05/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1"/>
    <s v="John Smith   "/>
    <x v="0"/>
    <x v="0"/>
    <s v="Magic Wand"/>
    <n v="10"/>
    <n v="20"/>
    <n v="200"/>
  </r>
  <r>
    <x v="1"/>
    <n v="2"/>
    <s v="Jane Doe"/>
    <x v="1"/>
    <x v="1"/>
    <s v="Unicorn Horn"/>
    <n v="15"/>
    <n v="10"/>
    <n v="150"/>
  </r>
  <r>
    <x v="2"/>
    <n v="4"/>
    <s v="Anna   Belle"/>
    <x v="2"/>
    <x v="2"/>
    <s v="Fairy Dust"/>
    <n v="25"/>
    <n v="10"/>
    <n v="250"/>
  </r>
  <r>
    <x v="3"/>
    <n v="5"/>
    <s v="Chris P. Bacon"/>
    <x v="1"/>
    <x v="0"/>
    <s v="Bacon Scented Candle"/>
    <n v="30"/>
    <n v="16.670000000000002"/>
    <n v="500.1"/>
  </r>
  <r>
    <x v="4"/>
    <n v="7"/>
    <s v="Mary Jane"/>
    <x v="3"/>
    <x v="3"/>
    <s v="Potent Potion"/>
    <n v="35"/>
    <n v="10"/>
    <n v="350"/>
  </r>
  <r>
    <x v="5"/>
    <n v="8"/>
    <s v="Bruce Wayne"/>
    <x v="2"/>
    <x v="2"/>
    <s v="Bat Signal"/>
    <n v="40"/>
    <n v="15"/>
    <n v="600"/>
  </r>
  <r>
    <x v="6"/>
    <n v="9"/>
    <s v="Clark Kent"/>
    <x v="1"/>
    <x v="0"/>
    <s v="Glasses with X-ray Vision"/>
    <n v="45"/>
    <n v="12.22"/>
    <n v="549.9"/>
  </r>
  <r>
    <x v="7"/>
    <n v="10"/>
    <s v="Diana Prince"/>
    <x v="0"/>
    <x v="1"/>
    <s v="Lasso of Truth"/>
    <n v="50"/>
    <n v="14"/>
    <n v="700"/>
  </r>
  <r>
    <x v="8"/>
    <n v="11"/>
    <s v="Tony Stark"/>
    <x v="3"/>
    <x v="3"/>
    <s v="Iron Man Suit"/>
    <n v="5"/>
    <n v="160"/>
    <n v="800"/>
  </r>
  <r>
    <x v="9"/>
    <n v="12"/>
    <s v="Steve Rogers"/>
    <x v="2"/>
    <x v="2"/>
    <s v="Captain America Shield"/>
    <n v="20"/>
    <n v="45"/>
    <n v="900"/>
  </r>
  <r>
    <x v="10"/>
    <n v="15"/>
    <s v="Nick Fury"/>
    <x v="3"/>
    <x v="3"/>
    <s v="Eye Patch"/>
    <n v="35"/>
    <n v="34.29"/>
    <n v="1200.1499999999999"/>
  </r>
  <r>
    <x v="11"/>
    <n v="17"/>
    <s v="Peggy Carter"/>
    <x v="1"/>
    <x v="0"/>
    <s v="Vintage Pistol"/>
    <n v="40"/>
    <n v="35"/>
    <n v="1400"/>
  </r>
  <r>
    <x v="12"/>
    <n v="18"/>
    <s v="Howard Stark"/>
    <x v="0"/>
    <x v="1"/>
    <s v="Arc Reactor"/>
    <n v="45"/>
    <n v="33.33"/>
    <n v="1499.85"/>
  </r>
  <r>
    <x v="13"/>
    <n v="19"/>
    <s v="Hank Pym"/>
    <x v="3"/>
    <x v="3"/>
    <s v="Ant-Man Suit"/>
    <n v="50"/>
    <n v="32"/>
    <n v="1600"/>
  </r>
  <r>
    <x v="14"/>
    <n v="20"/>
    <s v="Janet van Dyne"/>
    <x v="2"/>
    <x v="2"/>
    <s v="Wasp's Wings"/>
    <n v="55"/>
    <n v="30.91"/>
    <n v="1700.05"/>
  </r>
  <r>
    <x v="15"/>
    <n v="21"/>
    <s v="Kurt Busiek"/>
    <x v="1"/>
    <x v="0"/>
    <s v="Comic Book"/>
    <n v="60"/>
    <n v="30"/>
    <n v="1800"/>
  </r>
  <r>
    <x v="16"/>
    <n v="23"/>
    <s v="Roger Stern"/>
    <x v="3"/>
    <x v="3"/>
    <s v="Notepads"/>
    <n v="65"/>
    <n v="30.77"/>
    <n v="2000.05"/>
  </r>
  <r>
    <x v="17"/>
    <n v="24"/>
    <s v="Tom DeFalco"/>
    <x v="2"/>
    <x v="2"/>
    <s v="Pen Set"/>
    <n v="70"/>
    <n v="30"/>
    <n v="2100"/>
  </r>
  <r>
    <x v="18"/>
    <n v="25"/>
    <s v="Loki Laufeyson"/>
    <x v="4"/>
    <x v="4"/>
    <s v="Trickster's Hat"/>
    <n v="75"/>
    <n v="29.33"/>
    <n v="2199.75"/>
  </r>
  <r>
    <x v="19"/>
    <n v="26"/>
    <s v="Thor Odinson"/>
    <x v="4"/>
    <x v="5"/>
    <s v="Mjolnir"/>
    <n v="80"/>
    <n v="28.75"/>
    <n v="2300"/>
  </r>
  <r>
    <x v="20"/>
    <n v="28"/>
    <s v="Steve Rogers"/>
    <x v="2"/>
    <x v="6"/>
    <s v="Leadership Manual"/>
    <n v="85"/>
    <n v="29.41"/>
    <n v="2499.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A37B8C-0281-43B2-BA64-A74A0588B73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D11" firstHeaderRow="0" firstDataRow="1" firstDataCol="1" rowPageCount="3" colPageCount="1"/>
  <pivotFields count="12">
    <pivotField numFmtId="14"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axis="axisRow" showAll="0">
      <items count="6">
        <item x="4"/>
        <item x="1"/>
        <item x="0"/>
        <item x="2"/>
        <item x="3"/>
        <item t="default"/>
      </items>
    </pivotField>
    <pivotField axis="axisPage" showAll="0">
      <items count="8">
        <item x="2"/>
        <item x="1"/>
        <item x="0"/>
        <item x="6"/>
        <item x="4"/>
        <item x="3"/>
        <item x="5"/>
        <item t="default"/>
      </items>
    </pivotField>
    <pivotField showAll="0"/>
    <pivotField dataField="1" showAll="0"/>
    <pivotField dataField="1"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axis="axisPage" showAll="0">
      <items count="7">
        <item sd="0" x="0"/>
        <item sd="0" x="1"/>
        <item sd="0" x="2"/>
        <item sd="0" x="3"/>
        <item sd="0" x="4"/>
        <item sd="0" x="5"/>
        <item t="default"/>
      </items>
    </pivotField>
    <pivotField axis="axisPage" showAll="0">
      <items count="6">
        <item sd="0" x="0"/>
        <item sd="0" x="1"/>
        <item sd="0" x="2"/>
        <item sd="0" x="3"/>
        <item sd="0" x="4"/>
        <item t="default"/>
      </items>
    </pivotField>
  </pivotFields>
  <rowFields count="1">
    <field x="3"/>
  </rowFields>
  <rowItems count="6">
    <i>
      <x/>
    </i>
    <i>
      <x v="1"/>
    </i>
    <i>
      <x v="2"/>
    </i>
    <i>
      <x v="3"/>
    </i>
    <i>
      <x v="4"/>
    </i>
    <i t="grand">
      <x/>
    </i>
  </rowItems>
  <colFields count="1">
    <field x="-2"/>
  </colFields>
  <colItems count="3">
    <i>
      <x/>
    </i>
    <i i="1">
      <x v="1"/>
    </i>
    <i i="2">
      <x v="2"/>
    </i>
  </colItems>
  <pageFields count="3">
    <pageField fld="10" hier="-1"/>
    <pageField fld="11" hier="-1"/>
    <pageField fld="4" hier="-1"/>
  </pageFields>
  <dataFields count="3">
    <dataField name="Sum of Total Qty Sold" fld="8" baseField="0" baseItem="0"/>
    <dataField name="Sum of Quantity" fld="6" baseField="0" baseItem="0"/>
    <dataField name="Sum of Price Per Unit" fld="7" baseField="0" baseItem="0"/>
  </dataFields>
  <formats count="2">
    <format dxfId="1">
      <pivotArea dataOnly="0" outline="0" fieldPosition="0">
        <references count="1">
          <reference field="4294967294" count="1">
            <x v="0"/>
          </reference>
        </references>
      </pivotArea>
    </format>
    <format dxfId="0">
      <pivotArea dataOnly="0"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D917BD7-B485-490B-B35B-A9CD7670C6D3}" autoFormatId="16" applyNumberFormats="0" applyBorderFormats="0" applyFontFormats="0" applyPatternFormats="0" applyAlignmentFormats="0" applyWidthHeightFormats="0">
  <queryTableRefresh nextId="13" unboundColumnsRight="1">
    <queryTableFields count="9">
      <queryTableField id="1" name="Date" tableColumnId="1"/>
      <queryTableField id="2" name="ID" tableColumnId="2"/>
      <queryTableField id="3" name="Name" tableColumnId="3"/>
      <queryTableField id="4" name="Region" tableColumnId="4"/>
      <queryTableField id="5" name="Rating" tableColumnId="5"/>
      <queryTableField id="6" name="Product" tableColumnId="6"/>
      <queryTableField id="7" name="Quantity" tableColumnId="7"/>
      <queryTableField id="8" name="Price Per Unit" tableColumnId="8"/>
      <queryTableField id="9" dataBound="0"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F14D2C-1DAE-4ABF-8EC3-E8D96599DACE}" name="Data" displayName="Data" ref="A1:I23" tableType="queryTable" totalsRowShown="0">
  <autoFilter ref="A1:I23" xr:uid="{54F14D2C-1DAE-4ABF-8EC3-E8D96599DACE}"/>
  <tableColumns count="9">
    <tableColumn id="1" xr3:uid="{ECC57A05-4421-42E6-AFA4-B21DBE8CE157}" uniqueName="1" name="Date" queryTableFieldId="1" dataDxfId="9"/>
    <tableColumn id="2" xr3:uid="{8589A7EE-BDE8-49D4-9227-A2BF004E9EBC}" uniqueName="2" name="ID" queryTableFieldId="2" dataDxfId="8"/>
    <tableColumn id="3" xr3:uid="{ECE09640-81AA-491A-96A8-078EA52C6F56}" uniqueName="3" name="Name" queryTableFieldId="3" dataDxfId="7"/>
    <tableColumn id="4" xr3:uid="{963B4ED7-51CE-49E7-BE3B-A03D4CE95B3C}" uniqueName="4" name="Region" queryTableFieldId="4" dataDxfId="6"/>
    <tableColumn id="5" xr3:uid="{D39255C6-49AC-48B6-9E70-06E6C6F458BE}" uniqueName="5" name="Rating" queryTableFieldId="5" dataDxfId="5"/>
    <tableColumn id="6" xr3:uid="{31BFF1FD-6899-4BFC-A59E-450EBF5F337E}" uniqueName="6" name="Product" queryTableFieldId="6" dataDxfId="4"/>
    <tableColumn id="7" xr3:uid="{536CF177-0E2A-4DCE-88EC-61DBEA92D872}" uniqueName="7" name="Quantity" queryTableFieldId="7"/>
    <tableColumn id="8" xr3:uid="{66918FE8-C601-403D-B40B-986492108BAE}" uniqueName="8" name="Price Per Unit" queryTableFieldId="8" dataDxfId="3"/>
    <tableColumn id="11" xr3:uid="{088C4E92-454F-49AC-A763-CE2D6E185FB1}" uniqueName="11" name="Total Qty Sold" queryTableFieldId="9" dataDxfId="2" dataCellStyle="Currency">
      <calculatedColumnFormula>PRODUCT(G2:H2)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E6C8B-8DAF-4909-B124-DF01F156D505}">
  <dimension ref="A1:A18"/>
  <sheetViews>
    <sheetView tabSelected="1" topLeftCell="A6" workbookViewId="0">
      <selection activeCell="B14" sqref="B14"/>
    </sheetView>
  </sheetViews>
  <sheetFormatPr defaultRowHeight="15"/>
  <cols>
    <col min="1" max="1" width="92.28515625" bestFit="1" customWidth="1"/>
  </cols>
  <sheetData>
    <row r="1" spans="1:1" ht="18">
      <c r="A1" s="4" t="s">
        <v>63</v>
      </c>
    </row>
    <row r="2" spans="1:1">
      <c r="A2" s="5"/>
    </row>
    <row r="3" spans="1:1">
      <c r="A3" s="6" t="s">
        <v>64</v>
      </c>
    </row>
    <row r="4" spans="1:1" ht="30">
      <c r="A4" s="7" t="s">
        <v>65</v>
      </c>
    </row>
    <row r="5" spans="1:1">
      <c r="A5" s="5"/>
    </row>
    <row r="6" spans="1:1" ht="18">
      <c r="A6" s="8" t="s">
        <v>66</v>
      </c>
    </row>
    <row r="7" spans="1:1">
      <c r="A7" s="9"/>
    </row>
    <row r="8" spans="1:1" ht="30">
      <c r="A8" s="10" t="s">
        <v>67</v>
      </c>
    </row>
    <row r="9" spans="1:1" ht="30.75">
      <c r="A9" s="10" t="s">
        <v>68</v>
      </c>
    </row>
    <row r="10" spans="1:1" ht="30">
      <c r="A10" s="10" t="s">
        <v>69</v>
      </c>
    </row>
    <row r="12" spans="1:1" ht="18">
      <c r="A12" s="4" t="s">
        <v>70</v>
      </c>
    </row>
    <row r="13" spans="1:1">
      <c r="A13" s="11"/>
    </row>
    <row r="14" spans="1:1">
      <c r="A14" s="11" t="s">
        <v>71</v>
      </c>
    </row>
    <row r="15" spans="1:1">
      <c r="A15" s="11" t="s">
        <v>72</v>
      </c>
    </row>
    <row r="16" spans="1:1">
      <c r="A16" s="11" t="s">
        <v>73</v>
      </c>
    </row>
    <row r="18" spans="1:1">
      <c r="A18" s="5"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44FA1-D23A-47B8-B64A-1C4121918430}">
  <dimension ref="A1:H32"/>
  <sheetViews>
    <sheetView topLeftCell="A10" workbookViewId="0">
      <selection activeCell="F6" sqref="F6"/>
    </sheetView>
  </sheetViews>
  <sheetFormatPr defaultRowHeight="15"/>
  <cols>
    <col min="1" max="1" width="15.85546875" bestFit="1" customWidth="1"/>
    <col min="3" max="3" width="17.5703125" bestFit="1" customWidth="1"/>
    <col min="6" max="6" width="23.42578125" bestFit="1" customWidth="1"/>
  </cols>
  <sheetData>
    <row r="1" spans="1:8">
      <c r="A1" s="13" t="s">
        <v>1</v>
      </c>
      <c r="B1" s="13" t="s">
        <v>2</v>
      </c>
      <c r="C1" s="13" t="s">
        <v>0</v>
      </c>
      <c r="D1" s="13" t="s">
        <v>3</v>
      </c>
      <c r="E1" s="13" t="s">
        <v>4</v>
      </c>
      <c r="F1" s="13" t="s">
        <v>5</v>
      </c>
      <c r="G1" s="13" t="s">
        <v>6</v>
      </c>
      <c r="H1" s="13" t="s">
        <v>7</v>
      </c>
    </row>
    <row r="2" spans="1:8">
      <c r="A2" s="14">
        <v>44227</v>
      </c>
      <c r="B2" s="3">
        <v>1</v>
      </c>
      <c r="C2" s="3" t="s">
        <v>8</v>
      </c>
      <c r="D2" s="3" t="s">
        <v>9</v>
      </c>
      <c r="E2" s="3" t="s">
        <v>10</v>
      </c>
      <c r="F2" s="3" t="s">
        <v>11</v>
      </c>
      <c r="G2" s="3">
        <v>10</v>
      </c>
      <c r="H2" s="15">
        <v>20</v>
      </c>
    </row>
    <row r="3" spans="1:8">
      <c r="A3" s="14">
        <v>44255</v>
      </c>
      <c r="B3" s="3">
        <v>2</v>
      </c>
      <c r="C3" s="3" t="s">
        <v>12</v>
      </c>
      <c r="D3" s="3" t="s">
        <v>13</v>
      </c>
      <c r="E3" s="3" t="s">
        <v>14</v>
      </c>
      <c r="F3" s="3" t="s">
        <v>15</v>
      </c>
      <c r="G3" s="3">
        <v>15</v>
      </c>
      <c r="H3" s="15">
        <v>10</v>
      </c>
    </row>
    <row r="4" spans="1:8">
      <c r="A4" s="14">
        <v>44286</v>
      </c>
      <c r="B4" s="3">
        <v>3</v>
      </c>
      <c r="C4" s="3" t="s">
        <v>75</v>
      </c>
      <c r="D4" s="3" t="s">
        <v>23</v>
      </c>
      <c r="E4" s="3" t="s">
        <v>24</v>
      </c>
      <c r="F4" s="3" t="s">
        <v>76</v>
      </c>
      <c r="G4" s="3">
        <v>0</v>
      </c>
      <c r="H4" s="3" t="s">
        <v>77</v>
      </c>
    </row>
    <row r="5" spans="1:8">
      <c r="A5" s="14">
        <v>44316</v>
      </c>
      <c r="B5" s="3">
        <v>4</v>
      </c>
      <c r="C5" s="3" t="s">
        <v>16</v>
      </c>
      <c r="D5" s="3" t="s">
        <v>17</v>
      </c>
      <c r="E5" s="3" t="s">
        <v>18</v>
      </c>
      <c r="F5" s="3" t="s">
        <v>19</v>
      </c>
      <c r="G5" s="3">
        <v>25</v>
      </c>
      <c r="H5" s="15">
        <v>10</v>
      </c>
    </row>
    <row r="6" spans="1:8">
      <c r="A6" s="14">
        <v>44347</v>
      </c>
      <c r="B6" s="3">
        <v>5</v>
      </c>
      <c r="C6" s="3" t="s">
        <v>20</v>
      </c>
      <c r="D6" s="3" t="s">
        <v>13</v>
      </c>
      <c r="E6" s="3" t="s">
        <v>10</v>
      </c>
      <c r="F6" s="3" t="s">
        <v>21</v>
      </c>
      <c r="G6" s="3">
        <v>30</v>
      </c>
      <c r="H6" s="15">
        <v>16.670000000000002</v>
      </c>
    </row>
    <row r="7" spans="1:8">
      <c r="A7" s="14">
        <v>44377</v>
      </c>
      <c r="B7" s="3">
        <v>6</v>
      </c>
      <c r="C7" s="3" t="s">
        <v>78</v>
      </c>
      <c r="D7" s="3"/>
      <c r="E7" s="3" t="s">
        <v>14</v>
      </c>
      <c r="F7" s="3" t="s">
        <v>79</v>
      </c>
      <c r="G7" s="3">
        <v>0</v>
      </c>
      <c r="H7" s="3" t="s">
        <v>77</v>
      </c>
    </row>
    <row r="8" spans="1:8">
      <c r="A8" s="14">
        <v>44408</v>
      </c>
      <c r="B8" s="3">
        <v>7</v>
      </c>
      <c r="C8" s="3" t="s">
        <v>22</v>
      </c>
      <c r="D8" s="3" t="s">
        <v>23</v>
      </c>
      <c r="E8" s="3" t="s">
        <v>24</v>
      </c>
      <c r="F8" s="3" t="s">
        <v>25</v>
      </c>
      <c r="G8" s="3">
        <v>35</v>
      </c>
      <c r="H8" s="15">
        <v>10</v>
      </c>
    </row>
    <row r="9" spans="1:8">
      <c r="A9" s="14">
        <v>44439</v>
      </c>
      <c r="B9" s="3">
        <v>8</v>
      </c>
      <c r="C9" s="3" t="s">
        <v>26</v>
      </c>
      <c r="D9" s="3" t="s">
        <v>17</v>
      </c>
      <c r="E9" s="3" t="s">
        <v>18</v>
      </c>
      <c r="F9" s="3" t="s">
        <v>27</v>
      </c>
      <c r="G9" s="3">
        <v>40</v>
      </c>
      <c r="H9" s="15">
        <v>15</v>
      </c>
    </row>
    <row r="10" spans="1:8">
      <c r="A10" s="14">
        <v>44469</v>
      </c>
      <c r="B10" s="3">
        <v>9</v>
      </c>
      <c r="C10" s="3" t="s">
        <v>28</v>
      </c>
      <c r="D10" s="3" t="s">
        <v>13</v>
      </c>
      <c r="E10" s="3" t="s">
        <v>10</v>
      </c>
      <c r="F10" s="3" t="s">
        <v>29</v>
      </c>
      <c r="G10" s="3">
        <v>45</v>
      </c>
      <c r="H10" s="15">
        <v>12.22</v>
      </c>
    </row>
    <row r="11" spans="1:8">
      <c r="A11" s="14">
        <v>44500</v>
      </c>
      <c r="B11" s="3">
        <v>10</v>
      </c>
      <c r="C11" s="3" t="s">
        <v>30</v>
      </c>
      <c r="D11" s="3" t="s">
        <v>9</v>
      </c>
      <c r="E11" s="3" t="s">
        <v>14</v>
      </c>
      <c r="F11" s="3" t="s">
        <v>31</v>
      </c>
      <c r="G11" s="3">
        <v>50</v>
      </c>
      <c r="H11" s="15">
        <v>14</v>
      </c>
    </row>
    <row r="12" spans="1:8">
      <c r="A12" s="14">
        <v>44530</v>
      </c>
      <c r="B12" s="3">
        <v>11</v>
      </c>
      <c r="C12" s="3" t="s">
        <v>32</v>
      </c>
      <c r="D12" s="3" t="s">
        <v>23</v>
      </c>
      <c r="E12" s="3" t="s">
        <v>24</v>
      </c>
      <c r="F12" s="3" t="s">
        <v>33</v>
      </c>
      <c r="G12" s="3">
        <v>5</v>
      </c>
      <c r="H12" s="15">
        <v>160</v>
      </c>
    </row>
    <row r="13" spans="1:8">
      <c r="A13" s="14">
        <v>44561</v>
      </c>
      <c r="B13" s="3">
        <v>12</v>
      </c>
      <c r="C13" s="3" t="s">
        <v>34</v>
      </c>
      <c r="D13" s="3" t="s">
        <v>17</v>
      </c>
      <c r="E13" s="3" t="s">
        <v>18</v>
      </c>
      <c r="F13" s="3" t="s">
        <v>35</v>
      </c>
      <c r="G13" s="3">
        <v>20</v>
      </c>
      <c r="H13" s="15">
        <v>45</v>
      </c>
    </row>
    <row r="14" spans="1:8">
      <c r="A14" s="14">
        <v>44592</v>
      </c>
      <c r="B14" s="3">
        <v>13</v>
      </c>
      <c r="C14" s="3" t="s">
        <v>80</v>
      </c>
      <c r="D14" s="3" t="s">
        <v>13</v>
      </c>
      <c r="E14" s="3" t="s">
        <v>10</v>
      </c>
      <c r="F14" s="3" t="s">
        <v>81</v>
      </c>
      <c r="G14" s="3">
        <v>0</v>
      </c>
      <c r="H14" s="3" t="s">
        <v>77</v>
      </c>
    </row>
    <row r="15" spans="1:8">
      <c r="A15" s="14">
        <v>44620</v>
      </c>
      <c r="B15" s="3">
        <v>14</v>
      </c>
      <c r="C15" s="3" t="s">
        <v>82</v>
      </c>
      <c r="D15" s="3"/>
      <c r="E15" s="3" t="s">
        <v>14</v>
      </c>
      <c r="F15" s="3" t="s">
        <v>83</v>
      </c>
      <c r="G15" s="3">
        <v>30</v>
      </c>
      <c r="H15" s="15">
        <v>36.67</v>
      </c>
    </row>
    <row r="16" spans="1:8">
      <c r="A16" s="14">
        <v>44316</v>
      </c>
      <c r="B16" s="3">
        <v>4</v>
      </c>
      <c r="C16" s="3" t="s">
        <v>16</v>
      </c>
      <c r="D16" s="3" t="s">
        <v>17</v>
      </c>
      <c r="E16" s="3" t="s">
        <v>18</v>
      </c>
      <c r="F16" s="3" t="s">
        <v>19</v>
      </c>
      <c r="G16" s="3">
        <v>25</v>
      </c>
      <c r="H16" s="15">
        <v>10</v>
      </c>
    </row>
    <row r="17" spans="1:8">
      <c r="A17" s="14">
        <v>44347</v>
      </c>
      <c r="B17" s="3">
        <v>5</v>
      </c>
      <c r="C17" s="3" t="s">
        <v>20</v>
      </c>
      <c r="D17" s="3" t="s">
        <v>13</v>
      </c>
      <c r="E17" s="3" t="s">
        <v>10</v>
      </c>
      <c r="F17" s="3" t="s">
        <v>21</v>
      </c>
      <c r="G17" s="3">
        <v>30</v>
      </c>
      <c r="H17" s="15">
        <v>16.670000000000002</v>
      </c>
    </row>
    <row r="18" spans="1:8">
      <c r="A18" s="14">
        <v>44377</v>
      </c>
      <c r="B18" s="3">
        <v>6</v>
      </c>
      <c r="C18" s="3" t="s">
        <v>78</v>
      </c>
      <c r="D18" s="3"/>
      <c r="E18" s="3" t="s">
        <v>14</v>
      </c>
      <c r="F18" s="3" t="s">
        <v>79</v>
      </c>
      <c r="G18" s="3">
        <v>0</v>
      </c>
      <c r="H18" s="3" t="s">
        <v>77</v>
      </c>
    </row>
    <row r="19" spans="1:8">
      <c r="A19" s="14">
        <v>44651</v>
      </c>
      <c r="B19" s="3">
        <v>15</v>
      </c>
      <c r="C19" s="3" t="s">
        <v>36</v>
      </c>
      <c r="D19" s="3" t="s">
        <v>23</v>
      </c>
      <c r="E19" s="3" t="s">
        <v>24</v>
      </c>
      <c r="F19" s="3" t="s">
        <v>37</v>
      </c>
      <c r="G19" s="3">
        <v>35</v>
      </c>
      <c r="H19" s="15">
        <v>34.29</v>
      </c>
    </row>
    <row r="20" spans="1:8">
      <c r="A20" s="14">
        <v>44681</v>
      </c>
      <c r="B20" s="3">
        <v>16</v>
      </c>
      <c r="C20" s="3" t="s">
        <v>84</v>
      </c>
      <c r="D20" s="3"/>
      <c r="E20" s="3" t="s">
        <v>18</v>
      </c>
      <c r="F20" s="3" t="s">
        <v>85</v>
      </c>
      <c r="G20" s="3">
        <v>0</v>
      </c>
      <c r="H20" s="3" t="s">
        <v>77</v>
      </c>
    </row>
    <row r="21" spans="1:8">
      <c r="A21" s="14">
        <v>44712</v>
      </c>
      <c r="B21" s="3">
        <v>17</v>
      </c>
      <c r="C21" s="3" t="s">
        <v>38</v>
      </c>
      <c r="D21" s="3" t="s">
        <v>13</v>
      </c>
      <c r="E21" s="3" t="s">
        <v>10</v>
      </c>
      <c r="F21" s="3" t="s">
        <v>39</v>
      </c>
      <c r="G21" s="3">
        <v>40</v>
      </c>
      <c r="H21" s="15">
        <v>35</v>
      </c>
    </row>
    <row r="22" spans="1:8">
      <c r="A22" s="14">
        <v>44742</v>
      </c>
      <c r="B22" s="3">
        <v>18</v>
      </c>
      <c r="C22" s="3" t="s">
        <v>40</v>
      </c>
      <c r="D22" s="3" t="s">
        <v>9</v>
      </c>
      <c r="E22" s="3" t="s">
        <v>14</v>
      </c>
      <c r="F22" s="3" t="s">
        <v>41</v>
      </c>
      <c r="G22" s="3">
        <v>45</v>
      </c>
      <c r="H22" s="15">
        <v>33.33</v>
      </c>
    </row>
    <row r="23" spans="1:8">
      <c r="A23" s="14">
        <v>44773</v>
      </c>
      <c r="B23" s="3">
        <v>19</v>
      </c>
      <c r="C23" s="3" t="s">
        <v>42</v>
      </c>
      <c r="D23" s="3" t="s">
        <v>23</v>
      </c>
      <c r="E23" s="3" t="s">
        <v>24</v>
      </c>
      <c r="F23" s="3" t="s">
        <v>43</v>
      </c>
      <c r="G23" s="3">
        <v>50</v>
      </c>
      <c r="H23" s="15">
        <v>32</v>
      </c>
    </row>
    <row r="24" spans="1:8">
      <c r="A24" s="14">
        <v>44804</v>
      </c>
      <c r="B24" s="3">
        <v>20</v>
      </c>
      <c r="C24" s="3" t="s">
        <v>44</v>
      </c>
      <c r="D24" s="3" t="s">
        <v>17</v>
      </c>
      <c r="E24" s="3" t="s">
        <v>18</v>
      </c>
      <c r="F24" s="3" t="s">
        <v>45</v>
      </c>
      <c r="G24" s="3">
        <v>55</v>
      </c>
      <c r="H24" s="15">
        <v>30.91</v>
      </c>
    </row>
    <row r="25" spans="1:8">
      <c r="A25" s="14">
        <v>44834</v>
      </c>
      <c r="B25" s="3">
        <v>21</v>
      </c>
      <c r="C25" s="3" t="s">
        <v>46</v>
      </c>
      <c r="D25" s="3" t="s">
        <v>13</v>
      </c>
      <c r="E25" s="3" t="s">
        <v>10</v>
      </c>
      <c r="F25" s="3" t="s">
        <v>47</v>
      </c>
      <c r="G25" s="3">
        <v>60</v>
      </c>
      <c r="H25" s="15">
        <v>30</v>
      </c>
    </row>
    <row r="26" spans="1:8">
      <c r="A26" s="14">
        <v>44865</v>
      </c>
      <c r="B26" s="3">
        <v>22</v>
      </c>
      <c r="C26" s="3" t="s">
        <v>86</v>
      </c>
      <c r="D26" s="3" t="s">
        <v>9</v>
      </c>
      <c r="E26" s="3" t="s">
        <v>14</v>
      </c>
      <c r="F26" s="3" t="s">
        <v>87</v>
      </c>
      <c r="G26" s="3">
        <v>0</v>
      </c>
      <c r="H26" s="3" t="s">
        <v>77</v>
      </c>
    </row>
    <row r="27" spans="1:8">
      <c r="A27" s="14">
        <v>44895</v>
      </c>
      <c r="B27" s="3">
        <v>23</v>
      </c>
      <c r="C27" s="3" t="s">
        <v>48</v>
      </c>
      <c r="D27" s="3" t="s">
        <v>23</v>
      </c>
      <c r="E27" s="3" t="s">
        <v>24</v>
      </c>
      <c r="F27" s="3" t="s">
        <v>49</v>
      </c>
      <c r="G27" s="3">
        <v>65</v>
      </c>
      <c r="H27" s="15">
        <v>30.77</v>
      </c>
    </row>
    <row r="28" spans="1:8">
      <c r="A28" s="14">
        <v>44926</v>
      </c>
      <c r="B28" s="3">
        <v>24</v>
      </c>
      <c r="C28" s="3" t="s">
        <v>50</v>
      </c>
      <c r="D28" s="3" t="s">
        <v>17</v>
      </c>
      <c r="E28" s="3" t="s">
        <v>18</v>
      </c>
      <c r="F28" s="3" t="s">
        <v>51</v>
      </c>
      <c r="G28" s="3">
        <v>70</v>
      </c>
      <c r="H28" s="15">
        <v>30</v>
      </c>
    </row>
    <row r="29" spans="1:8">
      <c r="A29" s="14">
        <v>44957</v>
      </c>
      <c r="B29" s="3">
        <v>25</v>
      </c>
      <c r="C29" s="3" t="s">
        <v>52</v>
      </c>
      <c r="D29" s="3" t="s">
        <v>53</v>
      </c>
      <c r="E29" s="3" t="s">
        <v>54</v>
      </c>
      <c r="F29" s="3" t="s">
        <v>55</v>
      </c>
      <c r="G29" s="3">
        <v>75</v>
      </c>
      <c r="H29" s="15">
        <v>29.33</v>
      </c>
    </row>
    <row r="30" spans="1:8">
      <c r="A30" s="14">
        <v>44985</v>
      </c>
      <c r="B30" s="3">
        <v>26</v>
      </c>
      <c r="C30" s="3" t="s">
        <v>56</v>
      </c>
      <c r="D30" s="3" t="s">
        <v>53</v>
      </c>
      <c r="E30" s="3" t="s">
        <v>57</v>
      </c>
      <c r="F30" s="3" t="s">
        <v>58</v>
      </c>
      <c r="G30" s="3">
        <v>80</v>
      </c>
      <c r="H30" s="15">
        <v>28.75</v>
      </c>
    </row>
    <row r="31" spans="1:8">
      <c r="A31" s="14">
        <v>45016</v>
      </c>
      <c r="B31" s="3">
        <v>27</v>
      </c>
      <c r="C31" s="3" t="s">
        <v>80</v>
      </c>
      <c r="D31" s="3" t="s">
        <v>13</v>
      </c>
      <c r="E31" s="3" t="s">
        <v>88</v>
      </c>
      <c r="F31" s="3" t="s">
        <v>89</v>
      </c>
      <c r="G31" s="3">
        <v>0</v>
      </c>
      <c r="H31" s="3" t="s">
        <v>77</v>
      </c>
    </row>
    <row r="32" spans="1:8">
      <c r="A32" s="14">
        <v>45046</v>
      </c>
      <c r="B32" s="3">
        <v>28</v>
      </c>
      <c r="C32" s="3" t="s">
        <v>34</v>
      </c>
      <c r="D32" s="3" t="s">
        <v>17</v>
      </c>
      <c r="E32" s="3" t="s">
        <v>59</v>
      </c>
      <c r="F32" s="3" t="s">
        <v>60</v>
      </c>
      <c r="G32" s="3">
        <v>85</v>
      </c>
      <c r="H32" s="15">
        <v>29.41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079E5-914B-4B05-9AF0-DFA051FBCFAD}">
  <dimension ref="A1:I23"/>
  <sheetViews>
    <sheetView zoomScaleNormal="100" workbookViewId="0">
      <selection activeCell="I23" sqref="I23"/>
    </sheetView>
  </sheetViews>
  <sheetFormatPr defaultRowHeight="15"/>
  <cols>
    <col min="1" max="1" width="10.7109375" bestFit="1" customWidth="1"/>
    <col min="2" max="2" width="5.140625" bestFit="1" customWidth="1"/>
    <col min="3" max="3" width="14.42578125" bestFit="1" customWidth="1"/>
    <col min="5" max="5" width="14.42578125" bestFit="1" customWidth="1"/>
    <col min="6" max="6" width="23.42578125" bestFit="1" customWidth="1"/>
    <col min="7" max="7" width="11" bestFit="1" customWidth="1"/>
    <col min="8" max="8" width="16.7109375" bestFit="1" customWidth="1"/>
    <col min="9" max="9" width="15.7109375" style="2" bestFit="1" customWidth="1"/>
    <col min="10" max="11" width="15.7109375" bestFit="1" customWidth="1"/>
  </cols>
  <sheetData>
    <row r="1" spans="1:9">
      <c r="A1" t="s">
        <v>1</v>
      </c>
      <c r="B1" t="s">
        <v>2</v>
      </c>
      <c r="C1" t="s">
        <v>0</v>
      </c>
      <c r="D1" t="s">
        <v>3</v>
      </c>
      <c r="E1" t="s">
        <v>4</v>
      </c>
      <c r="F1" t="s">
        <v>5</v>
      </c>
      <c r="G1" t="s">
        <v>6</v>
      </c>
      <c r="H1" s="2" t="s">
        <v>7</v>
      </c>
      <c r="I1" t="s">
        <v>62</v>
      </c>
    </row>
    <row r="2" spans="1:9">
      <c r="A2" s="1">
        <v>44227</v>
      </c>
      <c r="B2">
        <v>1</v>
      </c>
      <c r="C2" t="s">
        <v>8</v>
      </c>
      <c r="D2" t="s">
        <v>9</v>
      </c>
      <c r="E2" t="s">
        <v>10</v>
      </c>
      <c r="F2" t="s">
        <v>11</v>
      </c>
      <c r="G2">
        <v>10</v>
      </c>
      <c r="H2" s="2">
        <v>20</v>
      </c>
      <c r="I2" s="12">
        <f>PRODUCT(G2:H2)</f>
        <v>200</v>
      </c>
    </row>
    <row r="3" spans="1:9">
      <c r="A3" s="1">
        <v>44255</v>
      </c>
      <c r="B3">
        <v>2</v>
      </c>
      <c r="C3" t="s">
        <v>12</v>
      </c>
      <c r="D3" t="s">
        <v>13</v>
      </c>
      <c r="E3" t="s">
        <v>14</v>
      </c>
      <c r="F3" t="s">
        <v>15</v>
      </c>
      <c r="G3">
        <v>15</v>
      </c>
      <c r="H3" s="2">
        <v>10</v>
      </c>
      <c r="I3" s="12">
        <f t="shared" ref="I3:I23" si="0">PRODUCT(G3:H3)</f>
        <v>150</v>
      </c>
    </row>
    <row r="4" spans="1:9">
      <c r="A4" s="1">
        <v>44316</v>
      </c>
      <c r="B4">
        <v>4</v>
      </c>
      <c r="C4" t="s">
        <v>16</v>
      </c>
      <c r="D4" t="s">
        <v>17</v>
      </c>
      <c r="E4" t="s">
        <v>18</v>
      </c>
      <c r="F4" t="s">
        <v>19</v>
      </c>
      <c r="G4">
        <v>25</v>
      </c>
      <c r="H4" s="2">
        <v>10</v>
      </c>
      <c r="I4" s="12">
        <f t="shared" si="0"/>
        <v>250</v>
      </c>
    </row>
    <row r="5" spans="1:9">
      <c r="A5" s="1">
        <v>44347</v>
      </c>
      <c r="B5">
        <v>5</v>
      </c>
      <c r="C5" t="s">
        <v>20</v>
      </c>
      <c r="D5" t="s">
        <v>13</v>
      </c>
      <c r="E5" t="s">
        <v>10</v>
      </c>
      <c r="F5" t="s">
        <v>21</v>
      </c>
      <c r="G5">
        <v>30</v>
      </c>
      <c r="H5" s="2">
        <v>16.670000000000002</v>
      </c>
      <c r="I5" s="12">
        <f t="shared" si="0"/>
        <v>500.1</v>
      </c>
    </row>
    <row r="6" spans="1:9">
      <c r="A6" s="1">
        <v>44408</v>
      </c>
      <c r="B6">
        <v>7</v>
      </c>
      <c r="C6" t="s">
        <v>22</v>
      </c>
      <c r="D6" t="s">
        <v>23</v>
      </c>
      <c r="E6" t="s">
        <v>24</v>
      </c>
      <c r="F6" t="s">
        <v>25</v>
      </c>
      <c r="G6">
        <v>35</v>
      </c>
      <c r="H6" s="2">
        <v>10</v>
      </c>
      <c r="I6" s="12">
        <f t="shared" si="0"/>
        <v>350</v>
      </c>
    </row>
    <row r="7" spans="1:9">
      <c r="A7" s="1">
        <v>44439</v>
      </c>
      <c r="B7">
        <v>8</v>
      </c>
      <c r="C7" t="s">
        <v>26</v>
      </c>
      <c r="D7" t="s">
        <v>17</v>
      </c>
      <c r="E7" t="s">
        <v>18</v>
      </c>
      <c r="F7" t="s">
        <v>27</v>
      </c>
      <c r="G7">
        <v>40</v>
      </c>
      <c r="H7" s="2">
        <v>15</v>
      </c>
      <c r="I7" s="12">
        <f t="shared" si="0"/>
        <v>600</v>
      </c>
    </row>
    <row r="8" spans="1:9">
      <c r="A8" s="1">
        <v>44469</v>
      </c>
      <c r="B8">
        <v>9</v>
      </c>
      <c r="C8" t="s">
        <v>28</v>
      </c>
      <c r="D8" t="s">
        <v>13</v>
      </c>
      <c r="E8" t="s">
        <v>10</v>
      </c>
      <c r="F8" t="s">
        <v>29</v>
      </c>
      <c r="G8">
        <v>45</v>
      </c>
      <c r="H8" s="2">
        <v>12.22</v>
      </c>
      <c r="I8" s="12">
        <f t="shared" si="0"/>
        <v>549.9</v>
      </c>
    </row>
    <row r="9" spans="1:9">
      <c r="A9" s="1">
        <v>44500</v>
      </c>
      <c r="B9">
        <v>10</v>
      </c>
      <c r="C9" t="s">
        <v>30</v>
      </c>
      <c r="D9" t="s">
        <v>9</v>
      </c>
      <c r="E9" t="s">
        <v>14</v>
      </c>
      <c r="F9" t="s">
        <v>31</v>
      </c>
      <c r="G9">
        <v>50</v>
      </c>
      <c r="H9" s="2">
        <v>14</v>
      </c>
      <c r="I9" s="12">
        <f t="shared" si="0"/>
        <v>700</v>
      </c>
    </row>
    <row r="10" spans="1:9">
      <c r="A10" s="1">
        <v>44530</v>
      </c>
      <c r="B10">
        <v>11</v>
      </c>
      <c r="C10" t="s">
        <v>32</v>
      </c>
      <c r="D10" t="s">
        <v>23</v>
      </c>
      <c r="E10" t="s">
        <v>24</v>
      </c>
      <c r="F10" t="s">
        <v>33</v>
      </c>
      <c r="G10">
        <v>5</v>
      </c>
      <c r="H10" s="2">
        <v>160</v>
      </c>
      <c r="I10" s="12">
        <f t="shared" si="0"/>
        <v>800</v>
      </c>
    </row>
    <row r="11" spans="1:9">
      <c r="A11" s="1">
        <v>44561</v>
      </c>
      <c r="B11">
        <v>12</v>
      </c>
      <c r="C11" t="s">
        <v>34</v>
      </c>
      <c r="D11" t="s">
        <v>17</v>
      </c>
      <c r="E11" t="s">
        <v>18</v>
      </c>
      <c r="F11" t="s">
        <v>35</v>
      </c>
      <c r="G11">
        <v>20</v>
      </c>
      <c r="H11" s="2">
        <v>45</v>
      </c>
      <c r="I11" s="12">
        <f t="shared" si="0"/>
        <v>900</v>
      </c>
    </row>
    <row r="12" spans="1:9">
      <c r="A12" s="1">
        <v>44651</v>
      </c>
      <c r="B12">
        <v>15</v>
      </c>
      <c r="C12" t="s">
        <v>36</v>
      </c>
      <c r="D12" t="s">
        <v>23</v>
      </c>
      <c r="E12" t="s">
        <v>24</v>
      </c>
      <c r="F12" t="s">
        <v>37</v>
      </c>
      <c r="G12">
        <v>35</v>
      </c>
      <c r="H12" s="2">
        <v>34.29</v>
      </c>
      <c r="I12" s="12">
        <f t="shared" si="0"/>
        <v>1200.1499999999999</v>
      </c>
    </row>
    <row r="13" spans="1:9">
      <c r="A13" s="1">
        <v>44712</v>
      </c>
      <c r="B13">
        <v>17</v>
      </c>
      <c r="C13" t="s">
        <v>38</v>
      </c>
      <c r="D13" t="s">
        <v>13</v>
      </c>
      <c r="E13" t="s">
        <v>10</v>
      </c>
      <c r="F13" t="s">
        <v>39</v>
      </c>
      <c r="G13">
        <v>40</v>
      </c>
      <c r="H13" s="2">
        <v>35</v>
      </c>
      <c r="I13" s="12">
        <f t="shared" si="0"/>
        <v>1400</v>
      </c>
    </row>
    <row r="14" spans="1:9">
      <c r="A14" s="1">
        <v>44742</v>
      </c>
      <c r="B14">
        <v>18</v>
      </c>
      <c r="C14" t="s">
        <v>40</v>
      </c>
      <c r="D14" t="s">
        <v>9</v>
      </c>
      <c r="E14" t="s">
        <v>14</v>
      </c>
      <c r="F14" t="s">
        <v>41</v>
      </c>
      <c r="G14">
        <v>45</v>
      </c>
      <c r="H14" s="2">
        <v>33.33</v>
      </c>
      <c r="I14" s="12">
        <f t="shared" si="0"/>
        <v>1499.85</v>
      </c>
    </row>
    <row r="15" spans="1:9">
      <c r="A15" s="1">
        <v>44773</v>
      </c>
      <c r="B15">
        <v>19</v>
      </c>
      <c r="C15" t="s">
        <v>42</v>
      </c>
      <c r="D15" t="s">
        <v>23</v>
      </c>
      <c r="E15" t="s">
        <v>24</v>
      </c>
      <c r="F15" t="s">
        <v>43</v>
      </c>
      <c r="G15">
        <v>50</v>
      </c>
      <c r="H15" s="2">
        <v>32</v>
      </c>
      <c r="I15" s="12">
        <f t="shared" si="0"/>
        <v>1600</v>
      </c>
    </row>
    <row r="16" spans="1:9">
      <c r="A16" s="1">
        <v>44804</v>
      </c>
      <c r="B16">
        <v>20</v>
      </c>
      <c r="C16" t="s">
        <v>44</v>
      </c>
      <c r="D16" t="s">
        <v>17</v>
      </c>
      <c r="E16" t="s">
        <v>18</v>
      </c>
      <c r="F16" t="s">
        <v>45</v>
      </c>
      <c r="G16">
        <v>55</v>
      </c>
      <c r="H16" s="2">
        <v>30.91</v>
      </c>
      <c r="I16" s="12">
        <f t="shared" si="0"/>
        <v>1700.05</v>
      </c>
    </row>
    <row r="17" spans="1:9">
      <c r="A17" s="1">
        <v>44834</v>
      </c>
      <c r="B17">
        <v>21</v>
      </c>
      <c r="C17" t="s">
        <v>46</v>
      </c>
      <c r="D17" t="s">
        <v>13</v>
      </c>
      <c r="E17" t="s">
        <v>10</v>
      </c>
      <c r="F17" t="s">
        <v>47</v>
      </c>
      <c r="G17">
        <v>60</v>
      </c>
      <c r="H17" s="2">
        <v>30</v>
      </c>
      <c r="I17" s="12">
        <f t="shared" si="0"/>
        <v>1800</v>
      </c>
    </row>
    <row r="18" spans="1:9">
      <c r="A18" s="1">
        <v>44895</v>
      </c>
      <c r="B18">
        <v>23</v>
      </c>
      <c r="C18" t="s">
        <v>48</v>
      </c>
      <c r="D18" t="s">
        <v>23</v>
      </c>
      <c r="E18" t="s">
        <v>24</v>
      </c>
      <c r="F18" t="s">
        <v>49</v>
      </c>
      <c r="G18">
        <v>65</v>
      </c>
      <c r="H18" s="2">
        <v>30.77</v>
      </c>
      <c r="I18" s="12">
        <f t="shared" si="0"/>
        <v>2000.05</v>
      </c>
    </row>
    <row r="19" spans="1:9">
      <c r="A19" s="1">
        <v>44926</v>
      </c>
      <c r="B19">
        <v>24</v>
      </c>
      <c r="C19" t="s">
        <v>50</v>
      </c>
      <c r="D19" t="s">
        <v>17</v>
      </c>
      <c r="E19" t="s">
        <v>18</v>
      </c>
      <c r="F19" t="s">
        <v>51</v>
      </c>
      <c r="G19">
        <v>70</v>
      </c>
      <c r="H19" s="2">
        <v>30</v>
      </c>
      <c r="I19" s="12">
        <f t="shared" si="0"/>
        <v>2100</v>
      </c>
    </row>
    <row r="20" spans="1:9">
      <c r="A20" s="1">
        <v>44957</v>
      </c>
      <c r="B20">
        <v>25</v>
      </c>
      <c r="C20" t="s">
        <v>52</v>
      </c>
      <c r="D20" t="s">
        <v>53</v>
      </c>
      <c r="E20" t="s">
        <v>54</v>
      </c>
      <c r="F20" t="s">
        <v>55</v>
      </c>
      <c r="G20">
        <v>75</v>
      </c>
      <c r="H20" s="2">
        <v>29.33</v>
      </c>
      <c r="I20" s="12">
        <f t="shared" si="0"/>
        <v>2199.75</v>
      </c>
    </row>
    <row r="21" spans="1:9">
      <c r="A21" s="1">
        <v>44985</v>
      </c>
      <c r="B21">
        <v>26</v>
      </c>
      <c r="C21" t="s">
        <v>56</v>
      </c>
      <c r="D21" t="s">
        <v>53</v>
      </c>
      <c r="E21" t="s">
        <v>57</v>
      </c>
      <c r="F21" t="s">
        <v>58</v>
      </c>
      <c r="G21">
        <v>80</v>
      </c>
      <c r="H21" s="2">
        <v>28.75</v>
      </c>
      <c r="I21" s="12">
        <f t="shared" si="0"/>
        <v>2300</v>
      </c>
    </row>
    <row r="22" spans="1:9">
      <c r="A22" s="1">
        <v>45046</v>
      </c>
      <c r="B22">
        <v>28</v>
      </c>
      <c r="C22" t="s">
        <v>34</v>
      </c>
      <c r="D22" t="s">
        <v>17</v>
      </c>
      <c r="E22" t="s">
        <v>59</v>
      </c>
      <c r="F22" t="s">
        <v>60</v>
      </c>
      <c r="G22">
        <v>85</v>
      </c>
      <c r="H22" s="2">
        <v>29.41</v>
      </c>
      <c r="I22" s="12">
        <f t="shared" si="0"/>
        <v>2499.85</v>
      </c>
    </row>
    <row r="23" spans="1:9">
      <c r="A23" s="1" t="s">
        <v>61</v>
      </c>
      <c r="G23">
        <f>SUBTOTAL(109,G2:G22)</f>
        <v>935</v>
      </c>
      <c r="H23" s="2">
        <f>SUBTOTAL(109,H2:H22)</f>
        <v>656.68000000000006</v>
      </c>
      <c r="I23" s="12">
        <f t="shared" si="0"/>
        <v>613995.80000000005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BBBC2-B267-4974-9892-A1D982F5EE6A}">
  <dimension ref="A1:D11"/>
  <sheetViews>
    <sheetView workbookViewId="0">
      <selection activeCell="F5" sqref="F5"/>
    </sheetView>
  </sheetViews>
  <sheetFormatPr defaultRowHeight="15"/>
  <cols>
    <col min="1" max="1" width="14.85546875" bestFit="1" customWidth="1"/>
    <col min="2" max="2" width="20.140625" bestFit="1" customWidth="1"/>
    <col min="3" max="3" width="15.42578125" bestFit="1" customWidth="1"/>
    <col min="4" max="4" width="20" bestFit="1" customWidth="1"/>
    <col min="5" max="5" width="8" bestFit="1" customWidth="1"/>
    <col min="6" max="6" width="8.7109375" bestFit="1" customWidth="1"/>
    <col min="7" max="7" width="7" bestFit="1" customWidth="1"/>
    <col min="8" max="8" width="7.7109375" bestFit="1" customWidth="1"/>
    <col min="9" max="9" width="15.42578125" bestFit="1" customWidth="1"/>
    <col min="10" max="10" width="8.5703125" bestFit="1" customWidth="1"/>
    <col min="11" max="11" width="5.85546875" bestFit="1" customWidth="1"/>
    <col min="12" max="12" width="7" bestFit="1" customWidth="1"/>
    <col min="13" max="13" width="8.7109375" bestFit="1" customWidth="1"/>
    <col min="14" max="14" width="5.140625" bestFit="1" customWidth="1"/>
    <col min="15" max="15" width="7.7109375" bestFit="1" customWidth="1"/>
    <col min="16" max="16" width="20" bestFit="1" customWidth="1"/>
    <col min="17" max="17" width="8.5703125" bestFit="1" customWidth="1"/>
    <col min="18" max="19" width="7" bestFit="1" customWidth="1"/>
    <col min="20" max="20" width="8.7109375" bestFit="1" customWidth="1"/>
    <col min="21" max="21" width="7" bestFit="1" customWidth="1"/>
    <col min="22" max="22" width="7.7109375" bestFit="1" customWidth="1"/>
    <col min="23" max="23" width="25.140625" bestFit="1" customWidth="1"/>
    <col min="24" max="24" width="20.42578125" bestFit="1" customWidth="1"/>
    <col min="25" max="25" width="25" bestFit="1" customWidth="1"/>
  </cols>
  <sheetData>
    <row r="1" spans="1:4">
      <c r="A1" s="16" t="s">
        <v>97</v>
      </c>
      <c r="B1" t="s">
        <v>95</v>
      </c>
    </row>
    <row r="2" spans="1:4">
      <c r="A2" s="16" t="s">
        <v>96</v>
      </c>
      <c r="B2" t="s">
        <v>95</v>
      </c>
    </row>
    <row r="3" spans="1:4">
      <c r="A3" s="16" t="s">
        <v>4</v>
      </c>
      <c r="B3" t="s">
        <v>95</v>
      </c>
    </row>
    <row r="5" spans="1:4">
      <c r="A5" s="16" t="s">
        <v>90</v>
      </c>
      <c r="B5" s="2" t="s">
        <v>92</v>
      </c>
      <c r="C5" t="s">
        <v>94</v>
      </c>
      <c r="D5" s="2" t="s">
        <v>93</v>
      </c>
    </row>
    <row r="6" spans="1:4">
      <c r="A6" s="17" t="s">
        <v>53</v>
      </c>
      <c r="B6" s="2">
        <v>4499.75</v>
      </c>
      <c r="C6">
        <v>155</v>
      </c>
      <c r="D6" s="2">
        <v>58.08</v>
      </c>
    </row>
    <row r="7" spans="1:4">
      <c r="A7" s="17" t="s">
        <v>13</v>
      </c>
      <c r="B7" s="2">
        <v>4400</v>
      </c>
      <c r="C7">
        <v>190</v>
      </c>
      <c r="D7" s="2">
        <v>103.89</v>
      </c>
    </row>
    <row r="8" spans="1:4">
      <c r="A8" s="17" t="s">
        <v>9</v>
      </c>
      <c r="B8" s="2">
        <v>2399.85</v>
      </c>
      <c r="C8">
        <v>105</v>
      </c>
      <c r="D8" s="2">
        <v>67.33</v>
      </c>
    </row>
    <row r="9" spans="1:4">
      <c r="A9" s="17" t="s">
        <v>17</v>
      </c>
      <c r="B9" s="2">
        <v>8049.9</v>
      </c>
      <c r="C9">
        <v>295</v>
      </c>
      <c r="D9" s="2">
        <v>160.32</v>
      </c>
    </row>
    <row r="10" spans="1:4">
      <c r="A10" s="17" t="s">
        <v>23</v>
      </c>
      <c r="B10" s="2">
        <v>5950.2</v>
      </c>
      <c r="C10">
        <v>190</v>
      </c>
      <c r="D10" s="2">
        <v>267.06</v>
      </c>
    </row>
    <row r="11" spans="1:4">
      <c r="A11" s="17" t="s">
        <v>91</v>
      </c>
      <c r="B11" s="2">
        <v>25299.7</v>
      </c>
      <c r="C11">
        <v>935</v>
      </c>
      <c r="D11" s="2">
        <v>656.68000000000006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2F985-689C-4D16-80E1-260E8671D57E}">
  <dimension ref="B2:B34"/>
  <sheetViews>
    <sheetView showGridLines="0" showRowColHeaders="0" workbookViewId="0">
      <selection activeCell="B2" sqref="B2"/>
    </sheetView>
  </sheetViews>
  <sheetFormatPr defaultRowHeight="15"/>
  <cols>
    <col min="2" max="2" width="245.7109375" bestFit="1" customWidth="1"/>
  </cols>
  <sheetData>
    <row r="2" spans="2:2" ht="18.75">
      <c r="B2" s="18" t="s">
        <v>98</v>
      </c>
    </row>
    <row r="3" spans="2:2" ht="15.75">
      <c r="B3" s="19" t="s">
        <v>99</v>
      </c>
    </row>
    <row r="4" spans="2:2" ht="15.75">
      <c r="B4" s="20" t="s">
        <v>100</v>
      </c>
    </row>
    <row r="5" spans="2:2" ht="15.75">
      <c r="B5" s="20" t="s">
        <v>102</v>
      </c>
    </row>
    <row r="6" spans="2:2" ht="15.75">
      <c r="B6" s="20" t="s">
        <v>103</v>
      </c>
    </row>
    <row r="7" spans="2:2" ht="15.75">
      <c r="B7" s="19" t="s">
        <v>101</v>
      </c>
    </row>
    <row r="8" spans="2:2" ht="15.75">
      <c r="B8" s="20" t="s">
        <v>104</v>
      </c>
    </row>
    <row r="9" spans="2:2" ht="15.75">
      <c r="B9" s="20" t="s">
        <v>105</v>
      </c>
    </row>
    <row r="10" spans="2:2" ht="15.75">
      <c r="B10" s="20" t="s">
        <v>106</v>
      </c>
    </row>
    <row r="11" spans="2:2" ht="15.75">
      <c r="B11" s="20" t="s">
        <v>103</v>
      </c>
    </row>
    <row r="12" spans="2:2" ht="15.75">
      <c r="B12" s="19" t="s">
        <v>107</v>
      </c>
    </row>
    <row r="13" spans="2:2" ht="15.75">
      <c r="B13" s="20" t="s">
        <v>103</v>
      </c>
    </row>
    <row r="14" spans="2:2" ht="15.75">
      <c r="B14" s="19" t="s">
        <v>108</v>
      </c>
    </row>
    <row r="15" spans="2:2" ht="15.75">
      <c r="B15" s="20" t="s">
        <v>109</v>
      </c>
    </row>
    <row r="16" spans="2:2" ht="15.75">
      <c r="B16" s="20" t="s">
        <v>110</v>
      </c>
    </row>
    <row r="17" spans="2:2" ht="15.75">
      <c r="B17" s="20" t="s">
        <v>111</v>
      </c>
    </row>
    <row r="18" spans="2:2" ht="15.75">
      <c r="B18" s="20" t="s">
        <v>103</v>
      </c>
    </row>
    <row r="19" spans="2:2" ht="15.75">
      <c r="B19" s="19" t="s">
        <v>112</v>
      </c>
    </row>
    <row r="20" spans="2:2" ht="18.75">
      <c r="B20" s="20" t="s">
        <v>113</v>
      </c>
    </row>
    <row r="21" spans="2:2" ht="18.75">
      <c r="B21" s="20" t="s">
        <v>114</v>
      </c>
    </row>
    <row r="22" spans="2:2" ht="18.75">
      <c r="B22" s="20" t="s">
        <v>115</v>
      </c>
    </row>
    <row r="23" spans="2:2" ht="15.75">
      <c r="B23" s="20" t="s">
        <v>116</v>
      </c>
    </row>
    <row r="24" spans="2:2" ht="15.75">
      <c r="B24" s="20" t="s">
        <v>103</v>
      </c>
    </row>
    <row r="25" spans="2:2" ht="15.75">
      <c r="B25" s="19" t="s">
        <v>117</v>
      </c>
    </row>
    <row r="26" spans="2:2" ht="15.75">
      <c r="B26" s="20" t="s">
        <v>118</v>
      </c>
    </row>
    <row r="27" spans="2:2" ht="15.75">
      <c r="B27" s="20" t="s">
        <v>119</v>
      </c>
    </row>
    <row r="28" spans="2:2" ht="15.75">
      <c r="B28" s="20" t="s">
        <v>103</v>
      </c>
    </row>
    <row r="29" spans="2:2" ht="15.75">
      <c r="B29" s="19" t="s">
        <v>120</v>
      </c>
    </row>
    <row r="30" spans="2:2" ht="15.75">
      <c r="B30" s="20" t="s">
        <v>121</v>
      </c>
    </row>
    <row r="31" spans="2:2" ht="15.75">
      <c r="B31" s="20" t="s">
        <v>103</v>
      </c>
    </row>
    <row r="32" spans="2:2" ht="15.75">
      <c r="B32" s="19" t="s">
        <v>122</v>
      </c>
    </row>
    <row r="33" spans="2:2" ht="15.75">
      <c r="B33" s="20" t="s">
        <v>103</v>
      </c>
    </row>
    <row r="34" spans="2:2" ht="15.75">
      <c r="B34" s="20" t="s">
        <v>103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Q F A A B Q S w M E F A A C A A g A 7 W J q W m g d D Z i l A A A A 9 g A A A B I A H A B D b 2 5 m a W c v U G F j a 2 F n Z S 5 4 b W w g o h g A K K A U A A A A A A A A A A A A A A A A A A A A A A A A A A A A h Y + x D o I w F E V / h X S n L T U m h D z K 4 O A i x s T E u D a 1 Q i M 8 D B T L v z n 4 S f 6 C G E X d H O + 5 Z 7 j 3 f r 1 B N t R V c D F t Z x t M S U Q 5 C Q z q 5 m C x S E n v j m F M M g k b p U + q M M E o Y 5 c M 3 S E l p X P n h D H v P f U z 2 r Q F E 5 x H b J + v t r o 0 t S I f 2 f 6 X Q 4 u d U 6 g N k b B 7 j Z G C R i K m Y i 4 o B z Z B y C 1 + B T H u f b Y / E B Z 9 5 f r W S I P h e g l s i s D e H + Q D U E s D B B Q A A g A I A O 1 i a 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Y m p a j t J w j B 0 C A A A 1 B g A A E w A c A E Z v c m 1 1 b G F z L 1 N l Y 3 R p b 2 4 x L m 0 g o h g A K K A U A A A A A A A A A A A A A A A A A A A A A A A A A A A A v V R R i x o x E H 4 X / A 8 h 9 7 L C I n i U P v R q o a i l U i j W V e 5 B R X L Z q Y b L J k c y 2 1 P E / 3 4 T 1 + r q r r 2 3 + r L y T T L f N 9 / M x I N E Z Q 1 L i m / n o d l o N v x a O E j Z H X 8 V W 7 9 E u 5 Q a h F m m A o V g G + 0 3 n H W Z B m w 2 G P 0 S m z s J h A w 2 E n T 7 0 b r n J 2 u f o 2 9 K Q 7 t n D Y J B H / H e p / n U g / P z a T I Y z / v 2 1 W g r U j + v 4 W g f O F o x M 7 n W M U O X Q 6 v Z U K b M V x b a p 0 v / X 1 F c k A X y Z b I G Q C I s m H e z I U L W 5 S H E 4 x / K p F 1 + O M E X + 1 k A F 8 e 7 d 3 z k b G a R a v g O I i U t w d m J e C K d x 8 g R j 8 4 0 M Z s d Y 1 + 1 T q T Q w v l u U L R o n d L 2 1 s K s K O t k + w L n l B M n j P 9 t X d a z O s 9 M C P q o R k O 8 2 w X t w K l S O s P I A k C V w T 5 m O z 7 s E z w 0 + P F D O y Q 4 Y D 9 F d j q M s M E D O I Y V T V Q V F q j M q g K T i D S X W M F / 5 c K g w m 2 V d O Q U N X k E j k 2 N O l 0 U Z r v f n 4 0 Y Q 2 b / h B H J X 7 S S V E f J 4 b 7 y J E V i d O X X s c q a L A P n b L l H B T 6 2 r / 5 R 4 b q I R r W k N Y L 3 9 e 3 q v N u v K z W h W x U v e r l z Y O S 2 s O t m K Z 1 3 a 7 m U 9 u 8 y q n V 3 a t 2 + 1 l D u f y k d r S t C 2 O 8 g 6 p w o A U 2 P V c B q r Q 7 p Q M g 1 m x U D u G C f v x z W l k Y j v Q A 5 v 8 H V u U F 2 K e g v T R j + K 5 I T V K a o S r 2 v d e d K S n U a B x t 0 Q m L x 8 N 1 e 7 3 p 7 7 s v b H T 4 T W u x 2 + F N a d h q Y 8 3 t b I X x 4 A 1 B L A Q I t A B Q A A g A I A O 1 i a l p o H Q 2 Y p Q A A A P Y A A A A S A A A A A A A A A A A A A A A A A A A A A A B D b 2 5 m a W c v U G F j a 2 F n Z S 5 4 b W x Q S w E C L Q A U A A I A C A D t Y m p a D 8 r p q 6 Q A A A D p A A A A E w A A A A A A A A A A A A A A A A D x A A A A W 0 N v b n R l b n R f V H l w Z X N d L n h t b F B L A Q I t A B Q A A g A I A O 1 i a l q O 0 n C M H Q I A A D U G A A A T A A A A A A A A A A A A A A A A A O I B A A B G b 3 J t d W x h c y 9 T Z W N 0 a W 9 u M S 5 t U E s F B g A A A A A D A A M A w g A A A E 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8 a A A A A A A A A T R 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d h e X N f d G 9 f Y 2 x l Y W 5 f Z G F 0 Y W E l M j B 4 b H N 4 P C 9 J d G V t U G F 0 a D 4 8 L 0 l 0 Z W 1 M b 2 N h d G l v b j 4 8 U 3 R h Y m x l R W 5 0 c m l l c z 4 8 R W 5 0 c n k g V H l w Z T 0 i S X N Q c m l 2 Y X R l I i B W Y W x 1 Z T 0 i b D A i I C 8 + P E V u d H J 5 I F R 5 c G U 9 I l F 1 Z X J 5 S U Q i I F Z h b H V l P S J z Z D k w Y m M 2 Z G E t M z A x O C 0 0 N z R j L T l k N D Q t O W V m M G M 1 N T N m O G M 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N S 0 w M y 0 x M F Q x M D o x O T o z N y 4 4 O D Y 2 M z I y W i I g L z 4 8 R W 5 0 c n k g V H l w Z T 0 i R m l s b E N v b H V t b l R 5 c G V z I i B W Y W x 1 Z T 0 i c 0 J n W U d B U T 0 9 I i A v P j x F b n R y e S B U e X B l P S J G a W x s Q 2 9 s d W 1 u T m F t Z X M i I F Z h b H V l P S J z W y Z x d W 9 0 O 0 5 h b W U m c X V v d D s s J n F 1 b 3 Q 7 S X R l b S Z x d W 9 0 O y w m c X V v d D t L a W 5 k J n F 1 b 3 Q 7 L C Z x d W 9 0 O 0 h p Z G R l b 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d h e X N f d G 9 f Y 2 x l Y W 5 f Z G F 0 Y W E g e G x z e C 9 B d X R v U m V t b 3 Z l Z E N v b H V t b n M x L n t O Y W 1 l L D B 9 J n F 1 b 3 Q 7 L C Z x d W 9 0 O 1 N l Y 3 R p b 2 4 x L 3 d h e X N f d G 9 f Y 2 x l Y W 5 f Z G F 0 Y W E g e G x z e C 9 B d X R v U m V t b 3 Z l Z E N v b H V t b n M x L n t J d G V t L D F 9 J n F 1 b 3 Q 7 L C Z x d W 9 0 O 1 N l Y 3 R p b 2 4 x L 3 d h e X N f d G 9 f Y 2 x l Y W 5 f Z G F 0 Y W E g e G x z e C 9 B d X R v U m V t b 3 Z l Z E N v b H V t b n M x L n t L a W 5 k L D J 9 J n F 1 b 3 Q 7 L C Z x d W 9 0 O 1 N l Y 3 R p b 2 4 x L 3 d h e X N f d G 9 f Y 2 x l Y W 5 f Z G F 0 Y W E g e G x z e C 9 B d X R v U m V t b 3 Z l Z E N v b H V t b n M x L n t I a W R k Z W 4 s M 3 0 m c X V v d D t d L C Z x d W 9 0 O 0 N v b H V t b k N v d W 5 0 J n F 1 b 3 Q 7 O j Q s J n F 1 b 3 Q 7 S 2 V 5 Q 2 9 s d W 1 u T m F t Z X M m c X V v d D s 6 W 1 0 s J n F 1 b 3 Q 7 Q 2 9 s d W 1 u S W R l b n R p d G l l c y Z x d W 9 0 O z p b J n F 1 b 3 Q 7 U 2 V j d G l v b j E v d 2 F 5 c 1 9 0 b 1 9 j b G V h b l 9 k Y X R h Y S B 4 b H N 4 L 0 F 1 d G 9 S Z W 1 v d m V k Q 2 9 s d W 1 u c z E u e 0 5 h b W U s M H 0 m c X V v d D s s J n F 1 b 3 Q 7 U 2 V j d G l v b j E v d 2 F 5 c 1 9 0 b 1 9 j b G V h b l 9 k Y X R h Y S B 4 b H N 4 L 0 F 1 d G 9 S Z W 1 v d m V k Q 2 9 s d W 1 u c z E u e 0 l 0 Z W 0 s M X 0 m c X V v d D s s J n F 1 b 3 Q 7 U 2 V j d G l v b j E v d 2 F 5 c 1 9 0 b 1 9 j b G V h b l 9 k Y X R h Y S B 4 b H N 4 L 0 F 1 d G 9 S Z W 1 v d m V k Q 2 9 s d W 1 u c z E u e 0 t p b m Q s M n 0 m c X V v d D s s J n F 1 b 3 Q 7 U 2 V j d G l v b j E v d 2 F 5 c 1 9 0 b 1 9 j b G V h b l 9 k Y X R h Y S B 4 b H N 4 L 0 F 1 d G 9 S Z W 1 v d m V k Q 2 9 s d W 1 u c z E u e 0 h p Z G R l b i w z f S Z x d W 9 0 O 1 0 s J n F 1 b 3 Q 7 U m V s Y X R p b 2 5 z a G l w S W 5 m b y Z x d W 9 0 O z p b X X 0 i I C 8 + P C 9 T d G F i b G V F b n R y a W V z P j w v S X R l b T 4 8 S X R l b T 4 8 S X R l b U x v Y 2 F 0 a W 9 u P j x J d G V t V H l w Z T 5 G b 3 J t d W x h P C 9 J d G V t V H l w Z T 4 8 S X R l b V B h d G g + U 2 V j d G l v b j E v d 2 F 5 c 1 9 0 b 1 9 j b G V h b l 9 k Y X R h Y S U y M H h s c 3 g v U 2 9 1 c m N l P C 9 J d G V t U G F 0 a D 4 8 L 0 l 0 Z W 1 M b 2 N h d G l v b j 4 8 U 3 R h Y m x l R W 5 0 c m l l c y A v P j w v S X R l b T 4 8 S X R l b T 4 8 S X R l b U x v Y 2 F 0 a W 9 u P j x J d G V t V H l w Z T 5 G b 3 J t d W x h P C 9 J d G V t V H l w Z T 4 8 S X R l b V B h d G g + U 2 V j d G l v b j E v R G F 0 Y T w v S X R l b V B h d G g + P C 9 J d G V t T G 9 j Y X R p b 2 4 + P F N 0 Y W J s Z U V u d H J p Z X M + P E V u d H J 5 I F R 5 c G U 9 I k l z U H J p d m F 0 Z S I g V m F s d W U 9 I m w w I i A v P j x F b n R y e S B U e X B l P S J R d W V y e U l E I i B W Y W x 1 Z T 0 i c z Z k N z N l N G N l L W M 2 O T A t N G Y x N C 0 5 Z D k 5 L T N k Y 2 U 0 N z E 5 N z U w 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S I g L z 4 8 R W 5 0 c n k g V H l w Z T 0 i R m l s b G V k Q 2 9 t c G x l d G V S Z X N 1 b H R U b 1 d v c m t z a G V l d C I g V m F s d W U 9 I m w x I i A v P j x F b n R y e S B U e X B l P S J B Z G R l Z F R v R G F 0 Y U 1 v Z G V s I i B W Y W x 1 Z T 0 i b D A i I C 8 + P E V u d H J 5 I F R 5 c G U 9 I k Z p b G x D b 3 V u d C I g V m F s d W U 9 I m w y M S I g L z 4 8 R W 5 0 c n k g V H l w Z T 0 i R m l s b E V y c m 9 y Q 2 9 k Z S I g V m F s d W U 9 I n N V b m t u b 3 d u I i A v P j x F b n R y e S B U e X B l P S J G a W x s R X J y b 3 J D b 3 V u d C I g V m F s d W U 9 I m w w I i A v P j x F b n R y e S B U e X B l P S J G a W x s T G F z d F V w Z G F 0 Z W Q i I F Z h b H V l P S J k M j A y N S 0 w M y 0 x M F Q x M T o y M z o y N y 4 3 N j k x O D g y W i I g L z 4 8 R W 5 0 c n k g V H l w Z T 0 i R m l s b E N v b H V t b l R 5 c G V z I i B W Y W x 1 Z T 0 i c 0 N R T U d C Z 1 l H Q X h F P S I g L z 4 8 R W 5 0 c n k g V H l w Z T 0 i R m l s b E N v b H V t b k 5 h b W V z I i B W Y W x 1 Z T 0 i c 1 s m c X V v d D t E Y X R l J n F 1 b 3 Q 7 L C Z x d W 9 0 O 0 l E J n F 1 b 3 Q 7 L C Z x d W 9 0 O 0 5 h b W U m c X V v d D s s J n F 1 b 3 Q 7 U m V n a W 9 u J n F 1 b 3 Q 7 L C Z x d W 9 0 O 1 J h d G l u Z y Z x d W 9 0 O y w m c X V v d D t Q c m 9 k d W N 0 J n F 1 b 3 Q 7 L C Z x d W 9 0 O 1 F 1 Y W 5 0 a X R 5 J n F 1 b 3 Q 7 L C Z x d W 9 0 O 1 B y a W N l I F B l c i B V b m l 0 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R G F 0 Y S 9 B d X R v U m V t b 3 Z l Z E N v b H V t b n M x L n t E Y X R l L D B 9 J n F 1 b 3 Q 7 L C Z x d W 9 0 O 1 N l Y 3 R p b 2 4 x L 0 R h d G E v Q X V 0 b 1 J l b W 9 2 Z W R D b 2 x 1 b W 5 z M S 5 7 S U Q s M X 0 m c X V v d D s s J n F 1 b 3 Q 7 U 2 V j d G l v b j E v R G F 0 Y S 9 B d X R v U m V t b 3 Z l Z E N v b H V t b n M x L n t O Y W 1 l L D J 9 J n F 1 b 3 Q 7 L C Z x d W 9 0 O 1 N l Y 3 R p b 2 4 x L 0 R h d G E v Q X V 0 b 1 J l b W 9 2 Z W R D b 2 x 1 b W 5 z M S 5 7 U m V n a W 9 u L D N 9 J n F 1 b 3 Q 7 L C Z x d W 9 0 O 1 N l Y 3 R p b 2 4 x L 0 R h d G E v Q X V 0 b 1 J l b W 9 2 Z W R D b 2 x 1 b W 5 z M S 5 7 U m F 0 a W 5 n L D R 9 J n F 1 b 3 Q 7 L C Z x d W 9 0 O 1 N l Y 3 R p b 2 4 x L 0 R h d G E v Q X V 0 b 1 J l b W 9 2 Z W R D b 2 x 1 b W 5 z M S 5 7 U H J v Z H V j d C w 1 f S Z x d W 9 0 O y w m c X V v d D t T Z W N 0 a W 9 u M S 9 E Y X R h L 0 F 1 d G 9 S Z W 1 v d m V k Q 2 9 s d W 1 u c z E u e 1 F 1 Y W 5 0 a X R 5 L D Z 9 J n F 1 b 3 Q 7 L C Z x d W 9 0 O 1 N l Y 3 R p b 2 4 x L 0 R h d G E v Q X V 0 b 1 J l b W 9 2 Z W R D b 2 x 1 b W 5 z M S 5 7 U H J p Y 2 U g U G V y I F V u a X Q s N 3 0 m c X V v d D t d L C Z x d W 9 0 O 0 N v b H V t b k N v d W 5 0 J n F 1 b 3 Q 7 O j g s J n F 1 b 3 Q 7 S 2 V 5 Q 2 9 s d W 1 u T m F t Z X M m c X V v d D s 6 W 1 0 s J n F 1 b 3 Q 7 Q 2 9 s d W 1 u S W R l b n R p d G l l c y Z x d W 9 0 O z p b J n F 1 b 3 Q 7 U 2 V j d G l v b j E v R G F 0 Y S 9 B d X R v U m V t b 3 Z l Z E N v b H V t b n M x L n t E Y X R l L D B 9 J n F 1 b 3 Q 7 L C Z x d W 9 0 O 1 N l Y 3 R p b 2 4 x L 0 R h d G E v Q X V 0 b 1 J l b W 9 2 Z W R D b 2 x 1 b W 5 z M S 5 7 S U Q s M X 0 m c X V v d D s s J n F 1 b 3 Q 7 U 2 V j d G l v b j E v R G F 0 Y S 9 B d X R v U m V t b 3 Z l Z E N v b H V t b n M x L n t O Y W 1 l L D J 9 J n F 1 b 3 Q 7 L C Z x d W 9 0 O 1 N l Y 3 R p b 2 4 x L 0 R h d G E v Q X V 0 b 1 J l b W 9 2 Z W R D b 2 x 1 b W 5 z M S 5 7 U m V n a W 9 u L D N 9 J n F 1 b 3 Q 7 L C Z x d W 9 0 O 1 N l Y 3 R p b 2 4 x L 0 R h d G E v Q X V 0 b 1 J l b W 9 2 Z W R D b 2 x 1 b W 5 z M S 5 7 U m F 0 a W 5 n L D R 9 J n F 1 b 3 Q 7 L C Z x d W 9 0 O 1 N l Y 3 R p b 2 4 x L 0 R h d G E v Q X V 0 b 1 J l b W 9 2 Z W R D b 2 x 1 b W 5 z M S 5 7 U H J v Z H V j d C w 1 f S Z x d W 9 0 O y w m c X V v d D t T Z W N 0 a W 9 u M S 9 E Y X R h L 0 F 1 d G 9 S Z W 1 v d m V k Q 2 9 s d W 1 u c z E u e 1 F 1 Y W 5 0 a X R 5 L D Z 9 J n F 1 b 3 Q 7 L C Z x d W 9 0 O 1 N l Y 3 R p b 2 4 x L 0 R h d G E v Q X V 0 b 1 J l b W 9 2 Z W R D b 2 x 1 b W 5 z M S 5 7 U H J p Y 2 U g U G V y I F V u a X Q s N 3 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N o Z W V 0 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S Z W 1 v d m V k J T I w R H V w b G l j Y X R l c z w v S X R l b V B h d G g + P C 9 J d G V t T G 9 j Y X R p b 2 4 + P F N 0 Y W J s Z U V u d H J p Z X M g L z 4 8 L 0 l 0 Z W 0 + P E l 0 Z W 0 + P E l 0 Z W 1 M b 2 N h d G l v b j 4 8 S X R l b V R 5 c G U + R m 9 y b X V s Y T w v S X R l b V R 5 c G U + P E l 0 Z W 1 Q Y X R o P l N l Y 3 R p b 2 4 x L 0 R h d G E v U m V t b 3 Z l Z C U y M E V y c m 9 y c z w v S X R l b V B h d G g + P C 9 J d G V t T G 9 j Y X R p b 2 4 + P F N 0 Y W J s Z U V u d H J p Z X M g L z 4 8 L 0 l 0 Z W 0 + P E l 0 Z W 0 + P E l 0 Z W 1 M b 2 N h d G l v b j 4 8 S X R l b V R 5 c G U + R m 9 y b X V s Y T w v S X R l b V R 5 c G U + P E l 0 Z W 1 Q Y X R o P l N l Y 3 R p b 2 4 x L 0 R h d G E v Q 2 h h b m d l Z C U y M F R 5 c G U x P C 9 J d G V t U G F 0 a D 4 8 L 0 l 0 Z W 1 M b 2 N h d G l v b j 4 8 U 3 R h Y m x l R W 5 0 c m l l c y A v P j w v S X R l b T 4 8 S X R l b T 4 8 S X R l b U x v Y 2 F 0 a W 9 u P j x J d G V t V H l w Z T 5 G b 3 J t d W x h P C 9 J d G V t V H l w Z T 4 8 S X R l b V B h d G g + U 2 V j d G l v b j E v R G F 0 Y S 9 S Z W 1 v d m V k J T I w R X J y b 3 J z M T w v S X R l b V B h d G g + P C 9 J d G V t T G 9 j Y X R p b 2 4 + P F N 0 Y W J s Z U V u d H J p Z X M g L z 4 8 L 0 l 0 Z W 0 + P E l 0 Z W 0 + P E l 0 Z W 1 M b 2 N h d G l v b j 4 8 S X R l b V R 5 c G U + R m 9 y b X V s Y T w v S X R l b V R 5 c G U + P E l 0 Z W 1 Q Y X R o P l N l Y 3 R p b 2 4 x L 0 R h d G E v U m V t b 3 Z l Z C U y M E R 1 c G x p Y 2 F 0 Z X M x P C 9 J d G V t U G F 0 a D 4 8 L 0 l 0 Z W 1 M b 2 N h d G l v b j 4 8 U 3 R h Y m x l R W 5 0 c m l l c y A v P j w v S X R l b T 4 8 S X R l b T 4 8 S X R l b U x v Y 2 F 0 a W 9 u P j x J d G V t V H l w Z T 5 G b 3 J t d W x h P C 9 J d G V t V H l w Z T 4 8 S X R l b V B h d G g + U 2 V j d G l v b j E v R G F 0 Y S 9 G a W x 0 Z X J l Z C U y M F J v d 3 M 8 L 0 l 0 Z W 1 Q Y X R o P j w v S X R l b U x v Y 2 F 0 a W 9 u P j x T d G F i b G V F b n R y a W V z I C 8 + P C 9 J d G V t P j x J d G V t P j x J d G V t T G 9 j Y X R p b 2 4 + P E l 0 Z W 1 U e X B l P k Z v c m 1 1 b G E 8 L 0 l 0 Z W 1 U e X B l P j x J d G V t U G F 0 a D 5 T Z W N 0 a W 9 u M S 9 E Y X R h L 0 Z p b H R l c m V k J T I w U m 9 3 c z E 8 L 0 l 0 Z W 1 Q Y X R o P j w v S X R l b U x v Y 2 F 0 a W 9 u P j x T d G F i b G V F b n R y a W V z I C 8 + P C 9 J d G V t P j x J d G V t P j x J d G V t T G 9 j Y X R p b 2 4 + P E l 0 Z W 1 U e X B l P k Z v c m 1 1 b G E 8 L 0 l 0 Z W 1 U e X B l P j x J d G V t U G F 0 a D 5 T Z W N 0 a W 9 u M S 9 E Y X R h L 1 J l b W 9 2 Z W Q l M j B E d X B s a W N h d G V z M j w v S X R l b V B h d G g + P C 9 J d G V t T G 9 j Y X R p b 2 4 + P F N 0 Y W J s Z U V u d H J p Z X M g L z 4 8 L 0 l 0 Z W 0 + P E l 0 Z W 0 + P E l 0 Z W 1 M b 2 N h d G l v b j 4 8 S X R l b V R 5 c G U + R m 9 y b X V s Y T w v S X R l b V R 5 c G U + P E l 0 Z W 1 Q Y X R o P l N l Y 3 R p b 2 4 x L 0 R h d G E v R X h 0 c m F j d G V k J T I w R G F 0 Z T w v S X R l b V B h d G g + P C 9 J d G V t T G 9 j Y X R p b 2 4 + P F N 0 Y W J s Z U V u d H J p Z X M g L z 4 8 L 0 l 0 Z W 0 + P C 9 J d G V t c z 4 8 L 0 x v Y 2 F s U G F j a 2 F n Z U 1 l d G F k Y X R h R m l s Z T 4 W A A A A U E s F B g A A A A A A A A A A A A A A A A A A A A A A A C Y B A A A B A A A A 0 I y d 3 w E V 0 R G M e g D A T 8 K X 6 w E A A A B 7 7 H k 6 s y 3 9 S r g u i 5 4 p E v U / A A A A A A I A A A A A A B B m A A A A A Q A A I A A A A C 4 5 k a s O x b N K 1 y N S M 7 v L s M s r A c b 2 9 4 B 7 Z F 8 x K C h N 6 y g R A A A A A A 6 A A A A A A g A A I A A A A P a 0 I C S P k Z a 9 G S T 3 c S j f V A l 5 w X q K y G K G G K 1 H F F L e f O Q 2 U A A A A N + 2 e d y / Q j H B P T v f X 9 w F W L q + u / m d h p 4 m n S B 7 I I L P S L U P z o R 0 T i M C 5 f D K 1 9 x g C i J Q M E o 8 w U V Y / F 8 z S 2 8 a 9 c y Y 3 S x U p 0 0 5 X t Z o t z c m q d h t o A u e Q A A A A D H I E b Q l R J V k m s l m V h P f N f 1 O N P G O U I 9 q 6 y m e v Q 4 y D T v z c n b Y k s T u e 1 U e J V 0 T 0 j H f Y m R m E j W e a S S p 1 z C Y 2 K d 1 H b A = < / D a t a M a s h u p > 
</file>

<file path=customXml/itemProps1.xml><?xml version="1.0" encoding="utf-8"?>
<ds:datastoreItem xmlns:ds="http://schemas.openxmlformats.org/officeDocument/2006/customXml" ds:itemID="{F7801F35-7787-4BE8-B1CD-5AD741792A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vt:lpstr>
      <vt:lpstr>Data Set</vt:lpstr>
      <vt:lpstr>Cleaned Data</vt:lpstr>
      <vt:lpstr>Regional Analysis</vt:lpstr>
      <vt:lpstr>Report &amp; Insight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 Mfon</dc:creator>
  <cp:lastModifiedBy>Rachael Mfon</cp:lastModifiedBy>
  <dcterms:created xsi:type="dcterms:W3CDTF">2025-03-10T00:13:43Z</dcterms:created>
  <dcterms:modified xsi:type="dcterms:W3CDTF">2025-03-12T09:10:23Z</dcterms:modified>
</cp:coreProperties>
</file>