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a560e1921c197ecb/Desktop/Excel/Practice/Billionaires/"/>
    </mc:Choice>
  </mc:AlternateContent>
  <xr:revisionPtr revIDLastSave="3192" documentId="13_ncr:1_{35D36D64-84BD-1144-B6F3-3A975294DB7D}" xr6:coauthVersionLast="47" xr6:coauthVersionMax="47" xr10:uidLastSave="{CB411BA3-896D-4D2B-98EA-1ECD7E1B65FF}"/>
  <bookViews>
    <workbookView xWindow="-110" yWindow="-110" windowWidth="19420" windowHeight="11500" firstSheet="3" activeTab="3" xr2:uid="{00000000-000D-0000-FFFF-FFFF00000000}"/>
  </bookViews>
  <sheets>
    <sheet name="Data Backup" sheetId="3" r:id="rId1"/>
    <sheet name="Data" sheetId="1" r:id="rId2"/>
    <sheet name="Statisticts-1" sheetId="18" r:id="rId3"/>
    <sheet name="Reference Data" sheetId="17" r:id="rId4"/>
    <sheet name="Sheet1" sheetId="19" r:id="rId5"/>
    <sheet name="Reports" sheetId="20" r:id="rId6"/>
  </sheets>
  <definedNames>
    <definedName name="_xlcn.WorksheetConnection_BillionairesStatisticsDatasetRaw.xlsxTable11" hidden="1">Table1[]</definedName>
    <definedName name="_xlcn.WorksheetConnection_BillionairesStatisticsDatasetRaw.xlsxTable131" hidden="1">Table13[]</definedName>
    <definedName name="Slicer_Country">#N/A</definedName>
    <definedName name="Slicer_Gender">#N/A</definedName>
    <definedName name="Slicer_Industries">#N/A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 cacheId="18" r:id="rId25"/>
    <pivotCache cacheId="19" r:id="rId26"/>
    <pivotCache cacheId="20" r:id="rId27"/>
  </pivotCaches>
  <extLst>
    <ext xmlns:x14="http://schemas.microsoft.com/office/spreadsheetml/2009/9/main" uri="{876F7934-8845-4945-9796-88D515C7AA90}">
      <x14:pivotCaches>
        <pivotCache cacheId="21" r:id="rId28"/>
      </x14:pivotCaches>
    </ext>
    <ext xmlns:x14="http://schemas.microsoft.com/office/spreadsheetml/2009/9/main" uri="{BBE1A952-AA13-448e-AADC-164F8A28A991}">
      <x14:slicerCaches>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3" name="Table13" connection="WorksheetConnection_Billionaires Statistics Dataset Raw.xlsx!Table13"/>
          <x15:modelTable id="Table1" name="Table1" connection="WorksheetConnection_Billionaires Statistics Dataset Raw.xlsx!Table1"/>
        </x15:modelTables>
        <x15:extLst>
          <ext xmlns:x16="http://schemas.microsoft.com/office/spreadsheetml/2014/11/main" uri="{9835A34E-60A6-4A7C-AAB8-D5F71C897F49}">
            <x16:modelTimeGroupings>
              <x16:modelTimeGrouping tableName="Table13" columnName="Birthday2" columnId="Birthday2">
                <x16:calculatedTimeColumn columnName="Birthday2 (Year)" columnId="Birthday2 (Year)" contentType="years" isSelected="1"/>
                <x16:calculatedTimeColumn columnName="Birthday2 (Quarter)" columnId="Birthday2 (Quarter)" contentType="quarters" isSelected="1"/>
                <x16:calculatedTimeColumn columnName="Birthday2 (Month Index)" columnId="Birthday2 (Month Index)" contentType="monthsindex" isSelected="1"/>
                <x16:calculatedTimeColumn columnName="Birthday2 (Month)" columnId="Birthday2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7" l="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W476" i="17"/>
  <c r="V476" i="17"/>
  <c r="W475" i="17"/>
  <c r="V475" i="17"/>
  <c r="U475" i="17" s="1"/>
  <c r="W474" i="17"/>
  <c r="V474" i="17"/>
  <c r="U474" i="17" s="1"/>
  <c r="W473" i="17"/>
  <c r="V473" i="17"/>
  <c r="U473" i="17" s="1"/>
  <c r="W472" i="17"/>
  <c r="V472" i="17"/>
  <c r="W471" i="17"/>
  <c r="V471" i="17"/>
  <c r="W470" i="17"/>
  <c r="V470" i="17"/>
  <c r="W469" i="17"/>
  <c r="V469" i="17"/>
  <c r="W468" i="17"/>
  <c r="V468" i="17"/>
  <c r="U468" i="17" s="1"/>
  <c r="W467" i="17"/>
  <c r="V467" i="17"/>
  <c r="U467" i="17" s="1"/>
  <c r="W466" i="17"/>
  <c r="V466" i="17"/>
  <c r="U466" i="17" s="1"/>
  <c r="W465" i="17"/>
  <c r="V465" i="17"/>
  <c r="U465" i="17" s="1"/>
  <c r="W464" i="17"/>
  <c r="V464" i="17"/>
  <c r="W463" i="17"/>
  <c r="V463" i="17"/>
  <c r="U463" i="17" s="1"/>
  <c r="W462" i="17"/>
  <c r="V462" i="17"/>
  <c r="W461" i="17"/>
  <c r="V461" i="17"/>
  <c r="W460" i="17"/>
  <c r="V460" i="17"/>
  <c r="U460" i="17" s="1"/>
  <c r="W459" i="17"/>
  <c r="V459" i="17"/>
  <c r="U459" i="17" s="1"/>
  <c r="W458" i="17"/>
  <c r="V458" i="17"/>
  <c r="U458" i="17" s="1"/>
  <c r="W457" i="17"/>
  <c r="V457" i="17"/>
  <c r="U457" i="17" s="1"/>
  <c r="W456" i="17"/>
  <c r="V456" i="17"/>
  <c r="W455" i="17"/>
  <c r="V455" i="17"/>
  <c r="U455" i="17" s="1"/>
  <c r="W454" i="17"/>
  <c r="V454" i="17"/>
  <c r="W453" i="17"/>
  <c r="V453" i="17"/>
  <c r="W452" i="17"/>
  <c r="V452" i="17"/>
  <c r="U452" i="17" s="1"/>
  <c r="W451" i="17"/>
  <c r="V451" i="17"/>
  <c r="U451" i="17" s="1"/>
  <c r="W450" i="17"/>
  <c r="V450" i="17"/>
  <c r="U450" i="17" s="1"/>
  <c r="W449" i="17"/>
  <c r="V449" i="17"/>
  <c r="U449" i="17" s="1"/>
  <c r="W448" i="17"/>
  <c r="V448" i="17"/>
  <c r="W447" i="17"/>
  <c r="V447" i="17"/>
  <c r="U447" i="17" s="1"/>
  <c r="W446" i="17"/>
  <c r="V446" i="17"/>
  <c r="W445" i="17"/>
  <c r="V445" i="17"/>
  <c r="W444" i="17"/>
  <c r="V444" i="17"/>
  <c r="U444" i="17" s="1"/>
  <c r="W443" i="17"/>
  <c r="V443" i="17"/>
  <c r="U443" i="17" s="1"/>
  <c r="W442" i="17"/>
  <c r="V442" i="17"/>
  <c r="U442" i="17" s="1"/>
  <c r="W441" i="17"/>
  <c r="V441" i="17"/>
  <c r="U441" i="17" s="1"/>
  <c r="W440" i="17"/>
  <c r="V440" i="17"/>
  <c r="W439" i="17"/>
  <c r="V439" i="17"/>
  <c r="U439" i="17" s="1"/>
  <c r="W438" i="17"/>
  <c r="V438" i="17"/>
  <c r="W437" i="17"/>
  <c r="V437" i="17"/>
  <c r="W436" i="17"/>
  <c r="V436" i="17"/>
  <c r="U436" i="17" s="1"/>
  <c r="W435" i="17"/>
  <c r="V435" i="17"/>
  <c r="U435" i="17" s="1"/>
  <c r="W434" i="17"/>
  <c r="V434" i="17"/>
  <c r="U434" i="17" s="1"/>
  <c r="W433" i="17"/>
  <c r="V433" i="17"/>
  <c r="U433" i="17" s="1"/>
  <c r="W432" i="17"/>
  <c r="V432" i="17"/>
  <c r="W431" i="17"/>
  <c r="V431" i="17"/>
  <c r="U431" i="17" s="1"/>
  <c r="W430" i="17"/>
  <c r="V430" i="17"/>
  <c r="W429" i="17"/>
  <c r="V429" i="17"/>
  <c r="W428" i="17"/>
  <c r="V428" i="17"/>
  <c r="U428" i="17" s="1"/>
  <c r="W427" i="17"/>
  <c r="V427" i="17"/>
  <c r="U427" i="17" s="1"/>
  <c r="W426" i="17"/>
  <c r="V426" i="17"/>
  <c r="U426" i="17" s="1"/>
  <c r="W425" i="17"/>
  <c r="V425" i="17"/>
  <c r="U425" i="17" s="1"/>
  <c r="W424" i="17"/>
  <c r="V424" i="17"/>
  <c r="W423" i="17"/>
  <c r="V423" i="17"/>
  <c r="U423" i="17" s="1"/>
  <c r="W422" i="17"/>
  <c r="V422" i="17"/>
  <c r="W421" i="17"/>
  <c r="V421" i="17"/>
  <c r="W420" i="17"/>
  <c r="V420" i="17"/>
  <c r="U420" i="17" s="1"/>
  <c r="W419" i="17"/>
  <c r="V419" i="17"/>
  <c r="U419" i="17" s="1"/>
  <c r="W418" i="17"/>
  <c r="V418" i="17"/>
  <c r="U418" i="17" s="1"/>
  <c r="W417" i="17"/>
  <c r="V417" i="17"/>
  <c r="U417" i="17" s="1"/>
  <c r="W416" i="17"/>
  <c r="V416" i="17"/>
  <c r="W415" i="17"/>
  <c r="V415" i="17"/>
  <c r="U415" i="17" s="1"/>
  <c r="W414" i="17"/>
  <c r="V414" i="17"/>
  <c r="W413" i="17"/>
  <c r="V413" i="17"/>
  <c r="W412" i="17"/>
  <c r="V412" i="17"/>
  <c r="U412" i="17" s="1"/>
  <c r="W411" i="17"/>
  <c r="V411" i="17"/>
  <c r="U411" i="17" s="1"/>
  <c r="W410" i="17"/>
  <c r="V410" i="17"/>
  <c r="U410" i="17" s="1"/>
  <c r="W409" i="17"/>
  <c r="V409" i="17"/>
  <c r="U409" i="17" s="1"/>
  <c r="W408" i="17"/>
  <c r="V408" i="17"/>
  <c r="W407" i="17"/>
  <c r="V407" i="17"/>
  <c r="U407" i="17" s="1"/>
  <c r="W406" i="17"/>
  <c r="V406" i="17"/>
  <c r="W405" i="17"/>
  <c r="V405" i="17"/>
  <c r="W404" i="17"/>
  <c r="V404" i="17"/>
  <c r="U404" i="17" s="1"/>
  <c r="W403" i="17"/>
  <c r="V403" i="17"/>
  <c r="U403" i="17" s="1"/>
  <c r="W402" i="17"/>
  <c r="V402" i="17"/>
  <c r="U402" i="17" s="1"/>
  <c r="W401" i="17"/>
  <c r="V401" i="17"/>
  <c r="U401" i="17" s="1"/>
  <c r="W400" i="17"/>
  <c r="V400" i="17"/>
  <c r="W399" i="17"/>
  <c r="V399" i="17"/>
  <c r="U399" i="17" s="1"/>
  <c r="W398" i="17"/>
  <c r="V398" i="17"/>
  <c r="W397" i="17"/>
  <c r="V397" i="17"/>
  <c r="W396" i="17"/>
  <c r="V396" i="17"/>
  <c r="U396" i="17" s="1"/>
  <c r="W395" i="17"/>
  <c r="V395" i="17"/>
  <c r="U395" i="17" s="1"/>
  <c r="W394" i="17"/>
  <c r="V394" i="17"/>
  <c r="U394" i="17" s="1"/>
  <c r="W393" i="17"/>
  <c r="V393" i="17"/>
  <c r="U393" i="17" s="1"/>
  <c r="W392" i="17"/>
  <c r="V392" i="17"/>
  <c r="W391" i="17"/>
  <c r="V391" i="17"/>
  <c r="U391" i="17" s="1"/>
  <c r="W390" i="17"/>
  <c r="V390" i="17"/>
  <c r="W389" i="17"/>
  <c r="V389" i="17"/>
  <c r="W388" i="17"/>
  <c r="V388" i="17"/>
  <c r="U388" i="17" s="1"/>
  <c r="W387" i="17"/>
  <c r="V387" i="17"/>
  <c r="U387" i="17" s="1"/>
  <c r="W386" i="17"/>
  <c r="V386" i="17"/>
  <c r="U386" i="17" s="1"/>
  <c r="W385" i="17"/>
  <c r="V385" i="17"/>
  <c r="U385" i="17" s="1"/>
  <c r="W384" i="17"/>
  <c r="V384" i="17"/>
  <c r="W383" i="17"/>
  <c r="V383" i="17"/>
  <c r="U383" i="17" s="1"/>
  <c r="W382" i="17"/>
  <c r="V382" i="17"/>
  <c r="W381" i="17"/>
  <c r="V381" i="17"/>
  <c r="W380" i="17"/>
  <c r="V380" i="17"/>
  <c r="U380" i="17" s="1"/>
  <c r="W379" i="17"/>
  <c r="V379" i="17"/>
  <c r="U379" i="17" s="1"/>
  <c r="W378" i="17"/>
  <c r="V378" i="17"/>
  <c r="U378" i="17" s="1"/>
  <c r="W377" i="17"/>
  <c r="V377" i="17"/>
  <c r="U377" i="17" s="1"/>
  <c r="W376" i="17"/>
  <c r="V376" i="17"/>
  <c r="W375" i="17"/>
  <c r="V375" i="17"/>
  <c r="U375" i="17" s="1"/>
  <c r="W374" i="17"/>
  <c r="V374" i="17"/>
  <c r="W373" i="17"/>
  <c r="V373" i="17"/>
  <c r="W372" i="17"/>
  <c r="V372" i="17"/>
  <c r="U372" i="17" s="1"/>
  <c r="W371" i="17"/>
  <c r="V371" i="17"/>
  <c r="U371" i="17" s="1"/>
  <c r="W370" i="17"/>
  <c r="V370" i="17"/>
  <c r="U370" i="17" s="1"/>
  <c r="W369" i="17"/>
  <c r="V369" i="17"/>
  <c r="U369" i="17" s="1"/>
  <c r="W368" i="17"/>
  <c r="V368" i="17"/>
  <c r="W367" i="17"/>
  <c r="V367" i="17"/>
  <c r="U367" i="17" s="1"/>
  <c r="W366" i="17"/>
  <c r="V366" i="17"/>
  <c r="W365" i="17"/>
  <c r="V365" i="17"/>
  <c r="W364" i="17"/>
  <c r="V364" i="17"/>
  <c r="U364" i="17" s="1"/>
  <c r="W363" i="17"/>
  <c r="V363" i="17"/>
  <c r="U363" i="17" s="1"/>
  <c r="W362" i="17"/>
  <c r="V362" i="17"/>
  <c r="U362" i="17" s="1"/>
  <c r="W361" i="17"/>
  <c r="V361" i="17"/>
  <c r="U361" i="17" s="1"/>
  <c r="W360" i="17"/>
  <c r="V360" i="17"/>
  <c r="W359" i="17"/>
  <c r="V359" i="17"/>
  <c r="U359" i="17" s="1"/>
  <c r="W358" i="17"/>
  <c r="V358" i="17"/>
  <c r="W357" i="17"/>
  <c r="V357" i="17"/>
  <c r="W356" i="17"/>
  <c r="V356" i="17"/>
  <c r="U356" i="17" s="1"/>
  <c r="W355" i="17"/>
  <c r="V355" i="17"/>
  <c r="U355" i="17" s="1"/>
  <c r="W354" i="17"/>
  <c r="V354" i="17"/>
  <c r="U354" i="17" s="1"/>
  <c r="W353" i="17"/>
  <c r="V353" i="17"/>
  <c r="U353" i="17" s="1"/>
  <c r="W352" i="17"/>
  <c r="V352" i="17"/>
  <c r="W351" i="17"/>
  <c r="V351" i="17"/>
  <c r="U351" i="17" s="1"/>
  <c r="W350" i="17"/>
  <c r="V350" i="17"/>
  <c r="W349" i="17"/>
  <c r="V349" i="17"/>
  <c r="W348" i="17"/>
  <c r="V348" i="17"/>
  <c r="U348" i="17" s="1"/>
  <c r="W347" i="17"/>
  <c r="V347" i="17"/>
  <c r="U347" i="17" s="1"/>
  <c r="W346" i="17"/>
  <c r="V346" i="17"/>
  <c r="U346" i="17" s="1"/>
  <c r="W345" i="17"/>
  <c r="V345" i="17"/>
  <c r="U345" i="17" s="1"/>
  <c r="W344" i="17"/>
  <c r="V344" i="17"/>
  <c r="W343" i="17"/>
  <c r="V343" i="17"/>
  <c r="U343" i="17" s="1"/>
  <c r="W342" i="17"/>
  <c r="V342" i="17"/>
  <c r="W341" i="17"/>
  <c r="V341" i="17"/>
  <c r="W340" i="17"/>
  <c r="V340" i="17"/>
  <c r="U340" i="17" s="1"/>
  <c r="W339" i="17"/>
  <c r="V339" i="17"/>
  <c r="U339" i="17" s="1"/>
  <c r="W338" i="17"/>
  <c r="V338" i="17"/>
  <c r="U338" i="17" s="1"/>
  <c r="W337" i="17"/>
  <c r="V337" i="17"/>
  <c r="U337" i="17" s="1"/>
  <c r="W336" i="17"/>
  <c r="V336" i="17"/>
  <c r="W335" i="17"/>
  <c r="V335" i="17"/>
  <c r="U335" i="17" s="1"/>
  <c r="W334" i="17"/>
  <c r="V334" i="17"/>
  <c r="W333" i="17"/>
  <c r="V333" i="17"/>
  <c r="W332" i="17"/>
  <c r="V332" i="17"/>
  <c r="U332" i="17" s="1"/>
  <c r="W331" i="17"/>
  <c r="V331" i="17"/>
  <c r="U331" i="17" s="1"/>
  <c r="W330" i="17"/>
  <c r="V330" i="17"/>
  <c r="U330" i="17" s="1"/>
  <c r="W329" i="17"/>
  <c r="V329" i="17"/>
  <c r="U329" i="17" s="1"/>
  <c r="W328" i="17"/>
  <c r="V328" i="17"/>
  <c r="W327" i="17"/>
  <c r="V327" i="17"/>
  <c r="U327" i="17" s="1"/>
  <c r="W326" i="17"/>
  <c r="V326" i="17"/>
  <c r="W325" i="17"/>
  <c r="V325" i="17"/>
  <c r="W324" i="17"/>
  <c r="V324" i="17"/>
  <c r="U324" i="17" s="1"/>
  <c r="W323" i="17"/>
  <c r="V323" i="17"/>
  <c r="U323" i="17" s="1"/>
  <c r="W322" i="17"/>
  <c r="V322" i="17"/>
  <c r="U322" i="17" s="1"/>
  <c r="W321" i="17"/>
  <c r="V321" i="17"/>
  <c r="U321" i="17" s="1"/>
  <c r="W320" i="17"/>
  <c r="V320" i="17"/>
  <c r="W319" i="17"/>
  <c r="V319" i="17"/>
  <c r="U319" i="17" s="1"/>
  <c r="W318" i="17"/>
  <c r="V318" i="17"/>
  <c r="W317" i="17"/>
  <c r="V317" i="17"/>
  <c r="W316" i="17"/>
  <c r="V316" i="17"/>
  <c r="U316" i="17" s="1"/>
  <c r="W315" i="17"/>
  <c r="V315" i="17"/>
  <c r="U315" i="17" s="1"/>
  <c r="W314" i="17"/>
  <c r="V314" i="17"/>
  <c r="U314" i="17" s="1"/>
  <c r="W313" i="17"/>
  <c r="V313" i="17"/>
  <c r="U313" i="17" s="1"/>
  <c r="W312" i="17"/>
  <c r="V312" i="17"/>
  <c r="W311" i="17"/>
  <c r="V311" i="17"/>
  <c r="U311" i="17" s="1"/>
  <c r="W310" i="17"/>
  <c r="V310" i="17"/>
  <c r="W309" i="17"/>
  <c r="V309" i="17"/>
  <c r="W308" i="17"/>
  <c r="V308" i="17"/>
  <c r="U308" i="17" s="1"/>
  <c r="W307" i="17"/>
  <c r="V307" i="17"/>
  <c r="U307" i="17" s="1"/>
  <c r="W306" i="17"/>
  <c r="V306" i="17"/>
  <c r="U306" i="17" s="1"/>
  <c r="W305" i="17"/>
  <c r="V305" i="17"/>
  <c r="U305" i="17" s="1"/>
  <c r="W304" i="17"/>
  <c r="V304" i="17"/>
  <c r="W303" i="17"/>
  <c r="V303" i="17"/>
  <c r="U303" i="17" s="1"/>
  <c r="W302" i="17"/>
  <c r="V302" i="17"/>
  <c r="W301" i="17"/>
  <c r="V301" i="17"/>
  <c r="W300" i="17"/>
  <c r="V300" i="17"/>
  <c r="U300" i="17" s="1"/>
  <c r="W299" i="17"/>
  <c r="V299" i="17"/>
  <c r="U299" i="17" s="1"/>
  <c r="W298" i="17"/>
  <c r="V298" i="17"/>
  <c r="U298" i="17" s="1"/>
  <c r="W297" i="17"/>
  <c r="V297" i="17"/>
  <c r="U297" i="17" s="1"/>
  <c r="W296" i="17"/>
  <c r="V296" i="17"/>
  <c r="W295" i="17"/>
  <c r="V295" i="17"/>
  <c r="U295" i="17" s="1"/>
  <c r="W294" i="17"/>
  <c r="V294" i="17"/>
  <c r="W293" i="17"/>
  <c r="V293" i="17"/>
  <c r="W292" i="17"/>
  <c r="V292" i="17"/>
  <c r="U292" i="17" s="1"/>
  <c r="W291" i="17"/>
  <c r="V291" i="17"/>
  <c r="U291" i="17" s="1"/>
  <c r="W290" i="17"/>
  <c r="V290" i="17"/>
  <c r="U290" i="17" s="1"/>
  <c r="W289" i="17"/>
  <c r="V289" i="17"/>
  <c r="U289" i="17" s="1"/>
  <c r="W288" i="17"/>
  <c r="V288" i="17"/>
  <c r="W287" i="17"/>
  <c r="V287" i="17"/>
  <c r="U287" i="17" s="1"/>
  <c r="W286" i="17"/>
  <c r="V286" i="17"/>
  <c r="W285" i="17"/>
  <c r="V285" i="17"/>
  <c r="W284" i="17"/>
  <c r="V284" i="17"/>
  <c r="U284" i="17" s="1"/>
  <c r="W283" i="17"/>
  <c r="V283" i="17"/>
  <c r="U283" i="17" s="1"/>
  <c r="W282" i="17"/>
  <c r="V282" i="17"/>
  <c r="U282" i="17" s="1"/>
  <c r="W281" i="17"/>
  <c r="V281" i="17"/>
  <c r="U281" i="17" s="1"/>
  <c r="W280" i="17"/>
  <c r="V280" i="17"/>
  <c r="W279" i="17"/>
  <c r="V279" i="17"/>
  <c r="U279" i="17" s="1"/>
  <c r="W278" i="17"/>
  <c r="V278" i="17"/>
  <c r="W277" i="17"/>
  <c r="V277" i="17"/>
  <c r="W276" i="17"/>
  <c r="V276" i="17"/>
  <c r="U276" i="17" s="1"/>
  <c r="W275" i="17"/>
  <c r="V275" i="17"/>
  <c r="U275" i="17" s="1"/>
  <c r="W274" i="17"/>
  <c r="V274" i="17"/>
  <c r="U274" i="17" s="1"/>
  <c r="W273" i="17"/>
  <c r="V273" i="17"/>
  <c r="U273" i="17" s="1"/>
  <c r="W272" i="17"/>
  <c r="V272" i="17"/>
  <c r="W271" i="17"/>
  <c r="V271" i="17"/>
  <c r="U271" i="17" s="1"/>
  <c r="W270" i="17"/>
  <c r="V270" i="17"/>
  <c r="W269" i="17"/>
  <c r="V269" i="17"/>
  <c r="W268" i="17"/>
  <c r="V268" i="17"/>
  <c r="U268" i="17" s="1"/>
  <c r="W267" i="17"/>
  <c r="V267" i="17"/>
  <c r="U267" i="17" s="1"/>
  <c r="W266" i="17"/>
  <c r="V266" i="17"/>
  <c r="U266" i="17" s="1"/>
  <c r="W265" i="17"/>
  <c r="V265" i="17"/>
  <c r="U265" i="17" s="1"/>
  <c r="W264" i="17"/>
  <c r="V264" i="17"/>
  <c r="W263" i="17"/>
  <c r="V263" i="17"/>
  <c r="U263" i="17" s="1"/>
  <c r="W262" i="17"/>
  <c r="V262" i="17"/>
  <c r="U262" i="17" s="1"/>
  <c r="W261" i="17"/>
  <c r="V261" i="17"/>
  <c r="W260" i="17"/>
  <c r="V260" i="17"/>
  <c r="U260" i="17" s="1"/>
  <c r="W259" i="17"/>
  <c r="V259" i="17"/>
  <c r="U259" i="17" s="1"/>
  <c r="W258" i="17"/>
  <c r="V258" i="17"/>
  <c r="U258" i="17" s="1"/>
  <c r="W257" i="17"/>
  <c r="V257" i="17"/>
  <c r="U257" i="17" s="1"/>
  <c r="W256" i="17"/>
  <c r="V256" i="17"/>
  <c r="W255" i="17"/>
  <c r="V255" i="17"/>
  <c r="U255" i="17" s="1"/>
  <c r="W254" i="17"/>
  <c r="V254" i="17"/>
  <c r="U254" i="17" s="1"/>
  <c r="W253" i="17"/>
  <c r="V253" i="17"/>
  <c r="W252" i="17"/>
  <c r="V252" i="17"/>
  <c r="U252" i="17" s="1"/>
  <c r="W251" i="17"/>
  <c r="V251" i="17"/>
  <c r="U251" i="17" s="1"/>
  <c r="W250" i="17"/>
  <c r="V250" i="17"/>
  <c r="U250" i="17" s="1"/>
  <c r="W249" i="17"/>
  <c r="V249" i="17"/>
  <c r="U249" i="17" s="1"/>
  <c r="W248" i="17"/>
  <c r="V248" i="17"/>
  <c r="W247" i="17"/>
  <c r="V247" i="17"/>
  <c r="U247" i="17" s="1"/>
  <c r="W246" i="17"/>
  <c r="V246" i="17"/>
  <c r="U246" i="17" s="1"/>
  <c r="W245" i="17"/>
  <c r="V245" i="17"/>
  <c r="W244" i="17"/>
  <c r="V244" i="17"/>
  <c r="U244" i="17" s="1"/>
  <c r="W243" i="17"/>
  <c r="V243" i="17"/>
  <c r="U243" i="17" s="1"/>
  <c r="W242" i="17"/>
  <c r="V242" i="17"/>
  <c r="U242" i="17" s="1"/>
  <c r="W241" i="17"/>
  <c r="V241" i="17"/>
  <c r="U241" i="17" s="1"/>
  <c r="W240" i="17"/>
  <c r="V240" i="17"/>
  <c r="W239" i="17"/>
  <c r="V239" i="17"/>
  <c r="U239" i="17" s="1"/>
  <c r="W238" i="17"/>
  <c r="V238" i="17"/>
  <c r="U238" i="17" s="1"/>
  <c r="W237" i="17"/>
  <c r="V237" i="17"/>
  <c r="W236" i="17"/>
  <c r="V236" i="17"/>
  <c r="U236" i="17" s="1"/>
  <c r="W235" i="17"/>
  <c r="V235" i="17"/>
  <c r="U235" i="17" s="1"/>
  <c r="W234" i="17"/>
  <c r="V234" i="17"/>
  <c r="U234" i="17" s="1"/>
  <c r="W233" i="17"/>
  <c r="V233" i="17"/>
  <c r="U233" i="17" s="1"/>
  <c r="W232" i="17"/>
  <c r="V232" i="17"/>
  <c r="W231" i="17"/>
  <c r="V231" i="17"/>
  <c r="U231" i="17" s="1"/>
  <c r="W230" i="17"/>
  <c r="V230" i="17"/>
  <c r="U230" i="17" s="1"/>
  <c r="W229" i="17"/>
  <c r="V229" i="17"/>
  <c r="W228" i="17"/>
  <c r="V228" i="17"/>
  <c r="U228" i="17" s="1"/>
  <c r="W227" i="17"/>
  <c r="V227" i="17"/>
  <c r="U227" i="17" s="1"/>
  <c r="W226" i="17"/>
  <c r="V226" i="17"/>
  <c r="U226" i="17" s="1"/>
  <c r="W225" i="17"/>
  <c r="V225" i="17"/>
  <c r="U225" i="17" s="1"/>
  <c r="W224" i="17"/>
  <c r="V224" i="17"/>
  <c r="W223" i="17"/>
  <c r="V223" i="17"/>
  <c r="U223" i="17" s="1"/>
  <c r="W222" i="17"/>
  <c r="V222" i="17"/>
  <c r="U222" i="17" s="1"/>
  <c r="W221" i="17"/>
  <c r="V221" i="17"/>
  <c r="W220" i="17"/>
  <c r="V220" i="17"/>
  <c r="U220" i="17" s="1"/>
  <c r="W219" i="17"/>
  <c r="V219" i="17"/>
  <c r="U219" i="17" s="1"/>
  <c r="W218" i="17"/>
  <c r="V218" i="17"/>
  <c r="U218" i="17" s="1"/>
  <c r="W217" i="17"/>
  <c r="V217" i="17"/>
  <c r="U217" i="17" s="1"/>
  <c r="W216" i="17"/>
  <c r="V216" i="17"/>
  <c r="W215" i="17"/>
  <c r="V215" i="17"/>
  <c r="U215" i="17" s="1"/>
  <c r="W214" i="17"/>
  <c r="V214" i="17"/>
  <c r="U214" i="17" s="1"/>
  <c r="W213" i="17"/>
  <c r="V213" i="17"/>
  <c r="W212" i="17"/>
  <c r="V212" i="17"/>
  <c r="U212" i="17" s="1"/>
  <c r="W211" i="17"/>
  <c r="V211" i="17"/>
  <c r="U211" i="17" s="1"/>
  <c r="W210" i="17"/>
  <c r="V210" i="17"/>
  <c r="U210" i="17" s="1"/>
  <c r="W209" i="17"/>
  <c r="V209" i="17"/>
  <c r="U209" i="17" s="1"/>
  <c r="W208" i="17"/>
  <c r="V208" i="17"/>
  <c r="W207" i="17"/>
  <c r="V207" i="17"/>
  <c r="U207" i="17" s="1"/>
  <c r="W206" i="17"/>
  <c r="V206" i="17"/>
  <c r="U206" i="17" s="1"/>
  <c r="W205" i="17"/>
  <c r="V205" i="17"/>
  <c r="W204" i="17"/>
  <c r="V204" i="17"/>
  <c r="U204" i="17" s="1"/>
  <c r="W203" i="17"/>
  <c r="V203" i="17"/>
  <c r="U203" i="17" s="1"/>
  <c r="W202" i="17"/>
  <c r="V202" i="17"/>
  <c r="U202" i="17" s="1"/>
  <c r="W201" i="17"/>
  <c r="V201" i="17"/>
  <c r="U201" i="17" s="1"/>
  <c r="W200" i="17"/>
  <c r="V200" i="17"/>
  <c r="W199" i="17"/>
  <c r="V199" i="17"/>
  <c r="U199" i="17" s="1"/>
  <c r="W198" i="17"/>
  <c r="V198" i="17"/>
  <c r="U198" i="17" s="1"/>
  <c r="W197" i="17"/>
  <c r="V197" i="17"/>
  <c r="W196" i="17"/>
  <c r="V196" i="17"/>
  <c r="U196" i="17" s="1"/>
  <c r="W195" i="17"/>
  <c r="V195" i="17"/>
  <c r="U195" i="17" s="1"/>
  <c r="W194" i="17"/>
  <c r="V194" i="17"/>
  <c r="U194" i="17" s="1"/>
  <c r="W193" i="17"/>
  <c r="V193" i="17"/>
  <c r="U193" i="17" s="1"/>
  <c r="W192" i="17"/>
  <c r="V192" i="17"/>
  <c r="W191" i="17"/>
  <c r="V191" i="17"/>
  <c r="U191" i="17" s="1"/>
  <c r="W190" i="17"/>
  <c r="V190" i="17"/>
  <c r="U190" i="17" s="1"/>
  <c r="W189" i="17"/>
  <c r="V189" i="17"/>
  <c r="W188" i="17"/>
  <c r="V188" i="17"/>
  <c r="U188" i="17" s="1"/>
  <c r="W187" i="17"/>
  <c r="V187" i="17"/>
  <c r="U187" i="17" s="1"/>
  <c r="W186" i="17"/>
  <c r="V186" i="17"/>
  <c r="U186" i="17" s="1"/>
  <c r="W185" i="17"/>
  <c r="V185" i="17"/>
  <c r="U185" i="17" s="1"/>
  <c r="W184" i="17"/>
  <c r="V184" i="17"/>
  <c r="W183" i="17"/>
  <c r="V183" i="17"/>
  <c r="U183" i="17" s="1"/>
  <c r="W182" i="17"/>
  <c r="V182" i="17"/>
  <c r="U182" i="17" s="1"/>
  <c r="W181" i="17"/>
  <c r="V181" i="17"/>
  <c r="W180" i="17"/>
  <c r="V180" i="17"/>
  <c r="U180" i="17" s="1"/>
  <c r="W179" i="17"/>
  <c r="V179" i="17"/>
  <c r="U179" i="17" s="1"/>
  <c r="W178" i="17"/>
  <c r="V178" i="17"/>
  <c r="U178" i="17" s="1"/>
  <c r="W177" i="17"/>
  <c r="V177" i="17"/>
  <c r="U177" i="17" s="1"/>
  <c r="W176" i="17"/>
  <c r="V176" i="17"/>
  <c r="W175" i="17"/>
  <c r="V175" i="17"/>
  <c r="U175" i="17" s="1"/>
  <c r="W174" i="17"/>
  <c r="V174" i="17"/>
  <c r="U174" i="17" s="1"/>
  <c r="W173" i="17"/>
  <c r="V173" i="17"/>
  <c r="W172" i="17"/>
  <c r="V172" i="17"/>
  <c r="U172" i="17" s="1"/>
  <c r="W171" i="17"/>
  <c r="V171" i="17"/>
  <c r="U171" i="17" s="1"/>
  <c r="W170" i="17"/>
  <c r="V170" i="17"/>
  <c r="U170" i="17" s="1"/>
  <c r="W169" i="17"/>
  <c r="V169" i="17"/>
  <c r="U169" i="17" s="1"/>
  <c r="W168" i="17"/>
  <c r="V168" i="17"/>
  <c r="W167" i="17"/>
  <c r="V167" i="17"/>
  <c r="U167" i="17" s="1"/>
  <c r="W166" i="17"/>
  <c r="V166" i="17"/>
  <c r="U166" i="17" s="1"/>
  <c r="W165" i="17"/>
  <c r="V165" i="17"/>
  <c r="W164" i="17"/>
  <c r="V164" i="17"/>
  <c r="U164" i="17" s="1"/>
  <c r="W163" i="17"/>
  <c r="V163" i="17"/>
  <c r="U163" i="17" s="1"/>
  <c r="W162" i="17"/>
  <c r="V162" i="17"/>
  <c r="U162" i="17" s="1"/>
  <c r="W161" i="17"/>
  <c r="V161" i="17"/>
  <c r="U161" i="17" s="1"/>
  <c r="W160" i="17"/>
  <c r="V160" i="17"/>
  <c r="W159" i="17"/>
  <c r="V159" i="17"/>
  <c r="U159" i="17" s="1"/>
  <c r="W158" i="17"/>
  <c r="V158" i="17"/>
  <c r="U158" i="17" s="1"/>
  <c r="W157" i="17"/>
  <c r="V157" i="17"/>
  <c r="W156" i="17"/>
  <c r="V156" i="17"/>
  <c r="U156" i="17" s="1"/>
  <c r="W155" i="17"/>
  <c r="V155" i="17"/>
  <c r="U155" i="17" s="1"/>
  <c r="W154" i="17"/>
  <c r="V154" i="17"/>
  <c r="U154" i="17" s="1"/>
  <c r="W153" i="17"/>
  <c r="V153" i="17"/>
  <c r="U153" i="17" s="1"/>
  <c r="W152" i="17"/>
  <c r="V152" i="17"/>
  <c r="W151" i="17"/>
  <c r="V151" i="17"/>
  <c r="U151" i="17" s="1"/>
  <c r="W150" i="17"/>
  <c r="V150" i="17"/>
  <c r="U150" i="17" s="1"/>
  <c r="W149" i="17"/>
  <c r="V149" i="17"/>
  <c r="W148" i="17"/>
  <c r="V148" i="17"/>
  <c r="U148" i="17" s="1"/>
  <c r="W147" i="17"/>
  <c r="V147" i="17"/>
  <c r="U147" i="17" s="1"/>
  <c r="W146" i="17"/>
  <c r="V146" i="17"/>
  <c r="U146" i="17" s="1"/>
  <c r="W145" i="17"/>
  <c r="V145" i="17"/>
  <c r="U145" i="17" s="1"/>
  <c r="W144" i="17"/>
  <c r="V144" i="17"/>
  <c r="W143" i="17"/>
  <c r="V143" i="17"/>
  <c r="U143" i="17" s="1"/>
  <c r="W142" i="17"/>
  <c r="V142" i="17"/>
  <c r="U142" i="17" s="1"/>
  <c r="W141" i="17"/>
  <c r="V141" i="17"/>
  <c r="W140" i="17"/>
  <c r="V140" i="17"/>
  <c r="U140" i="17" s="1"/>
  <c r="W139" i="17"/>
  <c r="V139" i="17"/>
  <c r="U139" i="17" s="1"/>
  <c r="W138" i="17"/>
  <c r="V138" i="17"/>
  <c r="U138" i="17" s="1"/>
  <c r="W137" i="17"/>
  <c r="V137" i="17"/>
  <c r="U137" i="17" s="1"/>
  <c r="W136" i="17"/>
  <c r="V136" i="17"/>
  <c r="W135" i="17"/>
  <c r="V135" i="17"/>
  <c r="U135" i="17" s="1"/>
  <c r="W134" i="17"/>
  <c r="V134" i="17"/>
  <c r="U134" i="17" s="1"/>
  <c r="W133" i="17"/>
  <c r="V133" i="17"/>
  <c r="W132" i="17"/>
  <c r="V132" i="17"/>
  <c r="U132" i="17" s="1"/>
  <c r="W131" i="17"/>
  <c r="V131" i="17"/>
  <c r="U131" i="17" s="1"/>
  <c r="W130" i="17"/>
  <c r="V130" i="17"/>
  <c r="U130" i="17" s="1"/>
  <c r="W129" i="17"/>
  <c r="V129" i="17"/>
  <c r="U129" i="17" s="1"/>
  <c r="W128" i="17"/>
  <c r="V128" i="17"/>
  <c r="W127" i="17"/>
  <c r="V127" i="17"/>
  <c r="U127" i="17" s="1"/>
  <c r="W126" i="17"/>
  <c r="V126" i="17"/>
  <c r="U126" i="17" s="1"/>
  <c r="W125" i="17"/>
  <c r="V125" i="17"/>
  <c r="W124" i="17"/>
  <c r="V124" i="17"/>
  <c r="U124" i="17" s="1"/>
  <c r="W123" i="17"/>
  <c r="V123" i="17"/>
  <c r="U123" i="17" s="1"/>
  <c r="W122" i="17"/>
  <c r="V122" i="17"/>
  <c r="U122" i="17" s="1"/>
  <c r="W121" i="17"/>
  <c r="V121" i="17"/>
  <c r="U121" i="17" s="1"/>
  <c r="W120" i="17"/>
  <c r="V120" i="17"/>
  <c r="W119" i="17"/>
  <c r="V119" i="17"/>
  <c r="U119" i="17" s="1"/>
  <c r="W118" i="17"/>
  <c r="V118" i="17"/>
  <c r="U118" i="17" s="1"/>
  <c r="W117" i="17"/>
  <c r="V117" i="17"/>
  <c r="W116" i="17"/>
  <c r="V116" i="17"/>
  <c r="U116" i="17" s="1"/>
  <c r="W115" i="17"/>
  <c r="V115" i="17"/>
  <c r="U115" i="17" s="1"/>
  <c r="W114" i="17"/>
  <c r="V114" i="17"/>
  <c r="U114" i="17" s="1"/>
  <c r="W113" i="17"/>
  <c r="V113" i="17"/>
  <c r="U113" i="17" s="1"/>
  <c r="W112" i="17"/>
  <c r="V112" i="17"/>
  <c r="W111" i="17"/>
  <c r="V111" i="17"/>
  <c r="U111" i="17" s="1"/>
  <c r="W110" i="17"/>
  <c r="V110" i="17"/>
  <c r="U110" i="17" s="1"/>
  <c r="W109" i="17"/>
  <c r="V109" i="17"/>
  <c r="W108" i="17"/>
  <c r="V108" i="17"/>
  <c r="U108" i="17" s="1"/>
  <c r="W107" i="17"/>
  <c r="V107" i="17"/>
  <c r="U107" i="17" s="1"/>
  <c r="W106" i="17"/>
  <c r="V106" i="17"/>
  <c r="U106" i="17" s="1"/>
  <c r="W105" i="17"/>
  <c r="V105" i="17"/>
  <c r="U105" i="17" s="1"/>
  <c r="W104" i="17"/>
  <c r="V104" i="17"/>
  <c r="W103" i="17"/>
  <c r="V103" i="17"/>
  <c r="U103" i="17" s="1"/>
  <c r="W102" i="17"/>
  <c r="V102" i="17"/>
  <c r="U102" i="17" s="1"/>
  <c r="W101" i="17"/>
  <c r="V101" i="17"/>
  <c r="W100" i="17"/>
  <c r="V100" i="17"/>
  <c r="U100" i="17" s="1"/>
  <c r="W99" i="17"/>
  <c r="V99" i="17"/>
  <c r="U99" i="17" s="1"/>
  <c r="W98" i="17"/>
  <c r="V98" i="17"/>
  <c r="U98" i="17" s="1"/>
  <c r="W97" i="17"/>
  <c r="V97" i="17"/>
  <c r="U97" i="17" s="1"/>
  <c r="W96" i="17"/>
  <c r="V96" i="17"/>
  <c r="W95" i="17"/>
  <c r="V95" i="17"/>
  <c r="U95" i="17" s="1"/>
  <c r="W94" i="17"/>
  <c r="V94" i="17"/>
  <c r="U94" i="17" s="1"/>
  <c r="W93" i="17"/>
  <c r="V93" i="17"/>
  <c r="W92" i="17"/>
  <c r="V92" i="17"/>
  <c r="U92" i="17" s="1"/>
  <c r="W91" i="17"/>
  <c r="V91" i="17"/>
  <c r="U91" i="17" s="1"/>
  <c r="W90" i="17"/>
  <c r="V90" i="17"/>
  <c r="U90" i="17" s="1"/>
  <c r="W89" i="17"/>
  <c r="V89" i="17"/>
  <c r="U89" i="17" s="1"/>
  <c r="W88" i="17"/>
  <c r="V88" i="17"/>
  <c r="W87" i="17"/>
  <c r="V87" i="17"/>
  <c r="U87" i="17" s="1"/>
  <c r="W86" i="17"/>
  <c r="V86" i="17"/>
  <c r="U86" i="17" s="1"/>
  <c r="W85" i="17"/>
  <c r="V85" i="17"/>
  <c r="W84" i="17"/>
  <c r="V84" i="17"/>
  <c r="U84" i="17" s="1"/>
  <c r="W83" i="17"/>
  <c r="V83" i="17"/>
  <c r="U83" i="17" s="1"/>
  <c r="W82" i="17"/>
  <c r="V82" i="17"/>
  <c r="U82" i="17" s="1"/>
  <c r="W81" i="17"/>
  <c r="V81" i="17"/>
  <c r="U81" i="17" s="1"/>
  <c r="W80" i="17"/>
  <c r="V80" i="17"/>
  <c r="W79" i="17"/>
  <c r="V79" i="17"/>
  <c r="U79" i="17" s="1"/>
  <c r="W78" i="17"/>
  <c r="V78" i="17"/>
  <c r="U78" i="17" s="1"/>
  <c r="W77" i="17"/>
  <c r="V77" i="17"/>
  <c r="W76" i="17"/>
  <c r="V76" i="17"/>
  <c r="U76" i="17" s="1"/>
  <c r="W75" i="17"/>
  <c r="V75" i="17"/>
  <c r="U75" i="17" s="1"/>
  <c r="W74" i="17"/>
  <c r="V74" i="17"/>
  <c r="U74" i="17" s="1"/>
  <c r="W73" i="17"/>
  <c r="V73" i="17"/>
  <c r="U73" i="17" s="1"/>
  <c r="W72" i="17"/>
  <c r="V72" i="17"/>
  <c r="W71" i="17"/>
  <c r="V71" i="17"/>
  <c r="U71" i="17" s="1"/>
  <c r="W70" i="17"/>
  <c r="V70" i="17"/>
  <c r="U70" i="17" s="1"/>
  <c r="W69" i="17"/>
  <c r="V69" i="17"/>
  <c r="W68" i="17"/>
  <c r="V68" i="17"/>
  <c r="U68" i="17" s="1"/>
  <c r="W67" i="17"/>
  <c r="V67" i="17"/>
  <c r="U67" i="17" s="1"/>
  <c r="W66" i="17"/>
  <c r="V66" i="17"/>
  <c r="U66" i="17" s="1"/>
  <c r="W65" i="17"/>
  <c r="V65" i="17"/>
  <c r="U65" i="17" s="1"/>
  <c r="W64" i="17"/>
  <c r="V64" i="17"/>
  <c r="W63" i="17"/>
  <c r="V63" i="17"/>
  <c r="U63" i="17" s="1"/>
  <c r="W62" i="17"/>
  <c r="V62" i="17"/>
  <c r="U62" i="17" s="1"/>
  <c r="W61" i="17"/>
  <c r="V61" i="17"/>
  <c r="W60" i="17"/>
  <c r="V60" i="17"/>
  <c r="U60" i="17" s="1"/>
  <c r="W59" i="17"/>
  <c r="V59" i="17"/>
  <c r="U59" i="17" s="1"/>
  <c r="W58" i="17"/>
  <c r="V58" i="17"/>
  <c r="U58" i="17" s="1"/>
  <c r="W57" i="17"/>
  <c r="V57" i="17"/>
  <c r="U57" i="17" s="1"/>
  <c r="W56" i="17"/>
  <c r="V56" i="17"/>
  <c r="W55" i="17"/>
  <c r="V55" i="17"/>
  <c r="U55" i="17" s="1"/>
  <c r="W54" i="17"/>
  <c r="V54" i="17"/>
  <c r="U54" i="17" s="1"/>
  <c r="W53" i="17"/>
  <c r="V53" i="17"/>
  <c r="W52" i="17"/>
  <c r="V52" i="17"/>
  <c r="U52" i="17" s="1"/>
  <c r="W51" i="17"/>
  <c r="V51" i="17"/>
  <c r="U51" i="17" s="1"/>
  <c r="W50" i="17"/>
  <c r="V50" i="17"/>
  <c r="U50" i="17" s="1"/>
  <c r="W49" i="17"/>
  <c r="V49" i="17"/>
  <c r="U49" i="17" s="1"/>
  <c r="W48" i="17"/>
  <c r="V48" i="17"/>
  <c r="W47" i="17"/>
  <c r="V47" i="17"/>
  <c r="U47" i="17" s="1"/>
  <c r="W46" i="17"/>
  <c r="V46" i="17"/>
  <c r="U46" i="17" s="1"/>
  <c r="W45" i="17"/>
  <c r="V45" i="17"/>
  <c r="W44" i="17"/>
  <c r="V44" i="17"/>
  <c r="U44" i="17" s="1"/>
  <c r="W43" i="17"/>
  <c r="V43" i="17"/>
  <c r="U43" i="17" s="1"/>
  <c r="W42" i="17"/>
  <c r="V42" i="17"/>
  <c r="U42" i="17" s="1"/>
  <c r="W41" i="17"/>
  <c r="V41" i="17"/>
  <c r="U41" i="17" s="1"/>
  <c r="W40" i="17"/>
  <c r="V40" i="17"/>
  <c r="W39" i="17"/>
  <c r="V39" i="17"/>
  <c r="U39" i="17" s="1"/>
  <c r="W38" i="17"/>
  <c r="V38" i="17"/>
  <c r="U38" i="17" s="1"/>
  <c r="W37" i="17"/>
  <c r="V37" i="17"/>
  <c r="W36" i="17"/>
  <c r="V36" i="17"/>
  <c r="U36" i="17" s="1"/>
  <c r="W35" i="17"/>
  <c r="V35" i="17"/>
  <c r="U35" i="17" s="1"/>
  <c r="W34" i="17"/>
  <c r="V34" i="17"/>
  <c r="U34" i="17" s="1"/>
  <c r="W33" i="17"/>
  <c r="V33" i="17"/>
  <c r="U33" i="17" s="1"/>
  <c r="W32" i="17"/>
  <c r="V32" i="17"/>
  <c r="W31" i="17"/>
  <c r="V31" i="17"/>
  <c r="U31" i="17" s="1"/>
  <c r="W30" i="17"/>
  <c r="V30" i="17"/>
  <c r="U30" i="17" s="1"/>
  <c r="W29" i="17"/>
  <c r="V29" i="17"/>
  <c r="W28" i="17"/>
  <c r="V28" i="17"/>
  <c r="U28" i="17" s="1"/>
  <c r="W27" i="17"/>
  <c r="V27" i="17"/>
  <c r="U27" i="17" s="1"/>
  <c r="W26" i="17"/>
  <c r="V26" i="17"/>
  <c r="U26" i="17" s="1"/>
  <c r="W25" i="17"/>
  <c r="V25" i="17"/>
  <c r="U25" i="17" s="1"/>
  <c r="W24" i="17"/>
  <c r="V24" i="17"/>
  <c r="W23" i="17"/>
  <c r="V23" i="17"/>
  <c r="U23" i="17" s="1"/>
  <c r="W22" i="17"/>
  <c r="V22" i="17"/>
  <c r="U22" i="17" s="1"/>
  <c r="W21" i="17"/>
  <c r="V21" i="17"/>
  <c r="W20" i="17"/>
  <c r="V20" i="17"/>
  <c r="U20" i="17" s="1"/>
  <c r="W19" i="17"/>
  <c r="V19" i="17"/>
  <c r="U19" i="17" s="1"/>
  <c r="W18" i="17"/>
  <c r="V18" i="17"/>
  <c r="U18" i="17" s="1"/>
  <c r="W17" i="17"/>
  <c r="V17" i="17"/>
  <c r="U17" i="17" s="1"/>
  <c r="W16" i="17"/>
  <c r="V16" i="17"/>
  <c r="W15" i="17"/>
  <c r="V15" i="17"/>
  <c r="U15" i="17" s="1"/>
  <c r="W14" i="17"/>
  <c r="V14" i="17"/>
  <c r="U14" i="17" s="1"/>
  <c r="W13" i="17"/>
  <c r="V13" i="17"/>
  <c r="W12" i="17"/>
  <c r="V12" i="17"/>
  <c r="U12" i="17" s="1"/>
  <c r="W11" i="17"/>
  <c r="V11" i="17"/>
  <c r="U11" i="17" s="1"/>
  <c r="W10" i="17"/>
  <c r="V10" i="17"/>
  <c r="U10" i="17" s="1"/>
  <c r="W9" i="17"/>
  <c r="V9" i="17"/>
  <c r="U9" i="17" s="1"/>
  <c r="W8" i="17"/>
  <c r="V8" i="17"/>
  <c r="W7" i="17"/>
  <c r="V7" i="17"/>
  <c r="U7" i="17" s="1"/>
  <c r="W6" i="17"/>
  <c r="V6" i="17"/>
  <c r="U6" i="17" s="1"/>
  <c r="W5" i="17"/>
  <c r="V5" i="17"/>
  <c r="W4" i="17"/>
  <c r="V4" i="17"/>
  <c r="U4" i="17" s="1"/>
  <c r="W3" i="17"/>
  <c r="V3" i="17"/>
  <c r="U3" i="17" s="1"/>
  <c r="W2" i="17"/>
  <c r="V2" i="17"/>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2"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3" i="1"/>
  <c r="V4" i="1"/>
  <c r="V5" i="1"/>
  <c r="V6" i="1"/>
  <c r="V7" i="1"/>
  <c r="V8" i="1"/>
  <c r="V9" i="1"/>
  <c r="V10" i="1"/>
  <c r="V11" i="1"/>
  <c r="V12" i="1"/>
  <c r="V13" i="1"/>
  <c r="V14" i="1"/>
  <c r="V15" i="1"/>
  <c r="V2" i="1"/>
  <c r="U5" i="17" l="1"/>
  <c r="U13" i="17"/>
  <c r="U21" i="17"/>
  <c r="U29" i="17"/>
  <c r="U37" i="17"/>
  <c r="U45" i="17"/>
  <c r="U53" i="17"/>
  <c r="U61" i="17"/>
  <c r="U69" i="17"/>
  <c r="U77" i="17"/>
  <c r="U85" i="17"/>
  <c r="U93" i="17"/>
  <c r="U101" i="17"/>
  <c r="U109" i="17"/>
  <c r="U117" i="17"/>
  <c r="U125" i="17"/>
  <c r="U133" i="17"/>
  <c r="U141" i="17"/>
  <c r="U149" i="17"/>
  <c r="U157" i="17"/>
  <c r="U165" i="17"/>
  <c r="U173" i="17"/>
  <c r="U181" i="17"/>
  <c r="U189" i="17"/>
  <c r="U197" i="17"/>
  <c r="U205" i="17"/>
  <c r="U213" i="17"/>
  <c r="U221" i="17"/>
  <c r="U229" i="17"/>
  <c r="U237" i="17"/>
  <c r="U245" i="17"/>
  <c r="U253" i="17"/>
  <c r="U261" i="17"/>
  <c r="U269" i="17"/>
  <c r="U277" i="17"/>
  <c r="U285" i="17"/>
  <c r="U293" i="17"/>
  <c r="U301" i="17"/>
  <c r="U309" i="17"/>
  <c r="U317" i="17"/>
  <c r="U325" i="17"/>
  <c r="U333" i="17"/>
  <c r="U341" i="17"/>
  <c r="U349" i="17"/>
  <c r="U357" i="17"/>
  <c r="U365" i="17"/>
  <c r="U373" i="17"/>
  <c r="U381" i="17"/>
  <c r="U389" i="17"/>
  <c r="U397" i="17"/>
  <c r="U405" i="17"/>
  <c r="U413" i="17"/>
  <c r="U421" i="17"/>
  <c r="U429" i="17"/>
  <c r="U437" i="17"/>
  <c r="U445" i="17"/>
  <c r="U453" i="17"/>
  <c r="U461" i="17"/>
  <c r="U469" i="17"/>
  <c r="U270" i="17"/>
  <c r="U278" i="17"/>
  <c r="U286" i="17"/>
  <c r="U294" i="17"/>
  <c r="U302" i="17"/>
  <c r="U310" i="17"/>
  <c r="U318" i="17"/>
  <c r="U326" i="17"/>
  <c r="U334" i="17"/>
  <c r="U342" i="17"/>
  <c r="U350" i="17"/>
  <c r="U358" i="17"/>
  <c r="U366" i="17"/>
  <c r="U374" i="17"/>
  <c r="U382" i="17"/>
  <c r="U390" i="17"/>
  <c r="U398" i="17"/>
  <c r="U406" i="17"/>
  <c r="U414" i="17"/>
  <c r="U422" i="17"/>
  <c r="U430" i="17"/>
  <c r="U438" i="17"/>
  <c r="U446" i="17"/>
  <c r="U454" i="17"/>
  <c r="U462" i="17"/>
  <c r="U470" i="17"/>
  <c r="U471" i="17"/>
  <c r="U8" i="17"/>
  <c r="U16" i="17"/>
  <c r="U24" i="17"/>
  <c r="U32" i="17"/>
  <c r="U40" i="17"/>
  <c r="U48" i="17"/>
  <c r="U56" i="17"/>
  <c r="U64" i="17"/>
  <c r="U72" i="17"/>
  <c r="U80" i="17"/>
  <c r="U88" i="17"/>
  <c r="U96" i="17"/>
  <c r="U104" i="17"/>
  <c r="U112" i="17"/>
  <c r="U120" i="17"/>
  <c r="U128" i="17"/>
  <c r="U136" i="17"/>
  <c r="U144" i="17"/>
  <c r="U152" i="17"/>
  <c r="U160" i="17"/>
  <c r="U168" i="17"/>
  <c r="U176" i="17"/>
  <c r="U184" i="17"/>
  <c r="U192" i="17"/>
  <c r="U200" i="17"/>
  <c r="U208" i="17"/>
  <c r="U216" i="17"/>
  <c r="U224" i="17"/>
  <c r="U232" i="17"/>
  <c r="U240" i="17"/>
  <c r="U248" i="17"/>
  <c r="U256" i="17"/>
  <c r="U264" i="17"/>
  <c r="U272" i="17"/>
  <c r="U280" i="17"/>
  <c r="U288" i="17"/>
  <c r="U296" i="17"/>
  <c r="U304" i="17"/>
  <c r="U312" i="17"/>
  <c r="U320" i="17"/>
  <c r="U328" i="17"/>
  <c r="U336" i="17"/>
  <c r="U344" i="17"/>
  <c r="U352" i="17"/>
  <c r="U360" i="17"/>
  <c r="U368" i="17"/>
  <c r="U376" i="17"/>
  <c r="U384" i="17"/>
  <c r="U392" i="17"/>
  <c r="U400" i="17"/>
  <c r="U408" i="17"/>
  <c r="U416" i="17"/>
  <c r="U424" i="17"/>
  <c r="U432" i="17"/>
  <c r="U440" i="17"/>
  <c r="U448" i="17"/>
  <c r="U456" i="17"/>
  <c r="U464" i="17"/>
  <c r="U472" i="17"/>
  <c r="U476" i="17"/>
  <c r="U2" i="17"/>
  <c r="T12" i="1"/>
  <c r="T473" i="1"/>
  <c r="T457" i="1"/>
  <c r="T441" i="1"/>
  <c r="T425" i="1"/>
  <c r="T409" i="1"/>
  <c r="T393" i="1"/>
  <c r="T377" i="1"/>
  <c r="T361" i="1"/>
  <c r="T345" i="1"/>
  <c r="T329" i="1"/>
  <c r="T313" i="1"/>
  <c r="T9" i="1"/>
  <c r="T8" i="1"/>
  <c r="T297" i="1"/>
  <c r="T281" i="1"/>
  <c r="T265" i="1"/>
  <c r="T249" i="1"/>
  <c r="T233" i="1"/>
  <c r="T217" i="1"/>
  <c r="T201" i="1"/>
  <c r="T185" i="1"/>
  <c r="T169" i="1"/>
  <c r="T153" i="1"/>
  <c r="T137" i="1"/>
  <c r="T121" i="1"/>
  <c r="T105" i="1"/>
  <c r="T89" i="1"/>
  <c r="T73" i="1"/>
  <c r="T57" i="1"/>
  <c r="T41" i="1"/>
  <c r="T25" i="1"/>
  <c r="T466" i="1"/>
  <c r="T450" i="1"/>
  <c r="T434" i="1"/>
  <c r="T418" i="1"/>
  <c r="T402" i="1"/>
  <c r="T386" i="1"/>
  <c r="T370" i="1"/>
  <c r="T354" i="1"/>
  <c r="T338" i="1"/>
  <c r="T322" i="1"/>
  <c r="T306" i="1"/>
  <c r="T290" i="1"/>
  <c r="T274" i="1"/>
  <c r="T258" i="1"/>
  <c r="T242" i="1"/>
  <c r="T226" i="1"/>
  <c r="T210" i="1"/>
  <c r="T194" i="1"/>
  <c r="T178" i="1"/>
  <c r="T162" i="1"/>
  <c r="T146" i="1"/>
  <c r="T130" i="1"/>
  <c r="T114" i="1"/>
  <c r="T98" i="1"/>
  <c r="T82" i="1"/>
  <c r="T66" i="1"/>
  <c r="T50" i="1"/>
  <c r="T34" i="1"/>
  <c r="T18" i="1"/>
  <c r="T465" i="1"/>
  <c r="T449" i="1"/>
  <c r="T433" i="1"/>
  <c r="T417" i="1"/>
  <c r="T401" i="1"/>
  <c r="T385" i="1"/>
  <c r="T369" i="1"/>
  <c r="T353" i="1"/>
  <c r="T337" i="1"/>
  <c r="T364" i="1"/>
  <c r="T236" i="1"/>
  <c r="T124" i="1"/>
  <c r="T321" i="1"/>
  <c r="T305" i="1"/>
  <c r="T289" i="1"/>
  <c r="T273" i="1"/>
  <c r="T257" i="1"/>
  <c r="T241" i="1"/>
  <c r="T225" i="1"/>
  <c r="T209" i="1"/>
  <c r="T193" i="1"/>
  <c r="T177" i="1"/>
  <c r="T161" i="1"/>
  <c r="T145" i="1"/>
  <c r="T129" i="1"/>
  <c r="T113" i="1"/>
  <c r="T97" i="1"/>
  <c r="T81" i="1"/>
  <c r="T65" i="1"/>
  <c r="T49" i="1"/>
  <c r="T33" i="1"/>
  <c r="T17" i="1"/>
  <c r="T220" i="1"/>
  <c r="T204" i="1"/>
  <c r="T188" i="1"/>
  <c r="T172" i="1"/>
  <c r="T156" i="1"/>
  <c r="T140" i="1"/>
  <c r="T108" i="1"/>
  <c r="T92" i="1"/>
  <c r="T76" i="1"/>
  <c r="T60" i="1"/>
  <c r="T44" i="1"/>
  <c r="T28" i="1"/>
  <c r="T476" i="1"/>
  <c r="T460" i="1"/>
  <c r="T444" i="1"/>
  <c r="T428" i="1"/>
  <c r="T412" i="1"/>
  <c r="T396" i="1"/>
  <c r="T380" i="1"/>
  <c r="T348" i="1"/>
  <c r="T332" i="1"/>
  <c r="T316" i="1"/>
  <c r="T300" i="1"/>
  <c r="T284" i="1"/>
  <c r="T268" i="1"/>
  <c r="T252" i="1"/>
  <c r="T472" i="1"/>
  <c r="T456" i="1"/>
  <c r="T440" i="1"/>
  <c r="T424" i="1"/>
  <c r="T408" i="1"/>
  <c r="T392" i="1"/>
  <c r="T376" i="1"/>
  <c r="T360" i="1"/>
  <c r="T344" i="1"/>
  <c r="T328" i="1"/>
  <c r="T312" i="1"/>
  <c r="T296" i="1"/>
  <c r="T280" i="1"/>
  <c r="T264" i="1"/>
  <c r="T248" i="1"/>
  <c r="T232" i="1"/>
  <c r="T216" i="1"/>
  <c r="T200" i="1"/>
  <c r="T184" i="1"/>
  <c r="T168" i="1"/>
  <c r="T152" i="1"/>
  <c r="T136" i="1"/>
  <c r="T120" i="1"/>
  <c r="T104" i="1"/>
  <c r="T88" i="1"/>
  <c r="T72" i="1"/>
  <c r="T56" i="1"/>
  <c r="T40" i="1"/>
  <c r="T24" i="1"/>
  <c r="T3" i="1"/>
  <c r="T464" i="1"/>
  <c r="T448" i="1"/>
  <c r="T432" i="1"/>
  <c r="T416" i="1"/>
  <c r="T400" i="1"/>
  <c r="T384" i="1"/>
  <c r="T368" i="1"/>
  <c r="T352" i="1"/>
  <c r="T336" i="1"/>
  <c r="T320" i="1"/>
  <c r="T304" i="1"/>
  <c r="T288" i="1"/>
  <c r="T272" i="1"/>
  <c r="T256" i="1"/>
  <c r="T240" i="1"/>
  <c r="T224" i="1"/>
  <c r="T208" i="1"/>
  <c r="T192" i="1"/>
  <c r="T176" i="1"/>
  <c r="T160" i="1"/>
  <c r="T144" i="1"/>
  <c r="T128" i="1"/>
  <c r="T112" i="1"/>
  <c r="T96" i="1"/>
  <c r="T80" i="1"/>
  <c r="T64" i="1"/>
  <c r="T48" i="1"/>
  <c r="T32" i="1"/>
  <c r="T16" i="1"/>
  <c r="T463" i="1"/>
  <c r="T447" i="1"/>
  <c r="T431" i="1"/>
  <c r="T415" i="1"/>
  <c r="T399" i="1"/>
  <c r="T383" i="1"/>
  <c r="T367" i="1"/>
  <c r="T351" i="1"/>
  <c r="T335" i="1"/>
  <c r="T319" i="1"/>
  <c r="T303" i="1"/>
  <c r="T287" i="1"/>
  <c r="T271" i="1"/>
  <c r="T255" i="1"/>
  <c r="T239" i="1"/>
  <c r="T223" i="1"/>
  <c r="T207" i="1"/>
  <c r="T191" i="1"/>
  <c r="T175" i="1"/>
  <c r="T159" i="1"/>
  <c r="T143" i="1"/>
  <c r="T127" i="1"/>
  <c r="T111" i="1"/>
  <c r="T95" i="1"/>
  <c r="T79" i="1"/>
  <c r="T63" i="1"/>
  <c r="T47" i="1"/>
  <c r="T31" i="1"/>
  <c r="T15" i="1"/>
  <c r="T462" i="1"/>
  <c r="T446" i="1"/>
  <c r="T430" i="1"/>
  <c r="T414" i="1"/>
  <c r="T398" i="1"/>
  <c r="T382" i="1"/>
  <c r="T366" i="1"/>
  <c r="T350" i="1"/>
  <c r="T334" i="1"/>
  <c r="T318" i="1"/>
  <c r="T302" i="1"/>
  <c r="T286" i="1"/>
  <c r="T270" i="1"/>
  <c r="T254" i="1"/>
  <c r="T238" i="1"/>
  <c r="T222" i="1"/>
  <c r="T206" i="1"/>
  <c r="T190" i="1"/>
  <c r="T174" i="1"/>
  <c r="T158" i="1"/>
  <c r="T142" i="1"/>
  <c r="T126" i="1"/>
  <c r="T110" i="1"/>
  <c r="T94" i="1"/>
  <c r="T78" i="1"/>
  <c r="T62" i="1"/>
  <c r="T46" i="1"/>
  <c r="T30" i="1"/>
  <c r="T14" i="1"/>
  <c r="T2" i="1"/>
  <c r="T461" i="1"/>
  <c r="T445" i="1"/>
  <c r="T429" i="1"/>
  <c r="T413" i="1"/>
  <c r="T397" i="1"/>
  <c r="T381" i="1"/>
  <c r="T365" i="1"/>
  <c r="T349" i="1"/>
  <c r="T333" i="1"/>
  <c r="T317" i="1"/>
  <c r="T301" i="1"/>
  <c r="T285" i="1"/>
  <c r="T269" i="1"/>
  <c r="T253" i="1"/>
  <c r="T237" i="1"/>
  <c r="T221" i="1"/>
  <c r="T205" i="1"/>
  <c r="T189" i="1"/>
  <c r="T173" i="1"/>
  <c r="T157" i="1"/>
  <c r="T141" i="1"/>
  <c r="T125" i="1"/>
  <c r="T109" i="1"/>
  <c r="T93" i="1"/>
  <c r="T77" i="1"/>
  <c r="T61" i="1"/>
  <c r="T45" i="1"/>
  <c r="T29" i="1"/>
  <c r="T13" i="1"/>
  <c r="T475" i="1"/>
  <c r="T459" i="1"/>
  <c r="T443" i="1"/>
  <c r="T427" i="1"/>
  <c r="T411" i="1"/>
  <c r="T395" i="1"/>
  <c r="T379" i="1"/>
  <c r="T363" i="1"/>
  <c r="T347" i="1"/>
  <c r="T331" i="1"/>
  <c r="T315" i="1"/>
  <c r="T299" i="1"/>
  <c r="T283" i="1"/>
  <c r="T267" i="1"/>
  <c r="T251" i="1"/>
  <c r="T235" i="1"/>
  <c r="T219" i="1"/>
  <c r="T203" i="1"/>
  <c r="T187" i="1"/>
  <c r="T171" i="1"/>
  <c r="T155" i="1"/>
  <c r="T139" i="1"/>
  <c r="T123" i="1"/>
  <c r="T107" i="1"/>
  <c r="T91" i="1"/>
  <c r="T75" i="1"/>
  <c r="T59" i="1"/>
  <c r="T43" i="1"/>
  <c r="T27" i="1"/>
  <c r="T11" i="1"/>
  <c r="T474" i="1"/>
  <c r="T458" i="1"/>
  <c r="T442" i="1"/>
  <c r="T426" i="1"/>
  <c r="T410" i="1"/>
  <c r="T394" i="1"/>
  <c r="T378" i="1"/>
  <c r="T362" i="1"/>
  <c r="T346" i="1"/>
  <c r="T330" i="1"/>
  <c r="T314" i="1"/>
  <c r="T298" i="1"/>
  <c r="T282" i="1"/>
  <c r="T266" i="1"/>
  <c r="T250" i="1"/>
  <c r="T234" i="1"/>
  <c r="T218" i="1"/>
  <c r="T202" i="1"/>
  <c r="T186" i="1"/>
  <c r="T170" i="1"/>
  <c r="T154" i="1"/>
  <c r="T138" i="1"/>
  <c r="T122" i="1"/>
  <c r="T106" i="1"/>
  <c r="T90" i="1"/>
  <c r="T74" i="1"/>
  <c r="T58" i="1"/>
  <c r="T42" i="1"/>
  <c r="T26" i="1"/>
  <c r="T10" i="1"/>
  <c r="T471" i="1"/>
  <c r="T455" i="1"/>
  <c r="T439" i="1"/>
  <c r="T423" i="1"/>
  <c r="T407" i="1"/>
  <c r="T391" i="1"/>
  <c r="T375" i="1"/>
  <c r="T359" i="1"/>
  <c r="T343" i="1"/>
  <c r="T327" i="1"/>
  <c r="T311" i="1"/>
  <c r="T295" i="1"/>
  <c r="T279" i="1"/>
  <c r="T263" i="1"/>
  <c r="T247" i="1"/>
  <c r="T231" i="1"/>
  <c r="T215" i="1"/>
  <c r="T199" i="1"/>
  <c r="T183" i="1"/>
  <c r="T167" i="1"/>
  <c r="T151" i="1"/>
  <c r="T135" i="1"/>
  <c r="T119" i="1"/>
  <c r="T103" i="1"/>
  <c r="T87" i="1"/>
  <c r="T71" i="1"/>
  <c r="T55" i="1"/>
  <c r="T39" i="1"/>
  <c r="T23" i="1"/>
  <c r="T7" i="1"/>
  <c r="T470" i="1"/>
  <c r="T454" i="1"/>
  <c r="T438" i="1"/>
  <c r="T422" i="1"/>
  <c r="T406" i="1"/>
  <c r="T390" i="1"/>
  <c r="T374" i="1"/>
  <c r="T358" i="1"/>
  <c r="T342" i="1"/>
  <c r="T326" i="1"/>
  <c r="T310" i="1"/>
  <c r="T294" i="1"/>
  <c r="T278" i="1"/>
  <c r="T262" i="1"/>
  <c r="T246" i="1"/>
  <c r="T230" i="1"/>
  <c r="T214" i="1"/>
  <c r="T198" i="1"/>
  <c r="T182" i="1"/>
  <c r="T166" i="1"/>
  <c r="T150" i="1"/>
  <c r="T134" i="1"/>
  <c r="T118" i="1"/>
  <c r="T102" i="1"/>
  <c r="T86" i="1"/>
  <c r="T70" i="1"/>
  <c r="T54" i="1"/>
  <c r="T38" i="1"/>
  <c r="T22" i="1"/>
  <c r="T6" i="1"/>
  <c r="T469" i="1"/>
  <c r="T453" i="1"/>
  <c r="T437" i="1"/>
  <c r="T421" i="1"/>
  <c r="T405" i="1"/>
  <c r="T389" i="1"/>
  <c r="T373" i="1"/>
  <c r="T357" i="1"/>
  <c r="T341" i="1"/>
  <c r="T325" i="1"/>
  <c r="T309" i="1"/>
  <c r="T293" i="1"/>
  <c r="T277" i="1"/>
  <c r="T261" i="1"/>
  <c r="T245" i="1"/>
  <c r="T229" i="1"/>
  <c r="T213" i="1"/>
  <c r="T197" i="1"/>
  <c r="T181" i="1"/>
  <c r="T165" i="1"/>
  <c r="T149" i="1"/>
  <c r="T133" i="1"/>
  <c r="T117" i="1"/>
  <c r="T101" i="1"/>
  <c r="T85" i="1"/>
  <c r="T69" i="1"/>
  <c r="T53" i="1"/>
  <c r="T37" i="1"/>
  <c r="T21" i="1"/>
  <c r="T5" i="1"/>
  <c r="T468" i="1"/>
  <c r="T452" i="1"/>
  <c r="T436" i="1"/>
  <c r="T420" i="1"/>
  <c r="T404" i="1"/>
  <c r="T388" i="1"/>
  <c r="T372" i="1"/>
  <c r="T356" i="1"/>
  <c r="T340" i="1"/>
  <c r="T324" i="1"/>
  <c r="T308" i="1"/>
  <c r="T292" i="1"/>
  <c r="T276" i="1"/>
  <c r="T260" i="1"/>
  <c r="T244" i="1"/>
  <c r="T228" i="1"/>
  <c r="T212" i="1"/>
  <c r="T196" i="1"/>
  <c r="T180" i="1"/>
  <c r="T164" i="1"/>
  <c r="T148" i="1"/>
  <c r="T132" i="1"/>
  <c r="T116" i="1"/>
  <c r="T100" i="1"/>
  <c r="T84" i="1"/>
  <c r="T68" i="1"/>
  <c r="T52" i="1"/>
  <c r="T36" i="1"/>
  <c r="T20" i="1"/>
  <c r="T4" i="1"/>
  <c r="T467" i="1"/>
  <c r="T451" i="1"/>
  <c r="T435" i="1"/>
  <c r="T419" i="1"/>
  <c r="T403" i="1"/>
  <c r="T387" i="1"/>
  <c r="T371" i="1"/>
  <c r="T355" i="1"/>
  <c r="T339" i="1"/>
  <c r="T323" i="1"/>
  <c r="T307" i="1"/>
  <c r="T291" i="1"/>
  <c r="T275" i="1"/>
  <c r="T259" i="1"/>
  <c r="T243" i="1"/>
  <c r="T227" i="1"/>
  <c r="T211" i="1"/>
  <c r="T195" i="1"/>
  <c r="T179" i="1"/>
  <c r="T163" i="1"/>
  <c r="T147" i="1"/>
  <c r="T131" i="1"/>
  <c r="T115" i="1"/>
  <c r="T99" i="1"/>
  <c r="T83" i="1"/>
  <c r="T67" i="1"/>
  <c r="T51" i="1"/>
  <c r="T35" i="1"/>
  <c r="T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C76B52-2549-40D8-8BD1-6529B62459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4FCE807-3DC6-4A88-8CF4-1C210AADE2E6}" name="WorksheetConnection_Billionaires Statistics Dataset Raw.xlsx!Table1" type="102" refreshedVersion="8" minRefreshableVersion="5">
    <extLst>
      <ext xmlns:x15="http://schemas.microsoft.com/office/spreadsheetml/2010/11/main" uri="{DE250136-89BD-433C-8126-D09CA5730AF9}">
        <x15:connection id="Table1">
          <x15:rangePr sourceName="_xlcn.WorksheetConnection_BillionairesStatisticsDatasetRaw.xlsxTable11"/>
        </x15:connection>
      </ext>
    </extLst>
  </connection>
  <connection id="3" xr16:uid="{468328A4-4E28-49E7-B2CA-D796E176E5D6}" name="WorksheetConnection_Billionaires Statistics Dataset Raw.xlsx!Table13" type="102" refreshedVersion="8" minRefreshableVersion="5">
    <extLst>
      <ext xmlns:x15="http://schemas.microsoft.com/office/spreadsheetml/2010/11/main" uri="{DE250136-89BD-433C-8126-D09CA5730AF9}">
        <x15:connection id="Table13" autoDelete="1">
          <x15:rangePr sourceName="_xlcn.WorksheetConnection_BillionairesStatisticsDatasetRaw.xlsxTable131"/>
        </x15:connection>
      </ext>
    </extLst>
  </connection>
</connections>
</file>

<file path=xl/sharedStrings.xml><?xml version="1.0" encoding="utf-8"?>
<sst xmlns="http://schemas.openxmlformats.org/spreadsheetml/2006/main" count="13845" uniqueCount="1861">
  <si>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</si>
  <si>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</si>
  <si>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</si>
  <si>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</si>
  <si>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</si>
  <si>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</si>
  <si>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</si>
  <si>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</si>
  <si>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</si>
  <si>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</si>
  <si>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</si>
  <si>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</si>
  <si>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</si>
  <si>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</si>
  <si>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</si>
  <si>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</si>
  <si>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</si>
  <si>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</si>
  <si>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</si>
  <si>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</si>
  <si>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</si>
  <si>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</si>
  <si>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</si>
  <si>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</si>
  <si>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</si>
  <si>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</si>
  <si>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</si>
  <si>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</si>
  <si>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</si>
  <si>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</si>
  <si>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</si>
  <si>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</si>
  <si>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</si>
  <si>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</si>
  <si>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</si>
  <si>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</si>
  <si>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</si>
  <si>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</si>
  <si>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</si>
  <si>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</si>
  <si>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</si>
  <si>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</si>
  <si>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</si>
  <si>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</si>
  <si>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</si>
  <si>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</si>
  <si>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</si>
  <si>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</si>
  <si>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</si>
  <si>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</si>
  <si>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</si>
  <si>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</si>
  <si>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</si>
  <si>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</si>
  <si>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</si>
  <si>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</si>
  <si>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</si>
  <si>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</si>
  <si>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</si>
  <si>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</si>
  <si>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</si>
  <si>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</si>
  <si>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</si>
  <si>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</si>
  <si>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</si>
  <si>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</si>
  <si>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</si>
  <si>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</si>
  <si>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</si>
  <si>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</si>
  <si>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</si>
  <si>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</si>
  <si>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</si>
  <si>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</si>
  <si>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</si>
  <si>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</si>
  <si>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</si>
  <si>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</si>
  <si>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</si>
  <si>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</si>
  <si>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</si>
  <si>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</si>
  <si>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</si>
  <si>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</si>
  <si>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</si>
  <si>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</si>
  <si>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</si>
  <si>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</si>
  <si>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</si>
  <si>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</si>
  <si>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</si>
  <si>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</si>
  <si>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</si>
  <si>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</si>
  <si>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</si>
  <si>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</si>
  <si>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</si>
  <si>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</si>
  <si>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</si>
  <si>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</si>
  <si>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</si>
  <si>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</si>
  <si>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</si>
  <si>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</si>
  <si>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</si>
  <si>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</si>
  <si>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</si>
  <si>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</si>
  <si>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</si>
  <si>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</si>
  <si>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</si>
  <si>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</si>
  <si>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</si>
  <si>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</si>
  <si>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</si>
  <si>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</si>
  <si>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</si>
  <si>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</si>
  <si>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</si>
  <si>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</si>
  <si>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</si>
  <si>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</si>
  <si>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</si>
  <si>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</si>
  <si>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</si>
  <si>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</si>
  <si>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</si>
  <si>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</si>
  <si>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</si>
  <si>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</si>
  <si>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</si>
  <si>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</si>
  <si>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</si>
  <si>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</si>
  <si>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</si>
  <si>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</si>
  <si>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</si>
  <si>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</si>
  <si>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</si>
  <si>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</si>
  <si>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</si>
  <si>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</si>
  <si>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</si>
  <si>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</si>
  <si>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</si>
  <si>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</si>
  <si>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</si>
  <si>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</si>
  <si>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</si>
  <si>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</si>
  <si>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</si>
  <si>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</si>
  <si>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</si>
  <si>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</si>
  <si>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</si>
  <si>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</si>
  <si>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</si>
  <si>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</si>
  <si>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</si>
  <si>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</si>
  <si>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</si>
  <si>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</si>
  <si>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</si>
  <si>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</si>
  <si>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</si>
  <si>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</si>
  <si>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</si>
  <si>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</si>
  <si>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</si>
  <si>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</si>
  <si>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</si>
  <si>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</si>
  <si>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</si>
  <si>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</si>
  <si>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</si>
  <si>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</si>
  <si>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</si>
  <si>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</si>
  <si>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</si>
  <si>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</si>
  <si>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</si>
  <si>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</si>
  <si>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</si>
  <si>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</si>
  <si>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</si>
  <si>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</si>
  <si>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</si>
  <si>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</si>
  <si>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</si>
  <si>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</si>
  <si>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</si>
  <si>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</si>
  <si>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</si>
  <si>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</si>
  <si>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</si>
  <si>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</si>
  <si>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</si>
  <si>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</si>
  <si>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</si>
  <si>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</si>
  <si>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</si>
  <si>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</si>
  <si>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</si>
  <si>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</si>
  <si>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</si>
  <si>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</si>
  <si>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</si>
  <si>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</si>
  <si>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</si>
  <si>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</si>
  <si>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</si>
  <si>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</si>
  <si>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</si>
  <si>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</si>
  <si>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</si>
  <si>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</si>
  <si>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</si>
  <si>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</si>
  <si>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</si>
  <si>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</si>
  <si>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</si>
  <si>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</si>
  <si>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</si>
  <si>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</si>
  <si>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</si>
  <si>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</si>
  <si>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</si>
  <si>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</si>
  <si>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</si>
  <si>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</si>
  <si>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</si>
  <si>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</si>
  <si>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</si>
  <si>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</si>
  <si>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</si>
  <si>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</si>
  <si>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</si>
  <si>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</si>
  <si>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</si>
  <si>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</si>
  <si>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</si>
  <si>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</si>
  <si>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</si>
  <si>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</si>
  <si>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</si>
  <si>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</si>
  <si>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</si>
  <si>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</si>
  <si>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</si>
  <si>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</si>
  <si>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</si>
  <si>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</si>
  <si>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</si>
  <si>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</si>
  <si>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</si>
  <si>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</si>
  <si>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</si>
  <si>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</si>
  <si>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</si>
  <si>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</si>
  <si>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</si>
  <si>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</si>
  <si>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</si>
  <si>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</si>
  <si>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</si>
  <si>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</si>
  <si>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</si>
  <si>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</si>
  <si>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</si>
  <si>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</si>
  <si>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</si>
  <si>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</si>
  <si>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</si>
  <si>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</si>
  <si>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</si>
  <si>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</si>
  <si>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</si>
  <si>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</si>
  <si>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</si>
  <si>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</si>
  <si>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</si>
  <si>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</si>
  <si>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</si>
  <si>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</si>
  <si>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</si>
  <si>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</si>
  <si>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</si>
  <si>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</si>
  <si>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</si>
  <si>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</si>
  <si>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</si>
  <si>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</si>
  <si>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</si>
  <si>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</si>
  <si>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</si>
  <si>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</si>
  <si>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</si>
  <si>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</si>
  <si>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</si>
  <si>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</si>
  <si>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</si>
  <si>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</si>
  <si>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</si>
  <si>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</si>
  <si>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</si>
  <si>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</si>
  <si>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</si>
  <si>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</si>
  <si>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</si>
  <si>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</si>
  <si>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</si>
  <si>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</si>
  <si>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</si>
  <si>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</si>
  <si>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</si>
  <si>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</si>
  <si>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</si>
  <si>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</si>
  <si>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</si>
  <si>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</si>
  <si>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</si>
  <si>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</si>
  <si>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</si>
  <si>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</si>
  <si>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</si>
  <si>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</si>
  <si>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</si>
  <si>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</si>
  <si>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</si>
  <si>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</si>
  <si>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</si>
  <si>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</si>
  <si>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</si>
  <si>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</si>
  <si>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</si>
  <si>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</si>
  <si>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</si>
  <si>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</si>
  <si>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</si>
  <si>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</si>
  <si>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</si>
  <si>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</si>
  <si>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</si>
  <si>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</si>
  <si>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</si>
  <si>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</si>
  <si>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</si>
  <si>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</si>
  <si>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</si>
  <si>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</si>
  <si>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</si>
  <si>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</si>
  <si>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</si>
  <si>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</si>
  <si>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</si>
  <si>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</si>
  <si>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</si>
  <si>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</si>
  <si>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</si>
  <si>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</si>
  <si>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</si>
  <si>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</si>
  <si>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</si>
  <si>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</si>
  <si>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</si>
  <si>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</si>
  <si>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</si>
  <si>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</si>
  <si>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</si>
  <si>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</si>
  <si>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</si>
  <si>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</si>
  <si>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</si>
  <si>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</si>
  <si>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</si>
  <si>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</si>
  <si>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</si>
  <si>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</si>
  <si>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</si>
  <si>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</si>
  <si>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</si>
  <si>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</si>
  <si>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</si>
  <si>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</si>
  <si>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</si>
  <si>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</si>
  <si>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</si>
  <si>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</si>
  <si>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</si>
  <si>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</si>
  <si>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</si>
  <si>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</si>
  <si>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</si>
  <si>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</si>
  <si>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</si>
  <si>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</si>
  <si>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</si>
  <si>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</si>
  <si>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</si>
  <si>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</si>
  <si>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</si>
  <si>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</si>
  <si>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</si>
  <si>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</si>
  <si>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</si>
  <si>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</si>
  <si>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</si>
  <si>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</si>
  <si>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</si>
  <si>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</si>
  <si>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</si>
  <si>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</si>
  <si>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</si>
  <si>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</si>
  <si>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</si>
  <si>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</si>
  <si>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</si>
  <si>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</si>
  <si>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</si>
  <si>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</si>
  <si>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</si>
  <si>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</si>
  <si>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</si>
  <si>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</si>
  <si>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</si>
  <si>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</si>
  <si>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</si>
  <si>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</si>
  <si>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</si>
  <si>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</si>
  <si>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</si>
  <si>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</si>
  <si>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</si>
  <si>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</si>
  <si>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</si>
  <si>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</si>
  <si>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</si>
  <si>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</si>
  <si>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</si>
  <si>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</si>
  <si>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</si>
  <si>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</si>
  <si>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</si>
  <si>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</si>
  <si>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</si>
  <si>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</si>
  <si>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</si>
  <si>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</si>
  <si>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</si>
  <si>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</si>
  <si>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</si>
  <si>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</si>
  <si>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</si>
  <si>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</si>
  <si>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</si>
  <si>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</si>
  <si>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</si>
  <si>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</si>
  <si>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</si>
  <si>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</si>
  <si>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</si>
  <si>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</si>
  <si>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</si>
  <si>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</si>
  <si>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</si>
  <si>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</si>
  <si>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</si>
  <si>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</si>
  <si>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</si>
  <si>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</si>
  <si>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</si>
  <si>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</si>
  <si>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</si>
  <si>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</si>
  <si>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</si>
  <si>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</si>
  <si>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</si>
  <si>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</si>
  <si>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</si>
  <si>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</si>
  <si>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</si>
  <si>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</si>
  <si>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</si>
  <si>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</si>
  <si>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</si>
  <si>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</si>
  <si>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</si>
  <si>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</si>
  <si>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</si>
  <si>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</si>
  <si>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</si>
  <si>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</si>
  <si>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</si>
  <si>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</si>
  <si>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</si>
  <si>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</si>
  <si>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</si>
  <si>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</si>
  <si>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</si>
  <si>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</si>
  <si>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</si>
  <si>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</si>
  <si>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</si>
  <si>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</si>
  <si>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</si>
  <si>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</si>
  <si>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</si>
  <si>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</si>
  <si>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</si>
  <si>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</si>
  <si>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</si>
  <si>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</si>
  <si>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</si>
  <si>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</si>
  <si>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</si>
  <si>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</si>
  <si>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</si>
  <si>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</si>
  <si>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</si>
  <si>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</si>
  <si>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</si>
  <si>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</si>
  <si>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</si>
  <si>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</si>
  <si>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</si>
  <si>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</si>
  <si>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</si>
  <si>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</si>
  <si>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</si>
  <si>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</si>
  <si>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</si>
  <si>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</si>
  <si>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</si>
  <si>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</si>
  <si>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</si>
  <si>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</si>
  <si>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</si>
  <si>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</si>
  <si>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</si>
  <si>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</si>
  <si>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</si>
  <si>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</si>
  <si>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</si>
  <si>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</si>
  <si>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</si>
  <si>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</si>
  <si>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</si>
  <si>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</si>
  <si>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</si>
  <si>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</si>
  <si>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</si>
  <si>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</si>
  <si>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</si>
  <si>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</si>
  <si>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</si>
  <si>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</si>
  <si>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</si>
  <si>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</si>
  <si>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</si>
  <si>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</si>
  <si>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</si>
  <si>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</si>
  <si>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</si>
  <si>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</si>
  <si>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</si>
  <si>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</si>
  <si>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</si>
  <si>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</si>
  <si>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</si>
  <si>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</si>
  <si>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</si>
  <si>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</si>
  <si>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</si>
  <si>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</si>
  <si>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</si>
  <si>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</si>
  <si>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</si>
  <si>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</si>
  <si>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</si>
  <si>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</si>
  <si>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</si>
  <si>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</si>
  <si>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</si>
  <si>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</si>
  <si>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</si>
  <si>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</si>
  <si>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</si>
  <si>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</si>
  <si>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</si>
  <si>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</si>
  <si>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</si>
  <si>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</si>
  <si>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</si>
  <si>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</si>
  <si>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</si>
  <si>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</si>
  <si>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</si>
  <si>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</si>
  <si>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</si>
  <si>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</si>
  <si>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</si>
  <si>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</si>
  <si>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</si>
  <si>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</si>
  <si>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</si>
  <si>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</si>
  <si>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</si>
  <si>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</si>
  <si>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</si>
  <si>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</si>
  <si>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</si>
  <si>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</si>
  <si>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</si>
  <si>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</si>
  <si>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</si>
  <si>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</si>
  <si>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</si>
  <si>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</si>
  <si>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</si>
  <si>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</si>
  <si>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</si>
  <si>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</si>
  <si>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</si>
  <si>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</si>
  <si>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</si>
  <si>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</si>
  <si>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</si>
  <si>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</si>
  <si>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</si>
  <si>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</si>
  <si>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</si>
  <si>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</si>
  <si>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</si>
  <si>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</si>
  <si>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</si>
  <si>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</si>
  <si>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</si>
  <si>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</si>
  <si>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</si>
  <si>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</si>
  <si>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</si>
  <si>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</si>
  <si>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</si>
  <si>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</si>
  <si>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</si>
  <si>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</si>
  <si>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</si>
  <si>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</si>
  <si>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</si>
  <si>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</si>
  <si>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</si>
  <si>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</si>
  <si>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</si>
  <si>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</si>
  <si>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</si>
  <si>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</si>
  <si>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</si>
  <si>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</si>
  <si>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</si>
  <si>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</si>
  <si>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</si>
  <si>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</si>
  <si>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</si>
  <si>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</si>
  <si>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</si>
  <si>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</si>
  <si>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</si>
  <si>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</si>
  <si>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</si>
  <si>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</si>
  <si>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</si>
  <si>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</si>
  <si>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</si>
  <si>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</si>
  <si>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</si>
  <si>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</si>
  <si>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</si>
  <si>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</si>
  <si>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</si>
  <si>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</si>
  <si>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</si>
  <si>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</si>
  <si>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</si>
  <si>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</si>
  <si>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</si>
  <si>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</si>
  <si>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</si>
  <si>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</si>
  <si>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</si>
  <si>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</si>
  <si>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</si>
  <si>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</si>
  <si>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</si>
  <si>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</si>
  <si>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</si>
  <si>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</si>
  <si>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</si>
  <si>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</si>
  <si>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</si>
  <si>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</si>
  <si>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</si>
  <si>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</si>
  <si>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</si>
  <si>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</si>
  <si>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</si>
  <si>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</si>
  <si>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</si>
  <si>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</si>
  <si>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</si>
  <si>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</si>
  <si>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</si>
  <si>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</si>
  <si>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</si>
  <si>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</si>
  <si>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</si>
  <si>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</si>
  <si>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</si>
  <si>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</si>
  <si>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</si>
  <si>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</si>
  <si>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</si>
  <si>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</si>
  <si>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</si>
  <si>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</si>
  <si>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</si>
  <si>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</si>
  <si>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</si>
  <si>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</si>
  <si>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</si>
  <si>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</si>
  <si>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</si>
  <si>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</si>
  <si>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</si>
  <si>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</si>
  <si>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</si>
  <si>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</si>
  <si>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</si>
  <si>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</si>
  <si>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</si>
  <si>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</si>
  <si>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</si>
  <si>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</si>
  <si>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</si>
  <si>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</si>
  <si>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</si>
  <si>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</si>
  <si>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</si>
  <si>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</si>
  <si>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</si>
  <si>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</si>
  <si>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</si>
  <si>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</si>
  <si>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</si>
  <si>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</si>
  <si>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</si>
  <si>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</si>
  <si>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</si>
  <si>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</si>
  <si>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</si>
  <si>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</si>
  <si>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</si>
  <si>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</si>
  <si>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</si>
  <si>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</si>
  <si>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</si>
  <si>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</si>
  <si>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</si>
  <si>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</si>
  <si>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</si>
  <si>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</si>
  <si>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</si>
  <si>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</si>
  <si>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</si>
  <si>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</si>
  <si>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</si>
  <si>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</si>
  <si>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</si>
  <si>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</si>
  <si>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</si>
  <si>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</si>
  <si>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</si>
  <si>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</si>
  <si>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</si>
  <si>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</si>
  <si>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</si>
  <si>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</si>
  <si>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</si>
  <si>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</si>
  <si>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</si>
  <si>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</si>
  <si>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</si>
  <si>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</si>
  <si>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</si>
  <si>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</si>
  <si>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</si>
  <si>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</si>
  <si>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</si>
  <si>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</si>
  <si>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</si>
  <si>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</si>
  <si>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</si>
  <si>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</si>
  <si>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</si>
  <si>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</si>
  <si>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</si>
  <si>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</si>
  <si>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</si>
  <si>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</si>
  <si>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</si>
  <si>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</si>
  <si>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</si>
  <si>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</si>
  <si>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</si>
  <si>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</si>
  <si>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</si>
  <si>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</si>
  <si>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</si>
  <si>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</si>
  <si>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</si>
  <si>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</si>
  <si>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</si>
  <si>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</si>
  <si>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</si>
  <si>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</si>
  <si>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</si>
  <si>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</si>
  <si>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</si>
  <si>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</si>
  <si>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</si>
  <si>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</si>
  <si>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</si>
  <si>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</si>
  <si>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</si>
  <si>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</si>
  <si>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</si>
  <si>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</si>
  <si>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</si>
  <si>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</si>
  <si>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</si>
  <si>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</si>
  <si>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</si>
  <si>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</si>
  <si>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</si>
  <si>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</si>
  <si>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</si>
  <si>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</si>
  <si>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</si>
  <si>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</si>
  <si>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</si>
  <si>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</si>
  <si>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</si>
  <si>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</si>
  <si>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</si>
  <si>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</si>
  <si>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</si>
  <si>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</si>
  <si>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</si>
  <si>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</si>
  <si>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</si>
  <si>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</si>
  <si>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</si>
  <si>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</si>
  <si>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</si>
  <si>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</si>
  <si>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</si>
  <si>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</si>
  <si>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</si>
  <si>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</si>
  <si>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</si>
  <si>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</si>
  <si>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</si>
  <si>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</si>
  <si>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</si>
  <si>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</si>
  <si>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</si>
  <si>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</si>
  <si>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</si>
  <si>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</si>
  <si>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</si>
  <si>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</si>
  <si>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</si>
  <si>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</si>
  <si>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</si>
  <si>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</si>
  <si>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</si>
  <si>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</si>
  <si>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</si>
  <si>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</si>
  <si>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</si>
  <si>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</si>
  <si>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</si>
  <si>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</si>
  <si>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</si>
  <si>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</si>
  <si>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</si>
  <si>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</si>
  <si>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</si>
  <si>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</si>
  <si>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</si>
  <si>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</si>
  <si>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</si>
  <si>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</si>
  <si>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</si>
  <si>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</si>
  <si>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</si>
  <si>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</si>
  <si>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</si>
  <si>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</si>
  <si>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</si>
  <si>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</si>
  <si>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</si>
  <si>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</si>
  <si>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</si>
  <si>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</si>
  <si>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</si>
  <si>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</si>
  <si>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</si>
  <si>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</si>
  <si>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</si>
  <si>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</si>
  <si>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</si>
  <si>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</si>
  <si>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</si>
  <si>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</si>
  <si>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</si>
  <si>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</si>
  <si>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</si>
  <si>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</si>
  <si>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</si>
  <si>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</si>
  <si>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</si>
  <si>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</si>
  <si>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</si>
  <si>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</si>
  <si>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</si>
  <si>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</si>
  <si>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</si>
  <si>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</si>
  <si>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</si>
  <si>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</si>
  <si>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</si>
  <si>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</si>
  <si>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</si>
  <si>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</si>
  <si>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</si>
  <si>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</si>
  <si>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</si>
  <si>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</si>
  <si>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</si>
  <si>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</si>
  <si>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</si>
  <si>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</si>
  <si>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</si>
  <si>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</si>
  <si>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</si>
  <si>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</si>
  <si>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</si>
  <si>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</si>
  <si>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</si>
  <si>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</si>
  <si>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</si>
  <si>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</si>
  <si>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</si>
  <si>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</si>
  <si>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</si>
  <si>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</si>
  <si>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</si>
  <si>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</si>
  <si>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</si>
  <si>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</si>
  <si>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</si>
  <si>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</si>
  <si>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</si>
  <si>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</si>
  <si>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</si>
  <si>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</si>
  <si>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</si>
  <si>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</si>
  <si>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</si>
  <si>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</si>
  <si>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</si>
  <si>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</si>
  <si>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</si>
  <si>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</si>
  <si>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</si>
  <si>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</si>
  <si>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</si>
  <si>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</si>
  <si>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</si>
  <si>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</si>
  <si>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</si>
  <si>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</si>
  <si>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</si>
  <si>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</si>
  <si>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</si>
  <si>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</si>
  <si>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</si>
  <si>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</si>
  <si>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</si>
  <si>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</si>
  <si>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</si>
  <si>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</si>
  <si>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</si>
  <si>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</si>
  <si>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</si>
  <si>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</si>
  <si>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</si>
  <si>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</si>
  <si>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</si>
  <si>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</si>
  <si>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</si>
  <si>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</si>
  <si>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</si>
  <si>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</si>
  <si>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</si>
  <si>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</si>
  <si>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</si>
  <si>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</si>
  <si>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</si>
  <si>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</si>
  <si>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</si>
  <si>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</si>
  <si>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</si>
  <si>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</si>
  <si>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</si>
  <si>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</si>
  <si>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</si>
  <si>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</si>
  <si>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</si>
  <si>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</si>
  <si>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</si>
  <si>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</si>
  <si>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</si>
  <si>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</si>
  <si>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</si>
  <si>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</si>
  <si>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</si>
  <si>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</si>
  <si>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</si>
  <si>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</si>
  <si>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</si>
  <si>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</si>
  <si>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</si>
  <si>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</si>
  <si>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</si>
  <si>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</si>
  <si>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</si>
  <si>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</si>
  <si>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</si>
  <si>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</si>
  <si>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</si>
  <si>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</si>
  <si>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</si>
  <si>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</si>
  <si>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</si>
  <si>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</si>
  <si>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</si>
  <si>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</si>
  <si>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</si>
  <si>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</si>
  <si>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</si>
  <si>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</si>
  <si>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</si>
  <si>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</si>
  <si>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</si>
  <si>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</si>
  <si>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</si>
  <si>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</si>
  <si>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</si>
  <si>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</si>
  <si>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</si>
  <si>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</si>
  <si>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</si>
  <si>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</si>
  <si>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</si>
  <si>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</si>
  <si>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</si>
  <si>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</si>
  <si>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</si>
  <si>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</si>
  <si>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</si>
  <si>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</si>
  <si>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</si>
  <si>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</si>
  <si>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</si>
  <si>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</si>
  <si>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</si>
  <si>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</si>
  <si>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</si>
  <si>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</si>
  <si>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</si>
  <si>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</si>
  <si>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</si>
  <si>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</si>
  <si>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</si>
  <si>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</si>
  <si>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</si>
  <si>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</si>
  <si>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</si>
  <si>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</si>
  <si>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</si>
  <si>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</si>
  <si>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</si>
  <si>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</si>
  <si>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</si>
  <si>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</si>
  <si>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</si>
  <si>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</si>
  <si>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</si>
  <si>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</si>
  <si>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</si>
  <si>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</si>
  <si>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</si>
  <si>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</si>
  <si>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</si>
  <si>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</si>
  <si>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</si>
  <si>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</si>
  <si>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</si>
  <si>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</si>
  <si>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</si>
  <si>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</si>
  <si>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</si>
  <si>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</si>
  <si>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</si>
  <si>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</si>
  <si>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</si>
  <si>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</si>
  <si>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</si>
  <si>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</si>
  <si>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</si>
  <si>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</si>
  <si>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</si>
  <si>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</si>
  <si>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</si>
  <si>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</si>
  <si>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</si>
  <si>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</si>
  <si>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</si>
  <si>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</si>
  <si>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</si>
  <si>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</si>
  <si>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</si>
  <si>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</si>
  <si>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</si>
  <si>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</si>
  <si>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</si>
  <si>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</si>
  <si>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</si>
  <si>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</si>
  <si>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</si>
  <si>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</si>
  <si>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</si>
  <si>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</si>
  <si>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</si>
  <si>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</si>
  <si>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</si>
  <si>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</si>
  <si>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</si>
  <si>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</si>
  <si>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</si>
  <si>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</si>
  <si>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</si>
  <si>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</si>
  <si>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</si>
  <si>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</si>
  <si>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</si>
  <si>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</si>
  <si>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</si>
  <si>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</si>
  <si>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</si>
  <si>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</si>
  <si>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</si>
  <si>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</si>
  <si>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</si>
  <si>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</si>
  <si>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</si>
  <si>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</si>
  <si>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</si>
  <si>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</si>
  <si>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</si>
  <si>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</si>
  <si>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</si>
  <si>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</si>
  <si>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</si>
  <si>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</si>
  <si>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</si>
  <si>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</si>
  <si>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</si>
  <si>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</si>
  <si>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</si>
  <si>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</si>
  <si>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</si>
  <si>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</si>
  <si>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</si>
  <si>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</si>
  <si>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</si>
  <si>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</si>
  <si>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</si>
  <si>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</si>
  <si>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</si>
  <si>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</si>
  <si>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</si>
  <si>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</si>
  <si>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</si>
  <si>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</si>
  <si>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</si>
  <si>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</si>
  <si>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</si>
  <si>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</si>
  <si>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</si>
  <si>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</si>
  <si>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</si>
  <si>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</si>
  <si>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</si>
  <si>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</si>
  <si>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</si>
  <si>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</si>
  <si>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</si>
  <si>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</si>
  <si>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</si>
  <si>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</si>
  <si>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</si>
  <si>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</si>
  <si>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</si>
  <si>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</si>
  <si>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</si>
  <si>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</si>
  <si>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</si>
  <si>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</si>
  <si>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</si>
  <si>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</si>
  <si>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</si>
  <si>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</si>
  <si>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</si>
  <si>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</si>
  <si>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</si>
  <si>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</si>
  <si>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</si>
  <si>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</si>
  <si>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</si>
  <si>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</si>
  <si>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</si>
  <si>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</si>
  <si>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</si>
  <si>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</si>
  <si>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</si>
  <si>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</si>
  <si>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</si>
  <si>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</si>
  <si>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</si>
  <si>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</si>
  <si>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</si>
  <si>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</si>
  <si>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</si>
  <si>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</si>
  <si>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</si>
  <si>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</si>
  <si>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</si>
  <si>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</si>
  <si>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</si>
  <si>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</si>
  <si>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</si>
  <si>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</si>
  <si>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</si>
  <si>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</si>
  <si>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</si>
  <si>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</si>
  <si>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</si>
  <si>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</si>
  <si>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</si>
  <si>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</si>
  <si>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</si>
  <si>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</si>
  <si>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</si>
  <si>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</si>
  <si>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</si>
  <si>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</si>
  <si>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</si>
  <si>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</si>
  <si>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</si>
  <si>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</si>
  <si>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</si>
  <si>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</si>
  <si>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</si>
  <si>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</si>
  <si>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</si>
  <si>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</si>
  <si>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</si>
  <si>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</si>
  <si>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</si>
  <si>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</si>
  <si>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</si>
  <si>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</si>
  <si>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</si>
  <si>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</si>
  <si>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</si>
  <si>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</si>
  <si>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</si>
  <si>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</si>
  <si>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</si>
  <si>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</si>
  <si>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</si>
  <si>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</si>
  <si>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</si>
  <si>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</si>
  <si>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</si>
  <si>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</si>
  <si>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</si>
  <si>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</si>
  <si>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</si>
  <si>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</si>
  <si>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</si>
  <si>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</si>
  <si>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</si>
  <si>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</si>
  <si>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</si>
  <si>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</si>
  <si>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</si>
  <si>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</si>
  <si>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</si>
  <si>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</si>
  <si>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</si>
  <si>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</si>
  <si>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</si>
  <si>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</si>
  <si>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</si>
  <si>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</si>
  <si>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</si>
  <si>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</si>
  <si>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</si>
  <si>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</si>
  <si>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</si>
  <si>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</si>
  <si>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</si>
  <si>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</si>
  <si>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</si>
  <si>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</si>
  <si>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</si>
  <si>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</si>
  <si>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</si>
  <si>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</si>
  <si>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</si>
  <si>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</si>
  <si>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</si>
  <si>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</si>
  <si>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</si>
  <si>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</si>
  <si>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</si>
  <si>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</si>
  <si>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</si>
  <si>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</si>
  <si>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</si>
  <si>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</si>
  <si>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</si>
  <si>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</si>
  <si>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</si>
  <si>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</si>
  <si>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</si>
  <si>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</si>
  <si>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</si>
  <si>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</si>
  <si>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</si>
  <si>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</si>
  <si>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</si>
  <si>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</si>
  <si>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</si>
  <si>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</si>
  <si>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</si>
  <si>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</si>
  <si>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</si>
  <si>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</si>
  <si>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</si>
  <si>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</si>
  <si>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</si>
  <si>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</si>
  <si>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</si>
  <si>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</si>
  <si>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</si>
  <si>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</si>
  <si>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</si>
  <si>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</si>
  <si>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</si>
  <si>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</si>
  <si>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</si>
  <si>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</si>
  <si>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</si>
  <si>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</si>
  <si>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</si>
  <si>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</si>
  <si>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</si>
  <si>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</si>
  <si>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</si>
  <si>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</si>
  <si>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</si>
  <si>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</si>
  <si>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</si>
  <si>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</si>
  <si>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</si>
  <si>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</si>
  <si>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</si>
  <si>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</si>
  <si>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</si>
  <si>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</si>
  <si>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</si>
  <si>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</si>
  <si>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</si>
  <si>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</si>
  <si>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</si>
  <si>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</si>
  <si>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</si>
  <si>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</si>
  <si>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</si>
  <si>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</si>
  <si>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</si>
  <si>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</si>
  <si>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</si>
  <si>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</si>
  <si>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</si>
  <si>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</si>
  <si>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</si>
  <si>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</si>
  <si>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</si>
  <si>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</si>
  <si>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</si>
  <si>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</si>
  <si>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</si>
  <si>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</si>
  <si>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</si>
  <si>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</si>
  <si>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</si>
  <si>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</si>
  <si>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</si>
  <si>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</si>
  <si>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</si>
  <si>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</si>
  <si>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</si>
  <si>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</si>
  <si>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</si>
  <si>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</si>
  <si>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</si>
  <si>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</si>
  <si>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</si>
  <si>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</si>
  <si>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</si>
  <si>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</si>
  <si>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</si>
  <si>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</si>
  <si>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</si>
  <si>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</si>
  <si>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</si>
  <si>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</si>
  <si>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</si>
  <si>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</si>
  <si>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</si>
  <si>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</si>
  <si>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</si>
  <si>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</si>
  <si>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</si>
  <si>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</si>
  <si>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</si>
  <si>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</si>
  <si>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</si>
  <si>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</si>
  <si>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</si>
  <si>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</si>
  <si>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</si>
  <si>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</si>
  <si>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</si>
  <si>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</si>
  <si>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</si>
  <si>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</si>
  <si>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</si>
  <si>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</si>
  <si>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</si>
  <si>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</si>
  <si>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</si>
  <si>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</si>
  <si>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</si>
  <si>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</si>
  <si>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</si>
  <si>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</si>
  <si>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</si>
  <si>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</si>
  <si>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</si>
  <si>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</si>
  <si>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</si>
  <si>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</si>
  <si>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</si>
  <si>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</si>
  <si>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</si>
  <si>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</si>
  <si>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</si>
  <si>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</si>
  <si>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</si>
  <si>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</si>
  <si>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</si>
  <si>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</si>
  <si>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</si>
  <si>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</si>
  <si>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</si>
  <si>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</si>
  <si>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</si>
  <si>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</si>
  <si>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</si>
  <si>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</si>
  <si>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</si>
  <si>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</si>
  <si>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</si>
  <si>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</si>
  <si>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</si>
  <si>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</si>
  <si>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</si>
  <si>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</si>
  <si>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</si>
  <si>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</si>
  <si>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</si>
  <si>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</si>
  <si>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</si>
  <si>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</si>
  <si>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</si>
  <si>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</si>
  <si>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</si>
  <si>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</si>
  <si>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</si>
  <si>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</si>
  <si>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</si>
  <si>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</si>
  <si>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</si>
  <si>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</si>
  <si>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</si>
  <si>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</si>
  <si>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</si>
  <si>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</si>
  <si>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</si>
  <si>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</si>
  <si>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</si>
  <si>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</si>
  <si>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</si>
  <si>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</si>
  <si>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</si>
  <si>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</si>
  <si>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</si>
  <si>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</si>
  <si>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</si>
  <si>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</si>
  <si>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</si>
  <si>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</si>
  <si>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</si>
  <si>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</si>
  <si>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</si>
  <si>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</si>
  <si>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</si>
  <si>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</si>
  <si>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</si>
  <si>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</si>
  <si>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</si>
  <si>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</si>
  <si>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</si>
  <si>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</si>
  <si>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</si>
  <si>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</si>
  <si>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</si>
  <si>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</si>
  <si>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</si>
  <si>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</si>
  <si>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</si>
  <si>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</si>
  <si>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</si>
  <si>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</si>
  <si>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</si>
  <si>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</si>
  <si>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</si>
  <si>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</si>
  <si>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</si>
  <si>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</si>
  <si>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</si>
  <si>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</si>
  <si>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</si>
  <si>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</si>
  <si>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</si>
  <si>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</si>
  <si>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</si>
  <si>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</si>
  <si>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</si>
  <si>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</si>
  <si>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</si>
  <si>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</si>
  <si>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</si>
  <si>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</si>
  <si>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</si>
  <si>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</si>
  <si>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</si>
  <si>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</si>
  <si>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</si>
  <si>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</si>
  <si>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</si>
  <si>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</si>
  <si>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</si>
  <si>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</si>
  <si>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</si>
  <si>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</si>
  <si>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</si>
  <si>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</si>
  <si>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</si>
  <si>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</si>
  <si>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</si>
  <si>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</si>
  <si>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</si>
  <si>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</si>
  <si>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</si>
  <si>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</si>
  <si>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</si>
  <si>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</si>
  <si>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</si>
  <si>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</si>
  <si>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</si>
  <si>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</si>
  <si>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</si>
  <si>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</si>
  <si>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</si>
  <si>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</si>
  <si>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</si>
  <si>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</si>
  <si>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</si>
  <si>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</si>
  <si>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</si>
  <si>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</si>
  <si>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</si>
  <si>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</si>
  <si>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</si>
  <si>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</si>
  <si>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</si>
  <si>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</si>
  <si>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</si>
  <si>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</si>
  <si>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</si>
  <si>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</si>
  <si>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</si>
  <si>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</si>
  <si>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</si>
  <si>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</si>
  <si>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</si>
  <si>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</si>
  <si>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</si>
  <si>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</si>
  <si>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</si>
  <si>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</si>
  <si>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</si>
  <si>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</si>
  <si>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</si>
  <si>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</si>
  <si>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</si>
  <si>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</si>
  <si>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</si>
  <si>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</si>
  <si>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</si>
  <si>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</si>
  <si>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</si>
  <si>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</si>
  <si>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</si>
  <si>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</si>
  <si>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</si>
  <si>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</si>
  <si>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</si>
  <si>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</si>
  <si>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</si>
  <si>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</si>
  <si>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</si>
  <si>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</si>
  <si>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</si>
  <si>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</si>
  <si>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</si>
  <si>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</si>
  <si>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</si>
  <si>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</si>
  <si>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</si>
  <si>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</si>
  <si>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</si>
  <si>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</si>
  <si>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</si>
  <si>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</si>
  <si>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</si>
  <si>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</si>
  <si>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</si>
  <si>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</si>
  <si>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</si>
  <si>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</si>
  <si>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</si>
  <si>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</si>
  <si>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</si>
  <si>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</si>
  <si>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</si>
  <si>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</si>
  <si>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</si>
  <si>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</si>
  <si>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</si>
  <si>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</si>
  <si>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</si>
  <si>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</si>
  <si>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</si>
  <si>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</si>
  <si>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</si>
  <si>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</si>
  <si>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</si>
  <si>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</si>
  <si>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</si>
  <si>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</si>
  <si>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</si>
  <si>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</si>
  <si>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</si>
  <si>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</si>
  <si>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</si>
  <si>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</si>
  <si>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</si>
  <si>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</si>
  <si>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</si>
  <si>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</si>
  <si>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</si>
  <si>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</si>
  <si>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</si>
  <si>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</si>
  <si>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</si>
  <si>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</si>
  <si>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</si>
  <si>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</si>
  <si>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</si>
  <si>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</si>
  <si>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</si>
  <si>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</si>
  <si>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</si>
  <si>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</si>
  <si>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</si>
  <si>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</si>
  <si>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</si>
  <si>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</si>
  <si>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</si>
  <si>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</si>
  <si>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</si>
  <si>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</si>
  <si>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</si>
  <si>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</si>
  <si>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</si>
  <si>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</si>
  <si>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</si>
  <si>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</si>
  <si>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</si>
  <si>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</si>
  <si>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</si>
  <si>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</si>
  <si>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</si>
  <si>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</si>
  <si>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</si>
  <si>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</si>
  <si>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</si>
  <si>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</si>
  <si>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</si>
  <si>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</si>
  <si>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</si>
  <si>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</si>
  <si>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</si>
  <si>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</si>
  <si>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</si>
  <si>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</si>
  <si>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</si>
  <si>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</si>
  <si>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</si>
  <si>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</si>
  <si>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</si>
  <si>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</si>
  <si>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</si>
  <si>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</si>
  <si>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</si>
  <si>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</si>
  <si>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</si>
  <si>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</si>
  <si>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</si>
  <si>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</si>
  <si>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</si>
  <si>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</si>
  <si>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</si>
  <si>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</si>
  <si>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</si>
  <si>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</si>
  <si>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</si>
  <si>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</si>
  <si>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</si>
  <si>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</si>
  <si>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</si>
  <si>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</si>
  <si>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</si>
  <si>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</si>
  <si>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</si>
  <si>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</si>
  <si>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</si>
  <si>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</si>
  <si>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</si>
  <si>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</si>
  <si>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</si>
  <si>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 xml:space="preserve">Current Date </t>
  </si>
  <si>
    <t>Birth Year</t>
  </si>
  <si>
    <t>BirthDay</t>
  </si>
  <si>
    <t>USA</t>
  </si>
  <si>
    <t>UK</t>
  </si>
  <si>
    <t>First Name</t>
  </si>
  <si>
    <t>Last Name</t>
  </si>
  <si>
    <t>Gender</t>
  </si>
  <si>
    <t>Industries</t>
  </si>
  <si>
    <t>Source</t>
  </si>
  <si>
    <t>City</t>
  </si>
  <si>
    <t>Country</t>
  </si>
  <si>
    <t>Rank</t>
  </si>
  <si>
    <t>Person Name</t>
  </si>
  <si>
    <t>Self Made</t>
  </si>
  <si>
    <t>Final Worth</t>
  </si>
  <si>
    <t>GDP_country</t>
  </si>
  <si>
    <t>Country Population</t>
  </si>
  <si>
    <t>CPI_country</t>
  </si>
  <si>
    <t>Birth Month</t>
  </si>
  <si>
    <t>Birthday2</t>
  </si>
  <si>
    <t>Grand Total</t>
  </si>
  <si>
    <t>Sum of Final Worth</t>
  </si>
  <si>
    <t>Count of Person Name</t>
  </si>
  <si>
    <t>Average of Final Worth</t>
  </si>
  <si>
    <t>Average of life_expectancy_country</t>
  </si>
  <si>
    <t xml:space="preserve"> Final Worth</t>
  </si>
  <si>
    <t>World Billionaires Statistics</t>
  </si>
  <si>
    <t>Average Final Worth of billionaires by Country</t>
  </si>
  <si>
    <t>All values are in GBP £</t>
  </si>
  <si>
    <t>Avg of Final Worth</t>
  </si>
  <si>
    <t>Gender distribution among the top 100 billionaires</t>
  </si>
  <si>
    <t>Top 10 cities with the highest number of billionaires.</t>
  </si>
  <si>
    <t>All values are in Numbers</t>
  </si>
  <si>
    <t>Billiionaires</t>
  </si>
  <si>
    <t>Report -1</t>
  </si>
  <si>
    <t>Report -2</t>
  </si>
  <si>
    <t>Report -3</t>
  </si>
  <si>
    <t>FALSE</t>
  </si>
  <si>
    <t>TRUE</t>
  </si>
  <si>
    <t>Self-made versus those who inherited their wealth</t>
  </si>
  <si>
    <t>Report -4</t>
  </si>
  <si>
    <t>Billionaires</t>
  </si>
  <si>
    <t>Reoirt - 5</t>
  </si>
  <si>
    <r>
      <t xml:space="preserve">CPI_country vs </t>
    </r>
    <r>
      <rPr>
        <b/>
        <sz val="12"/>
        <color theme="8" tint="-0.499984740745262"/>
        <rFont val="Calibri"/>
        <family val="2"/>
        <scheme val="minor"/>
      </rPr>
      <t>Final Worth</t>
    </r>
    <r>
      <rPr>
        <sz val="12"/>
        <color theme="8" tint="-0.499984740745262"/>
        <rFont val="Calibri"/>
        <family val="2"/>
        <scheme val="minor"/>
      </rPr>
      <t xml:space="preserve"> of billionaires in different countries</t>
    </r>
  </si>
  <si>
    <t>GBP_in_Billions</t>
  </si>
  <si>
    <t>Reoirt - 6</t>
  </si>
  <si>
    <r>
      <t>A country</t>
    </r>
    <r>
      <rPr>
        <sz val="12"/>
        <color theme="8" tint="-0.499984740745262"/>
        <rFont val="Calibri"/>
        <family val="2"/>
        <scheme val="minor"/>
      </rPr>
      <t xml:space="preserve"> with the highest </t>
    </r>
    <r>
      <rPr>
        <b/>
        <sz val="12"/>
        <color theme="8" tint="-0.499984740745262"/>
        <rFont val="Calibri"/>
        <family val="2"/>
        <scheme val="minor"/>
      </rPr>
      <t>GDP_country</t>
    </r>
    <r>
      <rPr>
        <sz val="12"/>
        <color theme="8" tint="-0.499984740745262"/>
        <rFont val="Calibri"/>
        <family val="2"/>
        <scheme val="minor"/>
      </rPr>
      <t xml:space="preserve"> but the lowest number of billionaires </t>
    </r>
    <r>
      <rPr>
        <b/>
        <sz val="12"/>
        <color theme="8" tint="-0.499984740745262"/>
        <rFont val="Calibri"/>
        <family val="2"/>
        <scheme val="minor"/>
      </rPr>
      <t>(Less than 70 Billionaires)</t>
    </r>
  </si>
  <si>
    <t>Report - 6</t>
  </si>
  <si>
    <t>Billionaire</t>
  </si>
  <si>
    <t>Reoirt - 7</t>
  </si>
  <si>
    <r>
      <t xml:space="preserve">Top 5 Youngest Billionaires by </t>
    </r>
    <r>
      <rPr>
        <b/>
        <sz val="12"/>
        <color theme="8" tint="-0.499984740745262"/>
        <rFont val="Calibri"/>
        <family val="2"/>
        <scheme val="minor"/>
      </rPr>
      <t>Age</t>
    </r>
  </si>
  <si>
    <t>All values are in Age</t>
  </si>
  <si>
    <t>Reoirt - 8</t>
  </si>
  <si>
    <r>
      <rPr>
        <sz val="12"/>
        <color theme="8" tint="-0.499984740745262"/>
        <rFont val="Calibri"/>
        <family val="2"/>
        <scheme val="minor"/>
      </rPr>
      <t xml:space="preserve">How does the </t>
    </r>
    <r>
      <rPr>
        <b/>
        <sz val="12"/>
        <color theme="8" tint="-0.499984740745262"/>
        <rFont val="Calibri"/>
        <family val="2"/>
        <scheme val="minor"/>
      </rPr>
      <t>Source</t>
    </r>
    <r>
      <rPr>
        <sz val="12"/>
        <color theme="8" tint="-0.499984740745262"/>
        <rFont val="Calibri"/>
        <family val="2"/>
        <scheme val="minor"/>
      </rPr>
      <t xml:space="preserve"> of wealth differ across the top 10 richest billionaires?</t>
    </r>
  </si>
  <si>
    <t>Billionaire Source of Income</t>
  </si>
  <si>
    <t>Top 10 richest billionaires and their Source of Wealth</t>
  </si>
  <si>
    <t>Report 1</t>
  </si>
  <si>
    <t>Report 2</t>
  </si>
  <si>
    <t>Report 3</t>
  </si>
  <si>
    <t>Report 4</t>
  </si>
  <si>
    <r>
      <t>CPI_country</t>
    </r>
    <r>
      <rPr>
        <sz val="12"/>
        <color theme="8" tint="-0.499984740745262"/>
        <rFont val="Calibri"/>
        <family val="2"/>
        <scheme val="minor"/>
      </rPr>
      <t xml:space="preserve"> (Consumer Price Index) relate to the </t>
    </r>
    <r>
      <rPr>
        <b/>
        <sz val="12"/>
        <color theme="8" tint="-0.499984740745262"/>
        <rFont val="Calibri"/>
        <family val="2"/>
        <scheme val="minor"/>
      </rPr>
      <t>Final Worth</t>
    </r>
    <r>
      <rPr>
        <sz val="12"/>
        <color theme="8" tint="-0.499984740745262"/>
        <rFont val="Calibri"/>
        <family val="2"/>
        <scheme val="minor"/>
      </rPr>
      <t xml:space="preserve"> of billionaires in different countries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</si>
</sst>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 &quot;€&quot;"/>
    <numFmt numFmtId="165" formatCode="#,##0_ ;\-#,##0\ "/>
    <numFmt numFmtId="166" formatCode="&quot;£&quot;#,##0.00"/>
    <numFmt numFmtId="167" formatCode="&quot;£&quot;0.00,,&quot;B&quot;"/>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2"/>
      <color theme="1"/>
      <name val="Seaford"/>
    </font>
    <font>
      <sz val="12"/>
      <name val="Calibri"/>
      <family val="2"/>
      <scheme val="minor"/>
    </font>
    <font>
      <sz val="12"/>
      <color theme="8" tint="-0.499984740745262"/>
      <name val="Calibri"/>
      <family val="2"/>
      <scheme val="minor"/>
    </font>
    <font>
      <sz val="11"/>
      <color rgb="FFC00000"/>
      <name val="Seaford"/>
    </font>
    <font>
      <b/>
      <sz val="12"/>
      <color theme="8" tint="-0.499984740745262"/>
      <name val="Calibri"/>
      <family val="2"/>
      <scheme val="minor"/>
    </font>
    <font>
      <sz val="12"/>
      <color rgb="FFC00000"/>
      <name val="Calibri"/>
      <family val="2"/>
      <scheme val="minor"/>
    </font>
    <font>
      <sz val="12"/>
      <color rgb="FFC00000"/>
      <name val="Seaford"/>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8"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44">
    <xf numFmtId="0" fontId="0" fillId="0" borderId="0" xfId="0"/>
    <xf numFmtId="164" fontId="0" fillId="0" borderId="0" xfId="0" applyNumberFormat="1"/>
    <xf numFmtId="0" fontId="16" fillId="0" borderId="0" xfId="0" applyFon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44" fontId="16" fillId="0" borderId="0" xfId="42" applyFont="1"/>
    <xf numFmtId="44" fontId="0" fillId="0" borderId="0" xfId="42" applyFont="1"/>
    <xf numFmtId="1" fontId="0" fillId="0" borderId="0" xfId="0" applyNumberFormat="1"/>
    <xf numFmtId="166" fontId="16" fillId="0" borderId="0" xfId="42" applyNumberFormat="1" applyFont="1"/>
    <xf numFmtId="166"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0" borderId="0" xfId="0" applyFont="1"/>
    <xf numFmtId="0" fontId="21" fillId="0" borderId="0" xfId="0" applyFont="1"/>
    <xf numFmtId="0" fontId="0" fillId="0" borderId="0" xfId="0" applyAlignment="1">
      <alignment horizontal="left" indent="1"/>
    </xf>
    <xf numFmtId="0" fontId="20" fillId="33" borderId="19" xfId="0" applyFont="1" applyFill="1" applyBorder="1"/>
    <xf numFmtId="0" fontId="20" fillId="34" borderId="19" xfId="0" applyFont="1" applyFill="1" applyBorder="1"/>
    <xf numFmtId="0" fontId="20" fillId="34" borderId="19" xfId="0" pivotButton="1" applyFont="1" applyFill="1" applyBorder="1"/>
    <xf numFmtId="0" fontId="22" fillId="0" borderId="0" xfId="0" applyFont="1"/>
    <xf numFmtId="0" fontId="0" fillId="35" borderId="0" xfId="0" applyFill="1" applyAlignment="1">
      <alignment horizontal="left"/>
    </xf>
    <xf numFmtId="0" fontId="20" fillId="34" borderId="0" xfId="0" applyFont="1" applyFill="1"/>
    <xf numFmtId="0" fontId="0" fillId="36" borderId="0" xfId="0" applyFill="1" applyAlignment="1">
      <alignment horizontal="left"/>
    </xf>
    <xf numFmtId="167" fontId="0" fillId="0" borderId="0" xfId="0" applyNumberFormat="1"/>
    <xf numFmtId="0" fontId="23" fillId="0" borderId="0" xfId="0" applyFont="1"/>
    <xf numFmtId="0" fontId="14" fillId="0" borderId="0" xfId="0" applyFont="1"/>
    <xf numFmtId="0" fontId="21" fillId="37" borderId="0" xfId="0" applyFont="1" applyFill="1"/>
    <xf numFmtId="0" fontId="20" fillId="38" borderId="19" xfId="0" applyFont="1" applyFill="1" applyBorder="1"/>
    <xf numFmtId="0" fontId="16" fillId="0" borderId="19" xfId="0" applyFont="1" applyBorder="1"/>
    <xf numFmtId="0" fontId="16" fillId="0" borderId="19" xfId="0" pivotButton="1" applyFont="1" applyBorder="1"/>
    <xf numFmtId="0" fontId="24" fillId="0" borderId="0" xfId="0" applyFont="1"/>
    <xf numFmtId="0" fontId="25" fillId="0" borderId="0" xfId="0" applyFont="1"/>
    <xf numFmtId="0" fontId="0" fillId="38" borderId="0" xfId="0" applyFill="1"/>
    <xf numFmtId="0" fontId="0" fillId="38" borderId="0" xfId="0" applyFill="1" applyAlignment="1">
      <alignment horizontal="left"/>
    </xf>
    <xf numFmtId="0" fontId="23" fillId="37"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font>
        <color auto="1"/>
      </font>
      <fill>
        <patternFill patternType="solid">
          <fgColor indexed="64"/>
          <bgColor theme="3" tint="0.79998168889431442"/>
        </patternFill>
      </fill>
    </dxf>
    <dxf>
      <font>
        <color auto="1"/>
      </font>
      <fill>
        <patternFill patternType="solid">
          <fgColor indexed="64"/>
          <bgColor theme="3" tint="0.79998168889431442"/>
        </patternFill>
      </fill>
    </dxf>
    <dxf>
      <font>
        <b/>
      </font>
    </dxf>
    <dxf>
      <font>
        <b/>
      </font>
    </dxf>
    <dxf>
      <border>
        <bottom style="thin">
          <color indexed="64"/>
        </bottom>
      </border>
    </dxf>
    <dxf>
      <border>
        <bottom style="thin">
          <color indexed="64"/>
        </bottom>
      </border>
    </dxf>
    <dxf>
      <fill>
        <patternFill patternType="solid">
          <bgColor theme="8" tint="0.79998168889431442"/>
        </patternFill>
      </fill>
    </dxf>
    <dxf>
      <numFmt numFmtId="167" formatCode="&quot;£&quot;0.00,,&quot;B&quot;"/>
    </dxf>
    <dxf>
      <numFmt numFmtId="167" formatCode="&quot;£&quot;0.00,,&quot;B&quot;"/>
    </dxf>
    <dxf>
      <fill>
        <patternFill>
          <fgColor theme="3" tint="0.79998168889431442"/>
        </patternFill>
      </fill>
    </dxf>
    <dxf>
      <fill>
        <patternFill>
          <fgColor theme="3" tint="0.79998168889431442"/>
        </patternFill>
      </fill>
    </dxf>
    <dxf>
      <fill>
        <patternFill>
          <bgColor theme="0" tint="-0.249977111117893"/>
        </patternFill>
      </fill>
    </dxf>
    <dxf>
      <fill>
        <patternFill>
          <bgColor theme="0" tint="-0.249977111117893"/>
        </patternFill>
      </fill>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8" tint="0.79998168889431442"/>
        </patternFill>
      </fill>
    </dxf>
    <dxf>
      <fill>
        <patternFill patternType="solid">
          <bgColor theme="8" tint="0.79998168889431442"/>
        </patternFill>
      </fill>
    </dxf>
    <dxf>
      <font>
        <color auto="1"/>
      </font>
    </dxf>
    <dxf>
      <font>
        <color auto="1"/>
      </font>
    </dxf>
    <dxf>
      <fill>
        <patternFill patternType="solid">
          <bgColor theme="3" tint="0.79998168889431442"/>
        </patternFill>
      </fill>
    </dxf>
    <dxf>
      <fill>
        <patternFill patternType="solid">
          <bgColor theme="3" tint="0.79998168889431442"/>
        </patternFill>
      </fill>
    </dxf>
    <dxf>
      <border>
        <bottom style="thin">
          <color indexed="64"/>
        </bottom>
      </border>
    </dxf>
    <dxf>
      <border>
        <bottom style="thin">
          <color indexed="64"/>
        </bottom>
      </border>
    </dxf>
    <dxf>
      <fill>
        <patternFill patternType="solid">
          <bgColor theme="8" tint="0.59999389629810485"/>
        </patternFill>
      </fill>
    </dxf>
    <dxf>
      <font>
        <color auto="1"/>
      </font>
      <fill>
        <patternFill patternType="solid">
          <fgColor indexed="64"/>
          <bgColor theme="3" tint="0.79998168889431442"/>
        </patternFill>
      </fill>
    </dxf>
    <dxf>
      <font>
        <color auto="1"/>
      </font>
      <fill>
        <patternFill patternType="solid">
          <fgColor indexed="64"/>
          <bgColor theme="3" tint="0.79998168889431442"/>
        </patternFill>
      </fill>
    </dxf>
    <dxf>
      <fill>
        <patternFill patternType="solid">
          <bgColor theme="8" tint="0.39997558519241921"/>
        </patternFill>
      </fill>
    </dxf>
    <dxf>
      <font>
        <color auto="1"/>
      </font>
    </dxf>
    <dxf>
      <font>
        <color auto="1"/>
      </font>
    </dxf>
    <dxf>
      <fill>
        <patternFill patternType="solid">
          <bgColor theme="3" tint="0.79998168889431442"/>
        </patternFill>
      </fill>
    </dxf>
    <dxf>
      <fill>
        <patternFill patternType="solid">
          <bgColor theme="3" tint="0.79998168889431442"/>
        </patternFill>
      </fill>
    </dxf>
    <dxf>
      <border>
        <bottom style="thin">
          <color indexed="64"/>
        </bottom>
      </border>
    </dxf>
    <dxf>
      <border>
        <bottom style="thin">
          <color indexed="64"/>
        </bottom>
      </border>
    </dxf>
    <dxf>
      <fill>
        <patternFill patternType="solid">
          <bgColor theme="8" tint="0.79998168889431442"/>
        </patternFill>
      </fill>
    </dxf>
    <dxf>
      <numFmt numFmtId="167" formatCode="&quot;£&quot;0.00,,&quot;B&quot;"/>
    </dxf>
    <dxf>
      <numFmt numFmtId="167" formatCode="&quot;£&quot;0.00,,&quot;B&quot;"/>
    </dxf>
    <dxf>
      <fill>
        <patternFill patternType="solid">
          <bgColor theme="8" tint="0.59999389629810485"/>
        </patternFill>
      </fill>
    </dxf>
    <dxf>
      <font>
        <color auto="1"/>
      </font>
      <fill>
        <patternFill patternType="solid">
          <fgColor indexed="64"/>
          <bgColor theme="3" tint="0.79998168889431442"/>
        </patternFill>
      </fill>
    </dxf>
    <dxf>
      <font>
        <color auto="1"/>
      </font>
      <fill>
        <patternFill patternType="solid">
          <fgColor indexed="64"/>
          <bgColor theme="3" tint="0.79998168889431442"/>
        </patternFill>
      </fill>
    </dxf>
    <dxf>
      <fill>
        <patternFill patternType="solid">
          <bgColor theme="8" tint="0.39997558519241921"/>
        </patternFill>
      </fill>
    </dxf>
    <dxf>
      <border>
        <bottom style="thin">
          <color indexed="64"/>
        </bottom>
      </border>
    </dxf>
    <dxf>
      <border>
        <bottom style="thin">
          <color indexed="64"/>
        </bottom>
      </border>
    </dxf>
    <dxf>
      <fill>
        <patternFill>
          <bgColor theme="0" tint="-0.249977111117893"/>
        </patternFill>
      </fill>
    </dxf>
    <dxf>
      <fill>
        <patternFill>
          <bgColor theme="0" tint="-0.249977111117893"/>
        </patternFill>
      </fill>
    </dxf>
    <dxf>
      <font>
        <color auto="1"/>
      </font>
    </dxf>
    <dxf>
      <font>
        <color auto="1"/>
      </font>
    </dxf>
    <dxf>
      <fill>
        <patternFill patternType="solid">
          <bgColor theme="5" tint="0.59999389629810485"/>
        </patternFill>
      </fill>
    </dxf>
    <dxf>
      <fill>
        <patternFill patternType="solid">
          <bgColor theme="5" tint="0.59999389629810485"/>
        </patternFill>
      </fill>
    </dxf>
    <dxf>
      <font>
        <b/>
      </font>
    </dxf>
    <dxf>
      <font>
        <b/>
      </font>
    </dxf>
    <dxf>
      <border>
        <bottom style="thin">
          <color indexed="64"/>
        </bottom>
      </border>
    </dxf>
    <dxf>
      <border>
        <bottom style="thin">
          <color indexed="64"/>
        </bottom>
      </border>
    </dxf>
    <dxf>
      <fill>
        <patternFill patternType="solid">
          <bgColor theme="8" tint="0.79998168889431442"/>
        </patternFill>
      </fill>
    </dxf>
    <dxf>
      <font>
        <color auto="1"/>
      </font>
    </dxf>
    <dxf>
      <font>
        <color auto="1"/>
      </font>
    </dxf>
    <dxf>
      <fill>
        <patternFill patternType="solid">
          <bgColor theme="8" tint="0.39997558519241921"/>
        </patternFill>
      </fill>
    </dxf>
    <dxf>
      <fill>
        <patternFill patternType="solid">
          <bgColor theme="8" tint="0.39997558519241921"/>
        </patternFill>
      </fill>
    </dxf>
    <dxf>
      <border>
        <bottom style="thin">
          <color indexed="64"/>
        </bottom>
      </border>
    </dxf>
    <dxf>
      <border>
        <bottom style="thin">
          <color indexed="64"/>
        </bottom>
      </border>
    </dxf>
    <dxf>
      <fill>
        <patternFill patternType="solid">
          <bgColor theme="8" tint="0.79998168889431442"/>
        </patternFill>
      </fill>
    </dxf>
    <dxf>
      <numFmt numFmtId="19" formatCode="dd/mm/yyyy"/>
    </dxf>
    <dxf>
      <numFmt numFmtId="19" formatCode="dd/mm/yyyy"/>
    </dxf>
    <dxf>
      <font>
        <b val="0"/>
        <i val="0"/>
        <strike val="0"/>
        <condense val="0"/>
        <extend val="0"/>
        <outline val="0"/>
        <shadow val="0"/>
        <u val="none"/>
        <vertAlign val="baseline"/>
        <sz val="12"/>
        <color theme="1"/>
        <name val="Calibri"/>
        <family val="2"/>
        <scheme val="minor"/>
      </font>
      <numFmt numFmtId="166" formatCode="&quot;£&quot;#,##0.00"/>
    </dxf>
    <dxf>
      <numFmt numFmtId="166" formatCode="&quot;£&quot;#,##0.00"/>
    </dxf>
    <dxf>
      <font>
        <b/>
        <i val="0"/>
        <strike val="0"/>
        <condense val="0"/>
        <extend val="0"/>
        <outline val="0"/>
        <shadow val="0"/>
        <u val="none"/>
        <vertAlign val="baseline"/>
        <sz val="12"/>
        <color theme="1"/>
        <name val="Calibri"/>
        <family val="2"/>
        <scheme val="minor"/>
      </font>
    </dxf>
    <dxf>
      <numFmt numFmtId="19" formatCode="dd/mm/yyyy"/>
    </dxf>
    <dxf>
      <numFmt numFmtId="19" formatCode="dd/mm/yyyy"/>
    </dxf>
    <dxf>
      <numFmt numFmtId="165" formatCode="#,##0_ ;\-#,##0\ "/>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CC00"/>
      <color rgb="FFDAC0F2"/>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1.xml"/><Relationship Id="rId21" Type="http://schemas.openxmlformats.org/officeDocument/2006/relationships/pivotCacheDefinition" Target="pivotCache/pivotCacheDefinition15.xml"/><Relationship Id="rId34" Type="http://schemas.openxmlformats.org/officeDocument/2006/relationships/styles" Target="styles.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microsoft.com/office/2007/relationships/slicerCache" Target="slicerCaches/slicerCache1.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theme" Target="theme/theme1.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microsoft.com/office/2007/relationships/slicerCache" Target="slicerCaches/slicerCache2.xml"/><Relationship Id="rId35" Type="http://schemas.openxmlformats.org/officeDocument/2006/relationships/sharedStrings" Target="sharedStrings.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connections" Target="connections.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[Billionaires Statistics Dataset -1.xlsx]Sheet1!PivotTable1</c:name>
    <c:fmtId val="22"/>
  </c:pivotSource>
  <c:chart>
    <c:autoTitleDeleted val="1"/>
    <c:pivotFmts>
      <c:pivotFmt>
        <c:idx val="0"/>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Sheet1!$B$8</c:f>
              <c:strCache>
                <c:ptCount val="1"/>
                <c:pt idx="0">
                  <c:v>Total</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Sheet1!$A$9:$A$47</c:f>
              <c:strCache>
                <c:ptCount val="39"/>
                <c:pt idx="0">
                  <c:v>Spain</c:v>
                </c:pt>
                <c:pt idx="1">
                  <c:v>Belgium</c:v>
                </c:pt>
                <c:pt idx="2">
                  <c:v>Mexico</c:v>
                </c:pt>
                <c:pt idx="3">
                  <c:v>France</c:v>
                </c:pt>
                <c:pt idx="4">
                  <c:v>Chile</c:v>
                </c:pt>
                <c:pt idx="5">
                  <c:v>Japan</c:v>
                </c:pt>
                <c:pt idx="6">
                  <c:v>Indonesia</c:v>
                </c:pt>
                <c:pt idx="7">
                  <c:v>India</c:v>
                </c:pt>
                <c:pt idx="8">
                  <c:v>USA</c:v>
                </c:pt>
                <c:pt idx="9">
                  <c:v>Canada</c:v>
                </c:pt>
                <c:pt idx="10">
                  <c:v>Switzerland</c:v>
                </c:pt>
                <c:pt idx="11">
                  <c:v>Australia</c:v>
                </c:pt>
                <c:pt idx="12">
                  <c:v>Russia</c:v>
                </c:pt>
                <c:pt idx="13">
                  <c:v>Germany</c:v>
                </c:pt>
                <c:pt idx="14">
                  <c:v>China</c:v>
                </c:pt>
                <c:pt idx="15">
                  <c:v>Austria</c:v>
                </c:pt>
                <c:pt idx="16">
                  <c:v>United Arab Emirates</c:v>
                </c:pt>
                <c:pt idx="17">
                  <c:v>Czech Republic</c:v>
                </c:pt>
                <c:pt idx="18">
                  <c:v>UK</c:v>
                </c:pt>
                <c:pt idx="19">
                  <c:v>Thailand</c:v>
                </c:pt>
                <c:pt idx="20">
                  <c:v>Brazil</c:v>
                </c:pt>
                <c:pt idx="21">
                  <c:v>Malaysia</c:v>
                </c:pt>
                <c:pt idx="22">
                  <c:v>South Africa</c:v>
                </c:pt>
                <c:pt idx="23">
                  <c:v>Nigeria</c:v>
                </c:pt>
                <c:pt idx="24">
                  <c:v>Sweden</c:v>
                </c:pt>
                <c:pt idx="25">
                  <c:v>New Zealand</c:v>
                </c:pt>
                <c:pt idx="26">
                  <c:v>Singapore</c:v>
                </c:pt>
                <c:pt idx="27">
                  <c:v>Philippines</c:v>
                </c:pt>
                <c:pt idx="28">
                  <c:v>South Korea</c:v>
                </c:pt>
                <c:pt idx="29">
                  <c:v>Norway</c:v>
                </c:pt>
                <c:pt idx="30">
                  <c:v>Egypt</c:v>
                </c:pt>
                <c:pt idx="31">
                  <c:v>Israel</c:v>
                </c:pt>
                <c:pt idx="32">
                  <c:v>Denmark</c:v>
                </c:pt>
                <c:pt idx="33">
                  <c:v>Italy</c:v>
                </c:pt>
                <c:pt idx="34">
                  <c:v>Colombia</c:v>
                </c:pt>
                <c:pt idx="35">
                  <c:v>Poland</c:v>
                </c:pt>
                <c:pt idx="36">
                  <c:v>Netherlands</c:v>
                </c:pt>
                <c:pt idx="37">
                  <c:v>Ukraine</c:v>
                </c:pt>
                <c:pt idx="38">
                  <c:v>Turkey</c:v>
                </c:pt>
              </c:strCache>
            </c:strRef>
          </c:cat>
          <c:val>
            <c:numRef>
              <c:f>Sheet1!$B$9:$B$47</c:f>
              <c:numCache>
                <c:formatCode>"£"#,##0.00</c:formatCode>
                <c:ptCount val="39"/>
                <c:pt idx="0">
                  <c:v>42100</c:v>
                </c:pt>
                <c:pt idx="1">
                  <c:v>38900</c:v>
                </c:pt>
                <c:pt idx="2">
                  <c:v>34175</c:v>
                </c:pt>
                <c:pt idx="3">
                  <c:v>28225</c:v>
                </c:pt>
                <c:pt idx="4">
                  <c:v>23100</c:v>
                </c:pt>
                <c:pt idx="5">
                  <c:v>20800</c:v>
                </c:pt>
                <c:pt idx="6">
                  <c:v>19525</c:v>
                </c:pt>
                <c:pt idx="7">
                  <c:v>16660</c:v>
                </c:pt>
                <c:pt idx="8">
                  <c:v>16552.63157894737</c:v>
                </c:pt>
                <c:pt idx="9">
                  <c:v>15016.666666666666</c:v>
                </c:pt>
                <c:pt idx="10">
                  <c:v>13566.666666666666</c:v>
                </c:pt>
                <c:pt idx="11">
                  <c:v>13150</c:v>
                </c:pt>
                <c:pt idx="12">
                  <c:v>12935.294117647059</c:v>
                </c:pt>
                <c:pt idx="13">
                  <c:v>12810</c:v>
                </c:pt>
                <c:pt idx="14">
                  <c:v>12352.054794520547</c:v>
                </c:pt>
                <c:pt idx="15">
                  <c:v>12100</c:v>
                </c:pt>
                <c:pt idx="16">
                  <c:v>11583.333333333334</c:v>
                </c:pt>
                <c:pt idx="17">
                  <c:v>11233.333333333334</c:v>
                </c:pt>
                <c:pt idx="18">
                  <c:v>10986.363636363636</c:v>
                </c:pt>
                <c:pt idx="19">
                  <c:v>10780</c:v>
                </c:pt>
                <c:pt idx="20">
                  <c:v>10600</c:v>
                </c:pt>
                <c:pt idx="21">
                  <c:v>10100</c:v>
                </c:pt>
                <c:pt idx="22">
                  <c:v>9750</c:v>
                </c:pt>
                <c:pt idx="23">
                  <c:v>9500</c:v>
                </c:pt>
                <c:pt idx="24">
                  <c:v>8916.6666666666661</c:v>
                </c:pt>
                <c:pt idx="25">
                  <c:v>8600</c:v>
                </c:pt>
                <c:pt idx="26">
                  <c:v>8500</c:v>
                </c:pt>
                <c:pt idx="27">
                  <c:v>7950</c:v>
                </c:pt>
                <c:pt idx="28">
                  <c:v>7733.333333333333</c:v>
                </c:pt>
                <c:pt idx="29">
                  <c:v>7700</c:v>
                </c:pt>
                <c:pt idx="30">
                  <c:v>7400</c:v>
                </c:pt>
                <c:pt idx="31">
                  <c:v>7300</c:v>
                </c:pt>
                <c:pt idx="32">
                  <c:v>6650</c:v>
                </c:pt>
                <c:pt idx="33">
                  <c:v>6628.5714285714284</c:v>
                </c:pt>
                <c:pt idx="34">
                  <c:v>6400</c:v>
                </c:pt>
                <c:pt idx="35">
                  <c:v>6200</c:v>
                </c:pt>
                <c:pt idx="36">
                  <c:v>6200</c:v>
                </c:pt>
                <c:pt idx="37">
                  <c:v>5700</c:v>
                </c:pt>
                <c:pt idx="38">
                  <c:v>5300</c:v>
                </c:pt>
              </c:numCache>
            </c:numRef>
          </c:val>
          <c:extLst>
            <c:ext xmlns:c16="http://schemas.microsoft.com/office/drawing/2014/chart" uri="{C3380CC4-5D6E-409C-BE32-E72D297353CC}">
              <c16:uniqueId val="{00000000-8612-44CD-8BC3-6E652D6F79F9}"/>
            </c:ext>
          </c:extLst>
        </c:ser>
        <c:dLbls>
          <c:showLegendKey val="0"/>
          <c:showVal val="0"/>
          <c:showCatName val="0"/>
          <c:showSerName val="0"/>
          <c:showPercent val="0"/>
          <c:showBubbleSize val="0"/>
        </c:dLbls>
        <c:gapWidth val="160"/>
        <c:gapDepth val="0"/>
        <c:shape val="box"/>
        <c:axId val="1697465456"/>
        <c:axId val="1697467856"/>
        <c:axId val="0"/>
      </c:bar3DChart>
      <c:catAx>
        <c:axId val="1697465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67856"/>
        <c:crosses val="autoZero"/>
        <c:auto val="1"/>
        <c:lblAlgn val="ctr"/>
        <c:lblOffset val="100"/>
        <c:noMultiLvlLbl val="0"/>
      </c:catAx>
      <c:valAx>
        <c:axId val="169746785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-1.xlsx]Sheet1!PivotTable3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 Distribution</a:t>
            </a:r>
          </a:p>
        </c:rich>
      </c:tx>
      <c:layout>
        <c:manualLayout>
          <c:xMode val="edge"/>
          <c:yMode val="edge"/>
          <c:x val="0.34038604026171371"/>
          <c:y val="6.348229650101687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22660086149518"/>
          <c:y val="0.29434322365333471"/>
          <c:w val="0.7993055555555556"/>
          <c:h val="0.68578922426363376"/>
        </c:manualLayout>
      </c:layout>
      <c:pie3DChart>
        <c:varyColors val="1"/>
        <c:ser>
          <c:idx val="0"/>
          <c:order val="0"/>
          <c:tx>
            <c:strRef>
              <c:f>Sheet1!$B$57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2-C032-4B69-8236-73E153EC61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032-4B69-8236-73E153EC61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Sheet1!$A$58:$A$60</c:f>
              <c:strCache>
                <c:ptCount val="2"/>
                <c:pt idx="0">
                  <c:v>Female</c:v>
                </c:pt>
                <c:pt idx="1">
                  <c:v>Male</c:v>
                </c:pt>
              </c:strCache>
            </c:strRef>
          </c:cat>
          <c:val>
            <c:numRef>
              <c:f>Sheet1!$B$58:$B$60</c:f>
              <c:numCache>
                <c:formatCode>"£"#,##0.00</c:formatCode>
                <c:ptCount val="2"/>
                <c:pt idx="0">
                  <c:v>894200</c:v>
                </c:pt>
                <c:pt idx="1">
                  <c:v>6146200</c:v>
                </c:pt>
              </c:numCache>
            </c:numRef>
          </c:val>
          <c:extLst>
            <c:ext xmlns:c16="http://schemas.microsoft.com/office/drawing/2014/chart" uri="{C3380CC4-5D6E-409C-BE32-E72D297353CC}">
              <c16:uniqueId val="{00000000-C032-4B69-8236-73E153EC61A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2">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[Billionaires Statistics Dataset -1.xlsx]Sheet1!PivotTable4</c:name>
    <c:fmtId val="4"/>
  </c:pivotSource>
  <c:chart>
    <c:autoTitleDeleted val="1"/>
    <c:pivotFmts>
      <c:pivotFmt>
        <c:idx val="0"/>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Sheet1!$B$68</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Sheet1!$A$69:$A$78</c:f>
              <c:strCache>
                <c:ptCount val="10"/>
                <c:pt idx="0">
                  <c:v>New York</c:v>
                </c:pt>
                <c:pt idx="1">
                  <c:v>London</c:v>
                </c:pt>
                <c:pt idx="2">
                  <c:v>Moscow</c:v>
                </c:pt>
                <c:pt idx="3">
                  <c:v>Shenzhen</c:v>
                </c:pt>
                <c:pt idx="4">
                  <c:v>Mumbai</c:v>
                </c:pt>
                <c:pt idx="5">
                  <c:v>Paris</c:v>
                </c:pt>
                <c:pt idx="6">
                  <c:v>Beijing</c:v>
                </c:pt>
                <c:pt idx="7">
                  <c:v>Houston</c:v>
                </c:pt>
                <c:pt idx="8">
                  <c:v>Atlanta</c:v>
                </c:pt>
                <c:pt idx="9">
                  <c:v>Hangzhou</c:v>
                </c:pt>
              </c:strCache>
            </c:strRef>
          </c:cat>
          <c:val>
            <c:numRef>
              <c:f>Sheet1!$B$69:$B$78</c:f>
              <c:numCache>
                <c:formatCode>General</c:formatCode>
                <c:ptCount val="10"/>
                <c:pt idx="0">
                  <c:v>24</c:v>
                </c:pt>
                <c:pt idx="1">
                  <c:v>17</c:v>
                </c:pt>
                <c:pt idx="2">
                  <c:v>15</c:v>
                </c:pt>
                <c:pt idx="3">
                  <c:v>10</c:v>
                </c:pt>
                <c:pt idx="4">
                  <c:v>10</c:v>
                </c:pt>
                <c:pt idx="5">
                  <c:v>9</c:v>
                </c:pt>
                <c:pt idx="6">
                  <c:v>9</c:v>
                </c:pt>
                <c:pt idx="7">
                  <c:v>8</c:v>
                </c:pt>
                <c:pt idx="8">
                  <c:v>7</c:v>
                </c:pt>
                <c:pt idx="9">
                  <c:v>7</c:v>
                </c:pt>
              </c:numCache>
            </c:numRef>
          </c:val>
          <c:smooth val="0"/>
          <c:extLst>
            <c:ext xmlns:c16="http://schemas.microsoft.com/office/drawing/2014/chart" uri="{C3380CC4-5D6E-409C-BE32-E72D297353CC}">
              <c16:uniqueId val="{00000000-681E-4175-9B4D-B94A8E7D133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8340304"/>
        <c:axId val="1648337904"/>
      </c:lineChart>
      <c:catAx>
        <c:axId val="16483403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48337904"/>
        <c:crosses val="autoZero"/>
        <c:auto val="1"/>
        <c:lblAlgn val="ctr"/>
        <c:lblOffset val="100"/>
        <c:noMultiLvlLbl val="0"/>
      </c:catAx>
      <c:valAx>
        <c:axId val="164833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8340304"/>
        <c:crosses val="autoZero"/>
        <c:crossBetween val="between"/>
      </c:valAx>
      <c:spPr>
        <a:noFill/>
        <a:ln>
          <a:noFill/>
        </a:ln>
        <a:effectLst>
          <a:outerShdw blurRad="50800" dist="50800" dir="5400000" algn="ctr" rotWithShape="0">
            <a:schemeClr val="accent1">
              <a:lumMod val="60000"/>
              <a:lumOff val="40000"/>
            </a:schemeClr>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-1.xlsx]Sheet1!PivotTable7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Self Made Billionaires vs Inherited</a:t>
            </a:r>
          </a:p>
        </c:rich>
      </c:tx>
      <c:layout>
        <c:manualLayout>
          <c:xMode val="edge"/>
          <c:yMode val="edge"/>
          <c:x val="0.28608013196386456"/>
          <c:y val="3.5676096043550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Sheet1!$B$87</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204-416B-B842-6E5809708FC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204-416B-B842-6E5809708FC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Sheet1!$A$88:$A$90</c:f>
              <c:strCache>
                <c:ptCount val="2"/>
                <c:pt idx="0">
                  <c:v>FALSE</c:v>
                </c:pt>
                <c:pt idx="1">
                  <c:v>TRUE</c:v>
                </c:pt>
              </c:strCache>
            </c:strRef>
          </c:cat>
          <c:val>
            <c:numRef>
              <c:f>Sheet1!$B$88:$B$90</c:f>
              <c:numCache>
                <c:formatCode>"£"#,##0.00</c:formatCode>
                <c:ptCount val="2"/>
                <c:pt idx="0">
                  <c:v>2459700</c:v>
                </c:pt>
                <c:pt idx="1">
                  <c:v>4580700</c:v>
                </c:pt>
              </c:numCache>
            </c:numRef>
          </c:val>
          <c:extLst>
            <c:ext xmlns:c16="http://schemas.microsoft.com/office/drawing/2014/chart" uri="{C3380CC4-5D6E-409C-BE32-E72D297353CC}">
              <c16:uniqueId val="{00000000-598F-4D89-9628-78AD506A79B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-1.xlsx]Sheet1!PivotTable10</c:name>
    <c:fmtId val="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Sheet1!$B$99</c:f>
              <c:strCache>
                <c:ptCount val="1"/>
                <c:pt idx="0">
                  <c:v> Final Worth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Sheet1!$A$100:$A$138</c:f>
              <c:strCache>
                <c:ptCount val="39"/>
                <c:pt idx="0">
                  <c:v>USA</c:v>
                </c:pt>
                <c:pt idx="1">
                  <c:v>China</c:v>
                </c:pt>
                <c:pt idx="2">
                  <c:v>France</c:v>
                </c:pt>
                <c:pt idx="3">
                  <c:v>India</c:v>
                </c:pt>
                <c:pt idx="4">
                  <c:v>Germany</c:v>
                </c:pt>
                <c:pt idx="5">
                  <c:v>Switzerland</c:v>
                </c:pt>
                <c:pt idx="6">
                  <c:v>UK</c:v>
                </c:pt>
                <c:pt idx="7">
                  <c:v>Russia</c:v>
                </c:pt>
                <c:pt idx="8">
                  <c:v>Mexico</c:v>
                </c:pt>
                <c:pt idx="9">
                  <c:v>Australia</c:v>
                </c:pt>
                <c:pt idx="10">
                  <c:v>Canada</c:v>
                </c:pt>
                <c:pt idx="11">
                  <c:v>Spain</c:v>
                </c:pt>
                <c:pt idx="12">
                  <c:v>Japan</c:v>
                </c:pt>
                <c:pt idx="13">
                  <c:v>Indonesia</c:v>
                </c:pt>
                <c:pt idx="14">
                  <c:v>United Arab Emirates</c:v>
                </c:pt>
                <c:pt idx="15">
                  <c:v>Austria</c:v>
                </c:pt>
                <c:pt idx="16">
                  <c:v>Singapore</c:v>
                </c:pt>
                <c:pt idx="17">
                  <c:v>Thailand</c:v>
                </c:pt>
                <c:pt idx="18">
                  <c:v>Sweden</c:v>
                </c:pt>
                <c:pt idx="19">
                  <c:v>Italy</c:v>
                </c:pt>
                <c:pt idx="20">
                  <c:v>Denmark</c:v>
                </c:pt>
                <c:pt idx="21">
                  <c:v>Belgium</c:v>
                </c:pt>
                <c:pt idx="22">
                  <c:v>Czech Republic</c:v>
                </c:pt>
                <c:pt idx="23">
                  <c:v>Israel</c:v>
                </c:pt>
                <c:pt idx="24">
                  <c:v>Nigeria</c:v>
                </c:pt>
                <c:pt idx="25">
                  <c:v>South Korea</c:v>
                </c:pt>
                <c:pt idx="26">
                  <c:v>Chile</c:v>
                </c:pt>
                <c:pt idx="27">
                  <c:v>South Africa</c:v>
                </c:pt>
                <c:pt idx="28">
                  <c:v>Philippines</c:v>
                </c:pt>
                <c:pt idx="29">
                  <c:v>Brazil</c:v>
                </c:pt>
                <c:pt idx="30">
                  <c:v>Malaysia</c:v>
                </c:pt>
                <c:pt idx="31">
                  <c:v>New Zealand</c:v>
                </c:pt>
                <c:pt idx="32">
                  <c:v>Norway</c:v>
                </c:pt>
                <c:pt idx="33">
                  <c:v>Egypt</c:v>
                </c:pt>
                <c:pt idx="34">
                  <c:v>Colombia</c:v>
                </c:pt>
                <c:pt idx="35">
                  <c:v>Netherlands</c:v>
                </c:pt>
                <c:pt idx="36">
                  <c:v>Poland</c:v>
                </c:pt>
                <c:pt idx="37">
                  <c:v>Ukraine</c:v>
                </c:pt>
                <c:pt idx="38">
                  <c:v>Turkey</c:v>
                </c:pt>
              </c:strCache>
            </c:strRef>
          </c:cat>
          <c:val>
            <c:numRef>
              <c:f>Sheet1!$B$100:$B$138</c:f>
              <c:numCache>
                <c:formatCode>"£"#,##0.00</c:formatCode>
                <c:ptCount val="39"/>
                <c:pt idx="0">
                  <c:v>3145000</c:v>
                </c:pt>
                <c:pt idx="1">
                  <c:v>901700</c:v>
                </c:pt>
                <c:pt idx="2">
                  <c:v>451600</c:v>
                </c:pt>
                <c:pt idx="3">
                  <c:v>333200</c:v>
                </c:pt>
                <c:pt idx="4">
                  <c:v>256200</c:v>
                </c:pt>
                <c:pt idx="5">
                  <c:v>244200</c:v>
                </c:pt>
                <c:pt idx="6">
                  <c:v>241700</c:v>
                </c:pt>
                <c:pt idx="7">
                  <c:v>219900</c:v>
                </c:pt>
                <c:pt idx="8">
                  <c:v>136700</c:v>
                </c:pt>
                <c:pt idx="9">
                  <c:v>105200</c:v>
                </c:pt>
                <c:pt idx="10">
                  <c:v>90100</c:v>
                </c:pt>
                <c:pt idx="11">
                  <c:v>84200</c:v>
                </c:pt>
                <c:pt idx="12">
                  <c:v>83200</c:v>
                </c:pt>
                <c:pt idx="13">
                  <c:v>78100</c:v>
                </c:pt>
                <c:pt idx="14">
                  <c:v>69500</c:v>
                </c:pt>
                <c:pt idx="15">
                  <c:v>60500</c:v>
                </c:pt>
                <c:pt idx="16">
                  <c:v>59500</c:v>
                </c:pt>
                <c:pt idx="17">
                  <c:v>53900</c:v>
                </c:pt>
                <c:pt idx="18">
                  <c:v>53500</c:v>
                </c:pt>
                <c:pt idx="19">
                  <c:v>46400</c:v>
                </c:pt>
                <c:pt idx="20">
                  <c:v>39900</c:v>
                </c:pt>
                <c:pt idx="21">
                  <c:v>38900</c:v>
                </c:pt>
                <c:pt idx="22">
                  <c:v>33700</c:v>
                </c:pt>
                <c:pt idx="23">
                  <c:v>29200</c:v>
                </c:pt>
                <c:pt idx="24">
                  <c:v>28500</c:v>
                </c:pt>
                <c:pt idx="25">
                  <c:v>23200</c:v>
                </c:pt>
                <c:pt idx="26">
                  <c:v>23100</c:v>
                </c:pt>
                <c:pt idx="27">
                  <c:v>19500</c:v>
                </c:pt>
                <c:pt idx="28">
                  <c:v>15900</c:v>
                </c:pt>
                <c:pt idx="29">
                  <c:v>10600</c:v>
                </c:pt>
                <c:pt idx="30">
                  <c:v>10100</c:v>
                </c:pt>
                <c:pt idx="31">
                  <c:v>8600</c:v>
                </c:pt>
                <c:pt idx="32">
                  <c:v>7700</c:v>
                </c:pt>
                <c:pt idx="33">
                  <c:v>7400</c:v>
                </c:pt>
                <c:pt idx="34">
                  <c:v>6400</c:v>
                </c:pt>
                <c:pt idx="35">
                  <c:v>6200</c:v>
                </c:pt>
                <c:pt idx="36">
                  <c:v>6200</c:v>
                </c:pt>
                <c:pt idx="37">
                  <c:v>5700</c:v>
                </c:pt>
                <c:pt idx="38">
                  <c:v>5300</c:v>
                </c:pt>
              </c:numCache>
            </c:numRef>
          </c:val>
          <c:smooth val="0"/>
          <c:extLst>
            <c:ext xmlns:c16="http://schemas.microsoft.com/office/drawing/2014/chart" uri="{C3380CC4-5D6E-409C-BE32-E72D297353CC}">
              <c16:uniqueId val="{00000000-BFE5-4E8F-A4FA-5A45C00BAB63}"/>
            </c:ext>
          </c:extLst>
        </c:ser>
        <c:ser>
          <c:idx val="1"/>
          <c:order val="1"/>
          <c:tx>
            <c:strRef>
              <c:f>Sheet1!$C$99</c:f>
              <c:strCache>
                <c:ptCount val="1"/>
                <c:pt idx="0">
                  <c:v>CPI_country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Sheet1!$A$100:$A$138</c:f>
              <c:strCache>
                <c:ptCount val="39"/>
                <c:pt idx="0">
                  <c:v>USA</c:v>
                </c:pt>
                <c:pt idx="1">
                  <c:v>China</c:v>
                </c:pt>
                <c:pt idx="2">
                  <c:v>France</c:v>
                </c:pt>
                <c:pt idx="3">
                  <c:v>India</c:v>
                </c:pt>
                <c:pt idx="4">
                  <c:v>Germany</c:v>
                </c:pt>
                <c:pt idx="5">
                  <c:v>Switzerland</c:v>
                </c:pt>
                <c:pt idx="6">
                  <c:v>UK</c:v>
                </c:pt>
                <c:pt idx="7">
                  <c:v>Russia</c:v>
                </c:pt>
                <c:pt idx="8">
                  <c:v>Mexico</c:v>
                </c:pt>
                <c:pt idx="9">
                  <c:v>Australia</c:v>
                </c:pt>
                <c:pt idx="10">
                  <c:v>Canada</c:v>
                </c:pt>
                <c:pt idx="11">
                  <c:v>Spain</c:v>
                </c:pt>
                <c:pt idx="12">
                  <c:v>Japan</c:v>
                </c:pt>
                <c:pt idx="13">
                  <c:v>Indonesia</c:v>
                </c:pt>
                <c:pt idx="14">
                  <c:v>United Arab Emirates</c:v>
                </c:pt>
                <c:pt idx="15">
                  <c:v>Austria</c:v>
                </c:pt>
                <c:pt idx="16">
                  <c:v>Singapore</c:v>
                </c:pt>
                <c:pt idx="17">
                  <c:v>Thailand</c:v>
                </c:pt>
                <c:pt idx="18">
                  <c:v>Sweden</c:v>
                </c:pt>
                <c:pt idx="19">
                  <c:v>Italy</c:v>
                </c:pt>
                <c:pt idx="20">
                  <c:v>Denmark</c:v>
                </c:pt>
                <c:pt idx="21">
                  <c:v>Belgium</c:v>
                </c:pt>
                <c:pt idx="22">
                  <c:v>Czech Republic</c:v>
                </c:pt>
                <c:pt idx="23">
                  <c:v>Israel</c:v>
                </c:pt>
                <c:pt idx="24">
                  <c:v>Nigeria</c:v>
                </c:pt>
                <c:pt idx="25">
                  <c:v>South Korea</c:v>
                </c:pt>
                <c:pt idx="26">
                  <c:v>Chile</c:v>
                </c:pt>
                <c:pt idx="27">
                  <c:v>South Africa</c:v>
                </c:pt>
                <c:pt idx="28">
                  <c:v>Philippines</c:v>
                </c:pt>
                <c:pt idx="29">
                  <c:v>Brazil</c:v>
                </c:pt>
                <c:pt idx="30">
                  <c:v>Malaysia</c:v>
                </c:pt>
                <c:pt idx="31">
                  <c:v>New Zealand</c:v>
                </c:pt>
                <c:pt idx="32">
                  <c:v>Norway</c:v>
                </c:pt>
                <c:pt idx="33">
                  <c:v>Egypt</c:v>
                </c:pt>
                <c:pt idx="34">
                  <c:v>Colombia</c:v>
                </c:pt>
                <c:pt idx="35">
                  <c:v>Netherlands</c:v>
                </c:pt>
                <c:pt idx="36">
                  <c:v>Poland</c:v>
                </c:pt>
                <c:pt idx="37">
                  <c:v>Ukraine</c:v>
                </c:pt>
                <c:pt idx="38">
                  <c:v>Turkey</c:v>
                </c:pt>
              </c:strCache>
            </c:strRef>
          </c:cat>
          <c:val>
            <c:numRef>
              <c:f>Sheet1!$C$100:$C$138</c:f>
              <c:numCache>
                <c:formatCode>General</c:formatCode>
                <c:ptCount val="39"/>
                <c:pt idx="0">
                  <c:v>22275.599999999999</c:v>
                </c:pt>
                <c:pt idx="1">
                  <c:v>9130.84</c:v>
                </c:pt>
                <c:pt idx="2">
                  <c:v>1760.8</c:v>
                </c:pt>
                <c:pt idx="3">
                  <c:v>3608.8</c:v>
                </c:pt>
                <c:pt idx="4">
                  <c:v>2257</c:v>
                </c:pt>
                <c:pt idx="5">
                  <c:v>1791.9</c:v>
                </c:pt>
                <c:pt idx="6">
                  <c:v>2631.64</c:v>
                </c:pt>
                <c:pt idx="7">
                  <c:v>3072.75</c:v>
                </c:pt>
                <c:pt idx="8">
                  <c:v>566.16</c:v>
                </c:pt>
                <c:pt idx="9">
                  <c:v>958.4</c:v>
                </c:pt>
                <c:pt idx="10">
                  <c:v>700.56</c:v>
                </c:pt>
                <c:pt idx="11">
                  <c:v>221.92</c:v>
                </c:pt>
                <c:pt idx="12">
                  <c:v>421.92</c:v>
                </c:pt>
                <c:pt idx="13">
                  <c:v>604.72</c:v>
                </c:pt>
                <c:pt idx="14">
                  <c:v>687.12</c:v>
                </c:pt>
                <c:pt idx="15">
                  <c:v>590.29999999999995</c:v>
                </c:pt>
                <c:pt idx="16">
                  <c:v>800.87</c:v>
                </c:pt>
                <c:pt idx="17">
                  <c:v>566.35</c:v>
                </c:pt>
                <c:pt idx="18">
                  <c:v>663.06</c:v>
                </c:pt>
                <c:pt idx="19">
                  <c:v>774.34</c:v>
                </c:pt>
                <c:pt idx="20">
                  <c:v>662.1</c:v>
                </c:pt>
                <c:pt idx="21">
                  <c:v>117.11</c:v>
                </c:pt>
                <c:pt idx="22">
                  <c:v>349.44</c:v>
                </c:pt>
                <c:pt idx="23">
                  <c:v>432.6</c:v>
                </c:pt>
                <c:pt idx="24">
                  <c:v>802.53</c:v>
                </c:pt>
                <c:pt idx="25">
                  <c:v>345.48</c:v>
                </c:pt>
                <c:pt idx="26">
                  <c:v>131.91</c:v>
                </c:pt>
                <c:pt idx="27">
                  <c:v>317.86</c:v>
                </c:pt>
                <c:pt idx="28">
                  <c:v>259.22000000000003</c:v>
                </c:pt>
                <c:pt idx="29">
                  <c:v>167.4</c:v>
                </c:pt>
                <c:pt idx="30">
                  <c:v>121.46</c:v>
                </c:pt>
                <c:pt idx="31">
                  <c:v>114.24</c:v>
                </c:pt>
                <c:pt idx="32">
                  <c:v>120.27</c:v>
                </c:pt>
                <c:pt idx="33">
                  <c:v>288.57</c:v>
                </c:pt>
                <c:pt idx="34">
                  <c:v>140.94999999999999</c:v>
                </c:pt>
                <c:pt idx="35">
                  <c:v>115.91</c:v>
                </c:pt>
                <c:pt idx="36">
                  <c:v>114.11</c:v>
                </c:pt>
                <c:pt idx="37">
                  <c:v>281.66000000000003</c:v>
                </c:pt>
                <c:pt idx="38">
                  <c:v>234.44</c:v>
                </c:pt>
              </c:numCache>
            </c:numRef>
          </c:val>
          <c:smooth val="0"/>
          <c:extLst>
            <c:ext xmlns:c16="http://schemas.microsoft.com/office/drawing/2014/chart" uri="{C3380CC4-5D6E-409C-BE32-E72D297353CC}">
              <c16:uniqueId val="{00000001-BFE5-4E8F-A4FA-5A45C00BAB63}"/>
            </c:ext>
          </c:extLst>
        </c:ser>
        <c:dLbls>
          <c:showLegendKey val="0"/>
          <c:showVal val="0"/>
          <c:showCatName val="0"/>
          <c:showSerName val="0"/>
          <c:showPercent val="0"/>
          <c:showBubbleSize val="0"/>
        </c:dLbls>
        <c:marker val="1"/>
        <c:smooth val="0"/>
        <c:axId val="1304094239"/>
        <c:axId val="1304095679"/>
      </c:lineChart>
      <c:catAx>
        <c:axId val="1304094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crossAx val="1304095679"/>
        <c:crosses val="autoZero"/>
        <c:auto val="1"/>
        <c:lblAlgn val="ctr"/>
        <c:lblOffset val="100"/>
        <c:noMultiLvlLbl val="0"/>
      </c:catAx>
      <c:valAx>
        <c:axId val="130409567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crossAx val="1304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4">
          <a:satMod val="175000"/>
          <a:alpha val="40000"/>
        </a:schemeClr>
      </a:glow>
      <a:softEdge rad="12700"/>
    </a:effectLst>
  </c:spPr>
  <c:txPr>
    <a:bodyPr/>
    <a:lstStyle/>
    <a:p>
      <a:pPr>
        <a:defRPr>
          <a:ln>
            <a:no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-1.xlsx]Sheet1!PivotTable12</c:name>
    <c:fmtId val="16"/>
  </c:pivotSource>
  <c:chart>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Sheet1!$B$170</c:f>
              <c:strCache>
                <c:ptCount val="1"/>
                <c:pt idx="0">
                  <c:v>GDP_country</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Sheet1!$A$171:$A$208</c:f>
              <c:strCache>
                <c:ptCount val="37"/>
                <c:pt idx="0">
                  <c:v>UK</c:v>
                </c:pt>
                <c:pt idx="1">
                  <c:v>Germany</c:v>
                </c:pt>
                <c:pt idx="2">
                  <c:v>India</c:v>
                </c:pt>
                <c:pt idx="3">
                  <c:v>Switzerland</c:v>
                </c:pt>
                <c:pt idx="4">
                  <c:v>Russia</c:v>
                </c:pt>
                <c:pt idx="5">
                  <c:v>France</c:v>
                </c:pt>
                <c:pt idx="6">
                  <c:v>Australia</c:v>
                </c:pt>
                <c:pt idx="7">
                  <c:v>Singapore</c:v>
                </c:pt>
                <c:pt idx="8">
                  <c:v>Italy</c:v>
                </c:pt>
                <c:pt idx="9">
                  <c:v>Canada</c:v>
                </c:pt>
                <c:pt idx="10">
                  <c:v>Sweden</c:v>
                </c:pt>
                <c:pt idx="11">
                  <c:v>Denmark</c:v>
                </c:pt>
                <c:pt idx="12">
                  <c:v>United Arab Emirates</c:v>
                </c:pt>
                <c:pt idx="13">
                  <c:v>Thailand</c:v>
                </c:pt>
                <c:pt idx="14">
                  <c:v>Austria</c:v>
                </c:pt>
                <c:pt idx="15">
                  <c:v>Japan</c:v>
                </c:pt>
                <c:pt idx="16">
                  <c:v>Indonesia</c:v>
                </c:pt>
                <c:pt idx="17">
                  <c:v>Israel</c:v>
                </c:pt>
                <c:pt idx="18">
                  <c:v>Mexico</c:v>
                </c:pt>
                <c:pt idx="19">
                  <c:v>South Korea</c:v>
                </c:pt>
                <c:pt idx="20">
                  <c:v>Czech Republic</c:v>
                </c:pt>
                <c:pt idx="21">
                  <c:v>Nigeria</c:v>
                </c:pt>
                <c:pt idx="22">
                  <c:v>Spain</c:v>
                </c:pt>
                <c:pt idx="23">
                  <c:v>Philippines</c:v>
                </c:pt>
                <c:pt idx="24">
                  <c:v>South Africa</c:v>
                </c:pt>
                <c:pt idx="25">
                  <c:v>Belgium</c:v>
                </c:pt>
                <c:pt idx="26">
                  <c:v>Chile</c:v>
                </c:pt>
                <c:pt idx="27">
                  <c:v>Malaysia</c:v>
                </c:pt>
                <c:pt idx="28">
                  <c:v>Norway</c:v>
                </c:pt>
                <c:pt idx="29">
                  <c:v>Egypt</c:v>
                </c:pt>
                <c:pt idx="30">
                  <c:v>Netherlands</c:v>
                </c:pt>
                <c:pt idx="31">
                  <c:v>Turkey</c:v>
                </c:pt>
                <c:pt idx="32">
                  <c:v>New Zealand</c:v>
                </c:pt>
                <c:pt idx="33">
                  <c:v>Ukraine</c:v>
                </c:pt>
                <c:pt idx="34">
                  <c:v>Poland</c:v>
                </c:pt>
                <c:pt idx="35">
                  <c:v>Colombia</c:v>
                </c:pt>
                <c:pt idx="36">
                  <c:v>Brazil</c:v>
                </c:pt>
              </c:strCache>
            </c:strRef>
          </c:cat>
          <c:val>
            <c:numRef>
              <c:f>Sheet1!$B$171:$B$208</c:f>
              <c:numCache>
                <c:formatCode>"£"0.00,,"B"</c:formatCode>
                <c:ptCount val="37"/>
                <c:pt idx="0">
                  <c:v>471409400000000</c:v>
                </c:pt>
                <c:pt idx="1">
                  <c:v>428554000000000</c:v>
                </c:pt>
                <c:pt idx="2">
                  <c:v>428554000000000</c:v>
                </c:pt>
                <c:pt idx="3">
                  <c:v>385698600000000</c:v>
                </c:pt>
                <c:pt idx="4">
                  <c:v>364270900000000</c:v>
                </c:pt>
                <c:pt idx="5">
                  <c:v>324131018274227</c:v>
                </c:pt>
                <c:pt idx="6">
                  <c:v>171421600000000</c:v>
                </c:pt>
                <c:pt idx="7">
                  <c:v>149993900000000</c:v>
                </c:pt>
                <c:pt idx="8">
                  <c:v>149993900000000</c:v>
                </c:pt>
                <c:pt idx="9">
                  <c:v>128566200000000</c:v>
                </c:pt>
                <c:pt idx="10">
                  <c:v>128566200000000</c:v>
                </c:pt>
                <c:pt idx="11">
                  <c:v>128566200000000</c:v>
                </c:pt>
                <c:pt idx="12">
                  <c:v>128566200000000</c:v>
                </c:pt>
                <c:pt idx="13">
                  <c:v>107138500000000</c:v>
                </c:pt>
                <c:pt idx="14">
                  <c:v>107138500000000</c:v>
                </c:pt>
                <c:pt idx="15">
                  <c:v>85710800000000</c:v>
                </c:pt>
                <c:pt idx="16">
                  <c:v>85710800000000</c:v>
                </c:pt>
                <c:pt idx="17">
                  <c:v>85710800000000</c:v>
                </c:pt>
                <c:pt idx="18">
                  <c:v>85710800000000</c:v>
                </c:pt>
                <c:pt idx="19">
                  <c:v>64283100000000</c:v>
                </c:pt>
                <c:pt idx="20">
                  <c:v>64283100000000</c:v>
                </c:pt>
                <c:pt idx="21">
                  <c:v>64283100000000</c:v>
                </c:pt>
                <c:pt idx="22">
                  <c:v>42855400000000</c:v>
                </c:pt>
                <c:pt idx="23">
                  <c:v>42855400000000</c:v>
                </c:pt>
                <c:pt idx="24">
                  <c:v>42855400000000</c:v>
                </c:pt>
                <c:pt idx="25">
                  <c:v>21427700000000</c:v>
                </c:pt>
                <c:pt idx="26">
                  <c:v>21427700000000</c:v>
                </c:pt>
                <c:pt idx="27">
                  <c:v>21427700000000</c:v>
                </c:pt>
                <c:pt idx="28">
                  <c:v>21427700000000</c:v>
                </c:pt>
                <c:pt idx="29">
                  <c:v>21427700000000</c:v>
                </c:pt>
                <c:pt idx="30">
                  <c:v>21427700000000</c:v>
                </c:pt>
                <c:pt idx="31">
                  <c:v>21427700000000</c:v>
                </c:pt>
                <c:pt idx="32">
                  <c:v>21427700000000</c:v>
                </c:pt>
                <c:pt idx="33">
                  <c:v>21427700000000</c:v>
                </c:pt>
                <c:pt idx="34">
                  <c:v>21427700000000</c:v>
                </c:pt>
                <c:pt idx="35">
                  <c:v>21427700000000</c:v>
                </c:pt>
                <c:pt idx="36">
                  <c:v>21427700000000</c:v>
                </c:pt>
              </c:numCache>
            </c:numRef>
          </c:val>
          <c:smooth val="0"/>
          <c:extLst>
            <c:ext xmlns:c16="http://schemas.microsoft.com/office/drawing/2014/chart" uri="{C3380CC4-5D6E-409C-BE32-E72D297353CC}">
              <c16:uniqueId val="{00000000-7D9C-4C5B-84D0-BA3D4BDCEA93}"/>
            </c:ext>
          </c:extLst>
        </c:ser>
        <c:ser>
          <c:idx val="1"/>
          <c:order val="1"/>
          <c:tx>
            <c:strRef>
              <c:f>Sheet1!$C$170</c:f>
              <c:strCache>
                <c:ptCount val="1"/>
                <c:pt idx="0">
                  <c:v>Billionaires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Sheet1!$A$171:$A$208</c:f>
              <c:strCache>
                <c:ptCount val="37"/>
                <c:pt idx="0">
                  <c:v>UK</c:v>
                </c:pt>
                <c:pt idx="1">
                  <c:v>Germany</c:v>
                </c:pt>
                <c:pt idx="2">
                  <c:v>India</c:v>
                </c:pt>
                <c:pt idx="3">
                  <c:v>Switzerland</c:v>
                </c:pt>
                <c:pt idx="4">
                  <c:v>Russia</c:v>
                </c:pt>
                <c:pt idx="5">
                  <c:v>France</c:v>
                </c:pt>
                <c:pt idx="6">
                  <c:v>Australia</c:v>
                </c:pt>
                <c:pt idx="7">
                  <c:v>Singapore</c:v>
                </c:pt>
                <c:pt idx="8">
                  <c:v>Italy</c:v>
                </c:pt>
                <c:pt idx="9">
                  <c:v>Canada</c:v>
                </c:pt>
                <c:pt idx="10">
                  <c:v>Sweden</c:v>
                </c:pt>
                <c:pt idx="11">
                  <c:v>Denmark</c:v>
                </c:pt>
                <c:pt idx="12">
                  <c:v>United Arab Emirates</c:v>
                </c:pt>
                <c:pt idx="13">
                  <c:v>Thailand</c:v>
                </c:pt>
                <c:pt idx="14">
                  <c:v>Austria</c:v>
                </c:pt>
                <c:pt idx="15">
                  <c:v>Japan</c:v>
                </c:pt>
                <c:pt idx="16">
                  <c:v>Indonesia</c:v>
                </c:pt>
                <c:pt idx="17">
                  <c:v>Israel</c:v>
                </c:pt>
                <c:pt idx="18">
                  <c:v>Mexico</c:v>
                </c:pt>
                <c:pt idx="19">
                  <c:v>South Korea</c:v>
                </c:pt>
                <c:pt idx="20">
                  <c:v>Czech Republic</c:v>
                </c:pt>
                <c:pt idx="21">
                  <c:v>Nigeria</c:v>
                </c:pt>
                <c:pt idx="22">
                  <c:v>Spain</c:v>
                </c:pt>
                <c:pt idx="23">
                  <c:v>Philippines</c:v>
                </c:pt>
                <c:pt idx="24">
                  <c:v>South Africa</c:v>
                </c:pt>
                <c:pt idx="25">
                  <c:v>Belgium</c:v>
                </c:pt>
                <c:pt idx="26">
                  <c:v>Chile</c:v>
                </c:pt>
                <c:pt idx="27">
                  <c:v>Malaysia</c:v>
                </c:pt>
                <c:pt idx="28">
                  <c:v>Norway</c:v>
                </c:pt>
                <c:pt idx="29">
                  <c:v>Egypt</c:v>
                </c:pt>
                <c:pt idx="30">
                  <c:v>Netherlands</c:v>
                </c:pt>
                <c:pt idx="31">
                  <c:v>Turkey</c:v>
                </c:pt>
                <c:pt idx="32">
                  <c:v>New Zealand</c:v>
                </c:pt>
                <c:pt idx="33">
                  <c:v>Ukraine</c:v>
                </c:pt>
                <c:pt idx="34">
                  <c:v>Poland</c:v>
                </c:pt>
                <c:pt idx="35">
                  <c:v>Colombia</c:v>
                </c:pt>
                <c:pt idx="36">
                  <c:v>Brazil</c:v>
                </c:pt>
              </c:strCache>
            </c:strRef>
          </c:cat>
          <c:val>
            <c:numRef>
              <c:f>Sheet1!$C$171:$C$208</c:f>
              <c:numCache>
                <c:formatCode>General</c:formatCode>
                <c:ptCount val="37"/>
                <c:pt idx="0">
                  <c:v>22</c:v>
                </c:pt>
                <c:pt idx="1">
                  <c:v>20</c:v>
                </c:pt>
                <c:pt idx="2">
                  <c:v>20</c:v>
                </c:pt>
                <c:pt idx="3">
                  <c:v>18</c:v>
                </c:pt>
                <c:pt idx="4">
                  <c:v>17</c:v>
                </c:pt>
                <c:pt idx="5">
                  <c:v>16</c:v>
                </c:pt>
                <c:pt idx="6">
                  <c:v>8</c:v>
                </c:pt>
                <c:pt idx="7">
                  <c:v>7</c:v>
                </c:pt>
                <c:pt idx="8">
                  <c:v>7</c:v>
                </c:pt>
                <c:pt idx="9">
                  <c:v>6</c:v>
                </c:pt>
                <c:pt idx="10">
                  <c:v>6</c:v>
                </c:pt>
                <c:pt idx="11">
                  <c:v>6</c:v>
                </c:pt>
                <c:pt idx="12">
                  <c:v>6</c:v>
                </c:pt>
                <c:pt idx="13">
                  <c:v>5</c:v>
                </c:pt>
                <c:pt idx="14">
                  <c:v>5</c:v>
                </c:pt>
                <c:pt idx="15">
                  <c:v>4</c:v>
                </c:pt>
                <c:pt idx="16">
                  <c:v>4</c:v>
                </c:pt>
                <c:pt idx="17">
                  <c:v>4</c:v>
                </c:pt>
                <c:pt idx="18">
                  <c:v>4</c:v>
                </c:pt>
                <c:pt idx="19">
                  <c:v>3</c:v>
                </c:pt>
                <c:pt idx="20">
                  <c:v>3</c:v>
                </c:pt>
                <c:pt idx="21">
                  <c:v>3</c:v>
                </c:pt>
                <c:pt idx="22">
                  <c:v>2</c:v>
                </c:pt>
                <c:pt idx="23">
                  <c:v>2</c:v>
                </c:pt>
                <c:pt idx="24">
                  <c:v>2</c:v>
                </c:pt>
                <c:pt idx="25">
                  <c:v>1</c:v>
                </c:pt>
                <c:pt idx="26">
                  <c:v>1</c:v>
                </c:pt>
                <c:pt idx="27">
                  <c:v>1</c:v>
                </c:pt>
                <c:pt idx="28">
                  <c:v>1</c:v>
                </c:pt>
                <c:pt idx="29">
                  <c:v>1</c:v>
                </c:pt>
                <c:pt idx="30">
                  <c:v>1</c:v>
                </c:pt>
                <c:pt idx="31">
                  <c:v>1</c:v>
                </c:pt>
                <c:pt idx="32">
                  <c:v>1</c:v>
                </c:pt>
                <c:pt idx="33">
                  <c:v>1</c:v>
                </c:pt>
                <c:pt idx="34">
                  <c:v>1</c:v>
                </c:pt>
                <c:pt idx="35">
                  <c:v>1</c:v>
                </c:pt>
                <c:pt idx="36">
                  <c:v>1</c:v>
                </c:pt>
              </c:numCache>
            </c:numRef>
          </c:val>
          <c:smooth val="0"/>
          <c:extLst>
            <c:ext xmlns:c16="http://schemas.microsoft.com/office/drawing/2014/chart" uri="{C3380CC4-5D6E-409C-BE32-E72D297353CC}">
              <c16:uniqueId val="{00000001-7D9C-4C5B-84D0-BA3D4BDCEA93}"/>
            </c:ext>
          </c:extLst>
        </c:ser>
        <c:dLbls>
          <c:showLegendKey val="0"/>
          <c:showVal val="0"/>
          <c:showCatName val="0"/>
          <c:showSerName val="0"/>
          <c:showPercent val="0"/>
          <c:showBubbleSize val="0"/>
        </c:dLbls>
        <c:marker val="1"/>
        <c:smooth val="0"/>
        <c:axId val="1680029504"/>
        <c:axId val="1680023264"/>
      </c:lineChart>
      <c:catAx>
        <c:axId val="16800295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023264"/>
        <c:crosses val="autoZero"/>
        <c:auto val="1"/>
        <c:lblAlgn val="ctr"/>
        <c:lblOffset val="100"/>
        <c:noMultiLvlLbl val="0"/>
      </c:catAx>
      <c:valAx>
        <c:axId val="168002326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0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2">
          <a:lumMod val="15000"/>
          <a:lumOff val="85000"/>
        </a:schemeClr>
      </a:solidFill>
      <a:round/>
    </a:ln>
    <a:effectLst>
      <a:glow rad="127000">
        <a:schemeClr val="accent1">
          <a:alpha val="95000"/>
        </a:schemeClr>
      </a:glow>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-1.xlsx]Sheet1!PivotTable14</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Sheet1!$B$221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D4-4B03-BAAD-41B6BD20AF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D4-4B03-BAAD-41B6BD20AF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D4-4B03-BAAD-41B6BD20AF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D4-4B03-BAAD-41B6BD20AF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D4-4B03-BAAD-41B6BD20AF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Sheet1!$A$222:$A$226</c:f>
              <c:strCache>
                <c:ptCount val="5"/>
                <c:pt idx="0">
                  <c:v>Mark Mateschitz</c:v>
                </c:pt>
                <c:pt idx="1">
                  <c:v>John Collison</c:v>
                </c:pt>
                <c:pt idx="2">
                  <c:v>Patrick Collison</c:v>
                </c:pt>
                <c:pt idx="3">
                  <c:v>Lukas Walton</c:v>
                </c:pt>
                <c:pt idx="4">
                  <c:v>Dmitri Bukhman</c:v>
                </c:pt>
              </c:strCache>
            </c:strRef>
          </c:cat>
          <c:val>
            <c:numRef>
              <c:f>Sheet1!$B$222:$B$226</c:f>
              <c:numCache>
                <c:formatCode>0</c:formatCode>
                <c:ptCount val="5"/>
                <c:pt idx="0">
                  <c:v>32.384021901443504</c:v>
                </c:pt>
                <c:pt idx="1">
                  <c:v>34.137593867334168</c:v>
                </c:pt>
                <c:pt idx="2">
                  <c:v>36.041805401405846</c:v>
                </c:pt>
                <c:pt idx="3">
                  <c:v>38.017128817128814</c:v>
                </c:pt>
                <c:pt idx="4">
                  <c:v>39.331964407939765</c:v>
                </c:pt>
              </c:numCache>
            </c:numRef>
          </c:val>
          <c:extLst>
            <c:ext xmlns:c16="http://schemas.microsoft.com/office/drawing/2014/chart" uri="{C3380CC4-5D6E-409C-BE32-E72D297353CC}">
              <c16:uniqueId val="{00000000-D19B-4DD3-A409-F69B2F10DC5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a:glow rad="127000">
        <a:schemeClr val="accent1">
          <a:alpha val="91000"/>
        </a:schemeClr>
      </a:glow>
      <a:outerShdw blurRad="254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-1.xlsx]Sheet1!PivotTable16</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Sheet1!$B$243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8F9-4740-8AC4-91A692E0715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8F9-4740-8AC4-91A692E0715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8F9-4740-8AC4-91A692E0715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8F9-4740-8AC4-91A692E0715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8F9-4740-8AC4-91A692E0715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8F9-4740-8AC4-91A692E0715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8F9-4740-8AC4-91A692E0715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8F9-4740-8AC4-91A692E0715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8F9-4740-8AC4-91A692E0715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8F9-4740-8AC4-91A692E071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Sheet1!$A$244:$A$264</c:f>
              <c:multiLvlStrCache>
                <c:ptCount val="10"/>
                <c:lvl>
                  <c:pt idx="0">
                    <c:v>Fashion &amp; Retail</c:v>
                  </c:pt>
                  <c:pt idx="1">
                    <c:v>Automotive</c:v>
                  </c:pt>
                  <c:pt idx="2">
                    <c:v>Technology</c:v>
                  </c:pt>
                  <c:pt idx="3">
                    <c:v>Technology</c:v>
                  </c:pt>
                  <c:pt idx="4">
                    <c:v>Finance &amp; Investments</c:v>
                  </c:pt>
                  <c:pt idx="5">
                    <c:v>Technology</c:v>
                  </c:pt>
                  <c:pt idx="6">
                    <c:v>Media &amp; Entertainment</c:v>
                  </c:pt>
                  <c:pt idx="7">
                    <c:v>Telecom</c:v>
                  </c:pt>
                  <c:pt idx="8">
                    <c:v>Diversified</c:v>
                  </c:pt>
                  <c:pt idx="9">
                    <c:v>Technology</c:v>
                  </c:pt>
                </c:lvl>
                <c:lvl>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lvl>
              </c:multiLvlStrCache>
            </c:multiLvlStrRef>
          </c:cat>
          <c:val>
            <c:numRef>
              <c:f>Sheet1!$B$244:$B$264</c:f>
              <c:numCache>
                <c:formatCode>"£"#,##0.00</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4A73-4C25-ABB6-0CD7F515716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innerShdw blurRad="63500" dist="50800" dir="16200000">
                  <a:prstClr val="black">
                    <a:alpha val="50000"/>
                  </a:prstClr>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chemeClr val="accent4">
          <a:lumMod val="60000"/>
          <a:lumOff val="40000"/>
        </a:schemeClr>
      </a:outerShdw>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5</xdr:row>
      <xdr:rowOff>25400</xdr:rowOff>
    </xdr:from>
    <xdr:to>
      <xdr:col>0</xdr:col>
      <xdr:colOff>1490800</xdr:colOff>
      <xdr:row>25</xdr:row>
      <xdr:rowOff>120400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52EA88FC-7792-A3A2-1329-17F6CAC2A7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800" y="1009650"/>
              <a:ext cx="1440000" cy="40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6</xdr:row>
      <xdr:rowOff>19051</xdr:rowOff>
    </xdr:from>
    <xdr:to>
      <xdr:col>3</xdr:col>
      <xdr:colOff>584200</xdr:colOff>
      <xdr:row>11</xdr:row>
      <xdr:rowOff>107951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E7FBC8E8-B51D-7230-83D9-9C7C30F1CE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81150" y="1200151"/>
              <a:ext cx="1828800" cy="1073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44450</xdr:colOff>
      <xdr:row>12</xdr:row>
      <xdr:rowOff>177800</xdr:rowOff>
    </xdr:from>
    <xdr:to>
      <xdr:col>3</xdr:col>
      <xdr:colOff>361950</xdr:colOff>
      <xdr:row>20</xdr:row>
      <xdr:rowOff>158750</xdr:rowOff>
    </xdr:to>
    <mc:AlternateContent xmlns:mc="http://schemas.openxmlformats.org/markup-compatibility/2006" xmlns:a14="http://schemas.microsoft.com/office/drawing/2010/main">
      <mc:Choice Requires="a14">
        <xdr:graphicFrame macro="">
          <xdr:nvGraphicFramePr>
            <xdr:cNvPr id="7" name="Industries">
              <a:extLst>
                <a:ext uri="{FF2B5EF4-FFF2-40B4-BE49-F238E27FC236}">
                  <a16:creationId xmlns:a16="http://schemas.microsoft.com/office/drawing/2014/main" id="{19B1FF42-716E-5E09-F329-B77A9FEC0D56}"/>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1549400" y="2540000"/>
              <a:ext cx="1638300" cy="1555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7</xdr:row>
      <xdr:rowOff>19050</xdr:rowOff>
    </xdr:from>
    <xdr:to>
      <xdr:col>6</xdr:col>
      <xdr:colOff>755650</xdr:colOff>
      <xdr:row>21</xdr:row>
      <xdr:rowOff>6350</xdr:rowOff>
    </xdr:to>
    <xdr:graphicFrame macro="">
      <xdr:nvGraphicFramePr>
        <xdr:cNvPr id="4" name="Chart 3">
          <a:extLst>
            <a:ext uri="{FF2B5EF4-FFF2-40B4-BE49-F238E27FC236}">
              <a16:creationId xmlns:a16="http://schemas.microsoft.com/office/drawing/2014/main" id="{4806A75C-312A-3C08-464F-278C95AC1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50</xdr:row>
      <xdr:rowOff>82550</xdr:rowOff>
    </xdr:from>
    <xdr:to>
      <xdr:col>6</xdr:col>
      <xdr:colOff>400050</xdr:colOff>
      <xdr:row>60</xdr:row>
      <xdr:rowOff>31750</xdr:rowOff>
    </xdr:to>
    <xdr:graphicFrame macro="">
      <xdr:nvGraphicFramePr>
        <xdr:cNvPr id="5" name="Chart 4">
          <a:extLst>
            <a:ext uri="{FF2B5EF4-FFF2-40B4-BE49-F238E27FC236}">
              <a16:creationId xmlns:a16="http://schemas.microsoft.com/office/drawing/2014/main" id="{E2641AD7-51C7-A054-CF86-26E58F1CC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565150</xdr:colOff>
      <xdr:row>65</xdr:row>
      <xdr:rowOff>12700</xdr:rowOff>
    </xdr:from>
    <xdr:to>
      <xdr:col>6</xdr:col>
      <xdr:colOff>965200</xdr:colOff>
      <xdr:row>79</xdr:row>
      <xdr:rowOff>0</xdr:rowOff>
    </xdr:to>
    <xdr:graphicFrame macro="">
      <xdr:nvGraphicFramePr>
        <xdr:cNvPr id="6" name="Chart 5">
          <a:extLst>
            <a:ext uri="{FF2B5EF4-FFF2-40B4-BE49-F238E27FC236}">
              <a16:creationId xmlns:a16="http://schemas.microsoft.com/office/drawing/2014/main" id="{1FE219E1-6475-8E63-F73B-344BF0CB9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977900</xdr:colOff>
      <xdr:row>80</xdr:row>
      <xdr:rowOff>184150</xdr:rowOff>
    </xdr:from>
    <xdr:to>
      <xdr:col>6</xdr:col>
      <xdr:colOff>685800</xdr:colOff>
      <xdr:row>91</xdr:row>
      <xdr:rowOff>76200</xdr:rowOff>
    </xdr:to>
    <xdr:graphicFrame macro="">
      <xdr:nvGraphicFramePr>
        <xdr:cNvPr id="7" name="Chart 6">
          <a:extLst>
            <a:ext uri="{FF2B5EF4-FFF2-40B4-BE49-F238E27FC236}">
              <a16:creationId xmlns:a16="http://schemas.microsoft.com/office/drawing/2014/main" id="{84747384-5472-C75A-CA86-0588E2661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99</xdr:row>
      <xdr:rowOff>6350</xdr:rowOff>
    </xdr:from>
    <xdr:to>
      <xdr:col>8</xdr:col>
      <xdr:colOff>101600</xdr:colOff>
      <xdr:row>112</xdr:row>
      <xdr:rowOff>190500</xdr:rowOff>
    </xdr:to>
    <xdr:graphicFrame macro="">
      <xdr:nvGraphicFramePr>
        <xdr:cNvPr id="8" name="Chart 7">
          <a:extLst>
            <a:ext uri="{FF2B5EF4-FFF2-40B4-BE49-F238E27FC236}">
              <a16:creationId xmlns:a16="http://schemas.microsoft.com/office/drawing/2014/main" id="{15D751F7-3C68-DFA3-46FA-66E09C946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615950</xdr:colOff>
      <xdr:row>171</xdr:row>
      <xdr:rowOff>6350</xdr:rowOff>
    </xdr:from>
    <xdr:to>
      <xdr:col>8</xdr:col>
      <xdr:colOff>184150</xdr:colOff>
      <xdr:row>184</xdr:row>
      <xdr:rowOff>190500</xdr:rowOff>
    </xdr:to>
    <xdr:graphicFrame macro="">
      <xdr:nvGraphicFramePr>
        <xdr:cNvPr id="13" name="Chart 12">
          <a:extLst>
            <a:ext uri="{FF2B5EF4-FFF2-40B4-BE49-F238E27FC236}">
              <a16:creationId xmlns:a16="http://schemas.microsoft.com/office/drawing/2014/main" id="{C7EF9386-61F1-669A-3EF8-1EF7FB32D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425450</xdr:colOff>
      <xdr:row>214</xdr:row>
      <xdr:rowOff>190500</xdr:rowOff>
    </xdr:from>
    <xdr:to>
      <xdr:col>6</xdr:col>
      <xdr:colOff>825500</xdr:colOff>
      <xdr:row>228</xdr:row>
      <xdr:rowOff>177800</xdr:rowOff>
    </xdr:to>
    <xdr:graphicFrame macro="">
      <xdr:nvGraphicFramePr>
        <xdr:cNvPr id="14" name="Chart 13">
          <a:extLst>
            <a:ext uri="{FF2B5EF4-FFF2-40B4-BE49-F238E27FC236}">
              <a16:creationId xmlns:a16="http://schemas.microsoft.com/office/drawing/2014/main" id="{A4711480-D1E7-131A-494E-8D4159C11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742950</xdr:colOff>
      <xdr:row>243</xdr:row>
      <xdr:rowOff>82550</xdr:rowOff>
    </xdr:from>
    <xdr:to>
      <xdr:col>6</xdr:col>
      <xdr:colOff>1143000</xdr:colOff>
      <xdr:row>257</xdr:row>
      <xdr:rowOff>69850</xdr:rowOff>
    </xdr:to>
    <xdr:graphicFrame macro="">
      <xdr:nvGraphicFramePr>
        <xdr:cNvPr id="15" name="Chart 14">
          <a:extLst>
            <a:ext uri="{FF2B5EF4-FFF2-40B4-BE49-F238E27FC236}">
              <a16:creationId xmlns:a16="http://schemas.microsoft.com/office/drawing/2014/main" id="{D460C2BC-4D27-4CB2-C428-584EDFC81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552865740741" backgroundQuery="1" createdVersion="8" refreshedVersion="8" minRefreshableVersion="3" recordCount="0" supportSubquery="1" supportAdvancedDrill="1" xr:uid="{1C9323D5-0D53-4224-9752-874B8DCF1549}">
  <cacheSource type="external" connectionId="1"/>
  <cacheFields count="3">
    <cacheField name="[Measures].[Count of Person Name]" caption="Count of Person Name" numFmtId="0" hierarchy="52" level="32767"/>
    <cacheField name="[Table13].[Gender].[Gender]" caption="Gender" numFmtId="0" hierarchy="30" level="1">
      <sharedItems containsSemiMixedTypes="0" containsNonDate="0" containsString="0"/>
    </cacheField>
    <cacheField name="[Table13].[Country].[Country]" caption="Country" numFmtId="0" hierarchy="25" level="1">
      <sharedItems containsSemiMixedTypes="0" containsNonDate="0" containsString="0"/>
    </cacheField>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1"/>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68463541668" backgroundQuery="1" createdVersion="8" refreshedVersion="8" minRefreshableVersion="3" recordCount="0" supportSubquery="1" supportAdvancedDrill="1" xr:uid="{99E0B6B2-91AF-41DF-9397-FA33B09621E5}">
  <cacheSource type="external" connectionId="1"/>
  <cacheFields count="2">
    <cacheField name="[Table13].[Country].[Country]" caption="Country" numFmtId="0" hierarchy="25" level="1">
      <sharedItems count="39">
        <s v="Australia"/>
        <s v="Austria"/>
        <s v="Belgium"/>
        <s v="Brazil"/>
        <s v="Canada"/>
        <s v="Chile"/>
        <s v="China"/>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
        <s v="Ukraine"/>
        <s v="United Arab Emirates"/>
        <s v="USA"/>
      </sharedItems>
    </cacheField>
    <cacheField name="[Measures].[Average of Final Worth]" caption="Average of Final Worth" numFmtId="0" hierarchy="54"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0"/>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01429629633" backgroundQuery="1" createdVersion="8" refreshedVersion="8" minRefreshableVersion="3" recordCount="0" supportSubquery="1" supportAdvancedDrill="1" xr:uid="{0D7F081B-4C38-43D5-81AD-3B64DA3792FF}">
  <cacheSource type="external" connectionId="1"/>
  <cacheFields count="3">
    <cacheField name="[Measures].[Sum of Final Worth]" caption="Sum of Final Worth" numFmtId="0" hierarchy="53" level="32767"/>
    <cacheField name="[Table13].[Country].[Country]" caption="Country" numFmtId="0" hierarchy="25" level="1">
      <sharedItems count="39">
        <s v="Australia"/>
        <s v="Austria"/>
        <s v="Belgium"/>
        <s v="Brazil"/>
        <s v="Canada"/>
        <s v="Chile"/>
        <s v="China"/>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
        <s v="Ukraine"/>
        <s v="United Arab Emirates"/>
        <s v="USA"/>
      </sharedItems>
    </cacheField>
    <cacheField name="[Measures].[Sum of CPI_country]" caption="Sum of CPI_country" numFmtId="0" hierarchy="60"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1"/>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95222453702" backgroundQuery="1" createdVersion="8" refreshedVersion="8" minRefreshableVersion="3" recordCount="0" supportSubquery="1" supportAdvancedDrill="1" xr:uid="{9D150B97-8967-44DA-979A-EE85EBEBED01}">
  <cacheSource type="external" connectionId="1"/>
  <cacheFields count="2">
    <cacheField name="[Table13].[Self Made].[Self Made]" caption="Self Made" numFmtId="0" hierarchy="29" level="1">
      <sharedItems count="2">
        <b v="0"/>
        <b v="1"/>
      </sharedItems>
    </cacheField>
    <cacheField name="[Measures].[Count of Person Name]" caption="Count of Person Name" numFmtId="0" hierarchy="52"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2" memberValueDatatype="11" unbalanced="0">
      <fieldsUsage count="2">
        <fieldUsage x="-1"/>
        <fieldUsage x="0"/>
      </fieldsUsage>
    </cacheHierarchy>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81859027776" backgroundQuery="1" createdVersion="8" refreshedVersion="8" minRefreshableVersion="3" recordCount="0" supportSubquery="1" supportAdvancedDrill="1" xr:uid="{A50F5CD1-F3A5-432E-9076-17F869C780AA}">
  <cacheSource type="external" connectionId="1"/>
  <cacheFields count="2">
    <cacheField name="[Table13].[City].[City]" caption="City" numFmtId="0" hierarchy="26" level="1">
      <sharedItems count="10">
        <s v="Atlanta"/>
        <s v="Beijing"/>
        <s v="Hangzhou"/>
        <s v="Houston"/>
        <s v="London"/>
        <s v="Moscow"/>
        <s v="Mumbai"/>
        <s v="New York"/>
        <s v="Paris"/>
        <s v="Shenzhen"/>
      </sharedItems>
    </cacheField>
    <cacheField name="[Measures].[Count of Person Name]" caption="Count of Person Name" numFmtId="0" hierarchy="52"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2" memberValueDatatype="130" unbalanced="0">
      <fieldsUsage count="2">
        <fieldUsage x="-1"/>
        <fieldUsage x="0"/>
      </fieldsUsage>
    </cacheHierarchy>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65978356483" backgroundQuery="1" createdVersion="8" refreshedVersion="8" minRefreshableVersion="3" recordCount="0" supportSubquery="1" supportAdvancedDrill="1" xr:uid="{66A3A3A6-8A83-4AB2-A572-80AB6229F569}">
  <cacheSource type="external" connectionId="1"/>
  <cacheFields count="2">
    <cacheField name="[Table13].[Gender].[Gender]" caption="Gender" numFmtId="0" hierarchy="30" level="1">
      <sharedItems count="2">
        <s v="Female"/>
        <s v="Male"/>
      </sharedItems>
    </cacheField>
    <cacheField name="[Measures].[Sum of Final Worth]" caption="Sum of Final Worth" numFmtId="0" hierarchy="53"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0"/>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61699305558" backgroundQuery="1" createdVersion="8" refreshedVersion="8" minRefreshableVersion="3" recordCount="0" supportSubquery="1" supportAdvancedDrill="1" xr:uid="{4D11CBB6-AA29-4391-9281-DFEA3BD0C23F}">
  <cacheSource type="external" connectionId="1"/>
  <cacheFields count="2">
    <cacheField name="[Table13].[Country].[Country]" caption="Country" numFmtId="0" hierarchy="25" level="1">
      <sharedItems count="39">
        <s v="Australia"/>
        <s v="Austria"/>
        <s v="Belgium"/>
        <s v="Brazil"/>
        <s v="Canada"/>
        <s v="Chile"/>
        <s v="China"/>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
        <s v="Ukraine"/>
        <s v="United Arab Emirates"/>
        <s v="USA"/>
      </sharedItems>
    </cacheField>
    <cacheField name="[Measures].[Average of Final Worth]" caption="Average of Final Worth" numFmtId="0" hierarchy="54"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0"/>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2640925926" backgroundQuery="1" createdVersion="8" refreshedVersion="8" minRefreshableVersion="3" recordCount="0" supportSubquery="1" supportAdvancedDrill="1" xr:uid="{30923587-352C-4844-B174-F81402FF1B52}">
  <cacheSource type="external" connectionId="1"/>
  <cacheFields count="3">
    <cacheField name="[Measures].[Sum of GDP_country]" caption="Sum of GDP_country" numFmtId="0" hierarchy="61" level="32767"/>
    <cacheField name="[Table13].[Country].[Country]" caption="Country" numFmtId="0" hierarchy="25" level="1">
      <sharedItems count="37">
        <s v="Australia"/>
        <s v="Austria"/>
        <s v="Belgium"/>
        <s v="Brazil"/>
        <s v="Canada"/>
        <s v="Chile"/>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
        <s v="Ukraine"/>
        <s v="United Arab Emirates"/>
      </sharedItems>
    </cacheField>
    <cacheField name="[Measures].[Count of Person Name]" caption="Count of Person Name" numFmtId="0" hierarchy="52"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2"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1"/>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oneField="1" hidden="1">
      <fieldsUsage count="1">
        <fieldUsage x="0"/>
      </fieldsUsage>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27676041664" backgroundQuery="1" createdVersion="8" refreshedVersion="8" minRefreshableVersion="3" recordCount="0" supportSubquery="1" supportAdvancedDrill="1" xr:uid="{DC148110-7F25-4351-9446-C2EB09ED20E0}">
  <cacheSource type="external" connectionId="1"/>
  <cacheFields count="3">
    <cacheField name="[Measures].[Sum of GDP_country]" caption="Sum of GDP_country" numFmtId="0" hierarchy="61" level="32767"/>
    <cacheField name="[Table13].[Country].[Country]" caption="Country" numFmtId="0" hierarchy="25" level="1">
      <sharedItems count="37">
        <s v="Australia"/>
        <s v="Austria"/>
        <s v="Belgium"/>
        <s v="Brazil"/>
        <s v="Canada"/>
        <s v="Chile"/>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
        <s v="Ukraine"/>
        <s v="United Arab Emirates"/>
      </sharedItems>
    </cacheField>
    <cacheField name="[Measures].[Count of Person Name]" caption="Count of Person Name" numFmtId="0" hierarchy="52"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2"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1"/>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oneField="1" hidden="1">
      <fieldsUsage count="1">
        <fieldUsage x="0"/>
      </fieldsUsage>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72326851853" backgroundQuery="1" createdVersion="8" refreshedVersion="8" minRefreshableVersion="3" recordCount="0" supportSubquery="1" supportAdvancedDrill="1" xr:uid="{DBE18AD9-3CE8-42F3-90E0-BFA0C0AA9A42}">
  <cacheSource type="external" connectionId="1"/>
  <cacheFields count="2">
    <cacheField name="[Table13].[Person Name].[Person Name]" caption="Person Name" numFmtId="0" hierarchy="24" level="1">
      <sharedItems count="5">
        <s v="Dmitri Bukhman"/>
        <s v="John Collison"/>
        <s v="Lukas Walton"/>
        <s v="Mark Mateschitz"/>
        <s v="Patrick Collison"/>
      </sharedItems>
    </cacheField>
    <cacheField name="[Measures].[Sum of Age]" caption="Sum of Age" numFmtId="0" hierarchy="59"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2" memberValueDatatype="130" unbalanced="0">
      <fieldsUsage count="2">
        <fieldUsage x="-1"/>
        <fieldUsage x="0"/>
      </fieldsUsage>
    </cacheHierarchy>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2"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72326851853" backgroundQuery="1" createdVersion="8" refreshedVersion="8" minRefreshableVersion="3" recordCount="0" supportSubquery="1" supportAdvancedDrill="1" xr:uid="{A997F809-6317-4131-99F5-073774B76CA3}">
  <cacheSource type="external" connectionId="1"/>
  <cacheFields count="2">
    <cacheField name="[Table13].[Person Name].[Person Name]" caption="Person Name" numFmtId="0" hierarchy="24" level="1">
      <sharedItems count="5">
        <s v="Dmitri Bukhman"/>
        <s v="John Collison"/>
        <s v="Lukas Walton"/>
        <s v="Mark Mateschitz"/>
        <s v="Patrick Collison"/>
      </sharedItems>
    </cacheField>
    <cacheField name="[Measures].[Sum of Age]" caption="Sum of Age" numFmtId="0" hierarchy="59"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2" memberValueDatatype="130" unbalanced="0">
      <fieldsUsage count="2">
        <fieldUsage x="-1"/>
        <fieldUsage x="0"/>
      </fieldsUsage>
    </cacheHierarchy>
    <cacheHierarchy uniqueName="[Table13].[Country]" caption="Country" attribute="1" defaultMemberUniqueName="[Table13].[Country].[All]" allUniqueName="[Table13].[Country].[All]" dimensionUniqueName="[Table13]" displayFolder="" count="2"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2"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552866087965" backgroundQuery="1" createdVersion="8" refreshedVersion="8" minRefreshableVersion="3" recordCount="0" supportSubquery="1" supportAdvancedDrill="1" xr:uid="{63BF9FB8-BB75-4612-83A1-994046E76245}">
  <cacheSource type="external" connectionId="1"/>
  <cacheFields count="2">
    <cacheField name="[Table13].[Gender].[Gender]" caption="Gender" numFmtId="0" hierarchy="30" level="1">
      <sharedItems containsSemiMixedTypes="0" containsNonDate="0" containsString="0"/>
    </cacheField>
    <cacheField name="[Table13].[Country].[Country]" caption="Country" numFmtId="0" hierarchy="25" level="1">
      <sharedItems containsSemiMixedTypes="0" containsNonDate="0" containsString="0"/>
    </cacheField>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1"/>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0"/>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82007638889" backgroundQuery="1" createdVersion="8" refreshedVersion="8" minRefreshableVersion="3" recordCount="0" supportSubquery="1" supportAdvancedDrill="1" xr:uid="{6B846696-91F9-4319-88C6-2FFC475EE81F}">
  <cacheSource type="external" connectionId="1"/>
  <cacheFields count="3">
    <cacheField name="[Measures].[Sum of Final Worth]" caption="Sum of Final Worth" numFmtId="0" hierarchy="53" level="32767"/>
    <cacheField name="[Table13].[Person Name].[Person Name]" caption="Person Name" numFmtId="0" hierarchy="24" level="1">
      <sharedItems count="10">
        <s v="Bernard Arnault &amp; family"/>
        <s v="Bill Gates"/>
        <s v="Carlos Slim Helu &amp; family"/>
        <s v="Elon Musk"/>
        <s v="Jeff Bezos"/>
        <s v="Larry Ellison"/>
        <s v="Michael Bloomberg"/>
        <s v="Mukesh Ambani"/>
        <s v="Steve Ballmer"/>
        <s v="Warren Buffett"/>
      </sharedItems>
    </cacheField>
    <cacheField name="[Table13].[Industries].[Industries]" caption="Industries" numFmtId="0" hierarchy="28" level="1">
      <sharedItems count="7">
        <s v="Fashion &amp; Retail"/>
        <s v="Technology"/>
        <s v="Telecom"/>
        <s v="Automotive"/>
        <s v="Media &amp; Entertainment"/>
        <s v="Diversified"/>
        <s v="Finance &amp; Investments"/>
      </sharedItems>
    </cacheField>
  </cacheFields>
  <cacheHierarchies count="64">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2" memberValueDatatype="20" unbalanced="0"/>
    <cacheHierarchy uniqueName="[Table13].[category]" caption="category" attribute="1" defaultMemberUniqueName="[Table13].[category].[All]" allUniqueName="[Table13].[category].[All]" dimensionUniqueName="[Table13]" displayFolder="" count="2" memberValueDatatype="130" unbalanced="0"/>
    <cacheHierarchy uniqueName="[Table13].[Person Name]" caption="Person Name" attribute="1" defaultMemberUniqueName="[Table13].[Person Name].[All]" allUniqueName="[Table13].[Person Name].[All]" dimensionUniqueName="[Table13]" displayFolder="" count="2" memberValueDatatype="130" unbalanced="0">
      <fieldsUsage count="2">
        <fieldUsage x="-1"/>
        <fieldUsage x="1"/>
      </fieldsUsage>
    </cacheHierarchy>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2" memberValueDatatype="130" unbalanced="0">
      <fieldsUsage count="2">
        <fieldUsage x="-1"/>
        <fieldUsage x="2"/>
      </fieldsUsage>
    </cacheHierarchy>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y uniqueName="[Measures].[Var of Age]" caption="Var of Age" measure="1" displayFolder="" measureGroup="Table13" count="0" hidden="1">
      <extLst>
        <ext xmlns:x15="http://schemas.microsoft.com/office/spreadsheetml/2010/11/main" uri="{B97F6D7D-B522-45F9-BDA1-12C45D357490}">
          <x15:cacheHierarchy aggregatedColumn="41"/>
        </ext>
      </extLst>
    </cacheHierarchy>
    <cacheHierarchy uniqueName="[Measures].[Count of Country]" caption="Count of Country" measure="1" displayFolder="" measureGroup="Table13" count="0" hidden="1">
      <extLst>
        <ext xmlns:x15="http://schemas.microsoft.com/office/spreadsheetml/2010/11/main" uri="{B97F6D7D-B522-45F9-BDA1-12C45D357490}">
          <x15:cacheHierarchy aggregatedColumn="25"/>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82007638889" backgroundQuery="1" createdVersion="8" refreshedVersion="8" minRefreshableVersion="3" recordCount="0" supportSubquery="1" supportAdvancedDrill="1" xr:uid="{46AED3CD-0040-4DA3-9BC4-3B127B43BBB2}">
  <cacheSource type="external" connectionId="1"/>
  <cacheFields count="3">
    <cacheField name="[Measures].[Sum of Final Worth]" caption="Sum of Final Worth" numFmtId="0" hierarchy="53" level="32767"/>
    <cacheField name="[Table13].[Person Name].[Person Name]" caption="Person Name" numFmtId="0" hierarchy="24" level="1">
      <sharedItems count="10">
        <s v="Bernard Arnault &amp; family"/>
        <s v="Bill Gates"/>
        <s v="Carlos Slim Helu &amp; family"/>
        <s v="Elon Musk"/>
        <s v="Jeff Bezos"/>
        <s v="Larry Ellison"/>
        <s v="Michael Bloomberg"/>
        <s v="Mukesh Ambani"/>
        <s v="Steve Ballmer"/>
        <s v="Warren Buffett"/>
      </sharedItems>
    </cacheField>
    <cacheField name="[Table13].[Industries].[Industries]" caption="Industries" numFmtId="0" hierarchy="28" level="1">
      <sharedItems count="7">
        <s v="Fashion &amp; Retail"/>
        <s v="Technology"/>
        <s v="Telecom"/>
        <s v="Automotive"/>
        <s v="Media &amp; Entertainment"/>
        <s v="Diversified"/>
        <s v="Finance &amp; Investments"/>
      </sharedItems>
    </cacheField>
  </cacheFields>
  <cacheHierarchies count="64">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2" memberValueDatatype="20" unbalanced="0"/>
    <cacheHierarchy uniqueName="[Table13].[category]" caption="category" attribute="1" defaultMemberUniqueName="[Table13].[category].[All]" allUniqueName="[Table13].[category].[All]" dimensionUniqueName="[Table13]" displayFolder="" count="2" memberValueDatatype="130" unbalanced="0"/>
    <cacheHierarchy uniqueName="[Table13].[Person Name]" caption="Person Name" attribute="1" defaultMemberUniqueName="[Table13].[Person Name].[All]" allUniqueName="[Table13].[Person Name].[All]" dimensionUniqueName="[Table13]" displayFolder="" count="2" memberValueDatatype="130" unbalanced="0">
      <fieldsUsage count="2">
        <fieldUsage x="-1"/>
        <fieldUsage x="1"/>
      </fieldsUsage>
    </cacheHierarchy>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2" memberValueDatatype="130" unbalanced="0">
      <fieldsUsage count="2">
        <fieldUsage x="-1"/>
        <fieldUsage x="2"/>
      </fieldsUsage>
    </cacheHierarchy>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y uniqueName="[Measures].[Var of Age]" caption="Var of Age" measure="1" displayFolder="" measureGroup="Table13" count="0" hidden="1">
      <extLst>
        <ext xmlns:x15="http://schemas.microsoft.com/office/spreadsheetml/2010/11/main" uri="{B97F6D7D-B522-45F9-BDA1-12C45D357490}">
          <x15:cacheHierarchy aggregatedColumn="41"/>
        </ext>
      </extLst>
    </cacheHierarchy>
    <cacheHierarchy uniqueName="[Measures].[Count of Country]" caption="Count of Country" measure="1" displayFolder="" measureGroup="Table13" count="0" hidden="1">
      <extLst>
        <ext xmlns:x15="http://schemas.microsoft.com/office/spreadsheetml/2010/11/main" uri="{B97F6D7D-B522-45F9-BDA1-12C45D357490}">
          <x15:cacheHierarchy aggregatedColumn="25"/>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538413194445" backgroundQuery="1" createdVersion="3" refreshedVersion="8" minRefreshableVersion="3" recordCount="0" supportSubquery="1" supportAdvancedDrill="1" xr:uid="{D102E928-ECD4-433B-8FF4-3A36A88084E6}">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licerData="1" pivotCacheId="177626561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552866087965" backgroundQuery="1" createdVersion="8" refreshedVersion="8" minRefreshableVersion="3" recordCount="0" supportSubquery="1" supportAdvancedDrill="1" xr:uid="{42B79E0D-2862-4FA1-A88C-87B11B7D792C}">
  <cacheSource type="external" connectionId="1"/>
  <cacheFields count="3">
    <cacheField name="[Measures].[Average of Final Worth]" caption="Average of Final Worth" numFmtId="0" hierarchy="54" level="32767"/>
    <cacheField name="[Table13].[Gender].[Gender]" caption="Gender" numFmtId="0" hierarchy="30" level="1">
      <sharedItems containsSemiMixedTypes="0" containsNonDate="0" containsString="0"/>
    </cacheField>
    <cacheField name="[Table13].[Country].[Country]" caption="Country" numFmtId="0" hierarchy="25" level="1">
      <sharedItems containsSemiMixedTypes="0" containsNonDate="0" containsString="0"/>
    </cacheField>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1"/>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552865972226" backgroundQuery="1" createdVersion="8" refreshedVersion="8" minRefreshableVersion="3" recordCount="0" supportSubquery="1" supportAdvancedDrill="1" xr:uid="{7E0F9B17-7B94-41AA-B974-37092C0D10C9}">
  <cacheSource type="external" connectionId="1"/>
  <cacheFields count="3">
    <cacheField name="[Measures].[Average of life_expectancy_country]" caption="Average of life_expectancy_country" numFmtId="0" hierarchy="56" level="32767"/>
    <cacheField name="[Table13].[Gender].[Gender]" caption="Gender" numFmtId="0" hierarchy="30" level="1">
      <sharedItems containsSemiMixedTypes="0" containsNonDate="0" containsString="0"/>
    </cacheField>
    <cacheField name="[Table13].[Country].[Country]" caption="Country" numFmtId="0" hierarchy="25" level="1">
      <sharedItems containsSemiMixedTypes="0" containsNonDate="0" containsString="0"/>
    </cacheField>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1"/>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552865972226" backgroundQuery="1" createdVersion="8" refreshedVersion="8" minRefreshableVersion="3" recordCount="0" supportSubquery="1" supportAdvancedDrill="1" xr:uid="{24999444-4042-4226-BD8B-427573765754}">
  <cacheSource type="external" connectionId="1"/>
  <cacheFields count="3">
    <cacheField name="[Measures].[Sum of Final Worth]" caption="Sum of Final Worth" numFmtId="0" hierarchy="53" level="32767"/>
    <cacheField name="[Table13].[Gender].[Gender]" caption="Gender" numFmtId="0" hierarchy="30" level="1">
      <sharedItems containsSemiMixedTypes="0" containsNonDate="0" containsString="0"/>
    </cacheField>
    <cacheField name="[Table13].[Country].[Country]" caption="Country" numFmtId="0" hierarchy="25" level="1">
      <sharedItems containsSemiMixedTypes="0" containsNonDate="0" containsString="0"/>
    </cacheField>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1"/>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701429629633" backgroundQuery="1" createdVersion="8" refreshedVersion="8" minRefreshableVersion="3" recordCount="0" supportSubquery="1" supportAdvancedDrill="1" xr:uid="{59A7E399-4531-4173-A59D-3864F0006694}">
  <cacheSource type="external" connectionId="1"/>
  <cacheFields count="3">
    <cacheField name="[Measures].[Sum of Final Worth]" caption="Sum of Final Worth" numFmtId="0" hierarchy="53" level="32767"/>
    <cacheField name="[Table13].[Country].[Country]" caption="Country" numFmtId="0" hierarchy="25" level="1">
      <sharedItems count="39">
        <s v="Australia"/>
        <s v="Austria"/>
        <s v="Belgium"/>
        <s v="Brazil"/>
        <s v="Canada"/>
        <s v="Chile"/>
        <s v="China"/>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
        <s v="Ukraine"/>
        <s v="United Arab Emirates"/>
        <s v="USA"/>
      </sharedItems>
    </cacheField>
    <cacheField name="[Measures].[Sum of CPI_country]" caption="Sum of CPI_country" numFmtId="0" hierarchy="60"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1"/>
      </fieldsUsage>
    </cacheHierarchy>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89768055556" backgroundQuery="1" createdVersion="8" refreshedVersion="8" minRefreshableVersion="3" recordCount="0" supportSubquery="1" supportAdvancedDrill="1" xr:uid="{F7C0D519-CFAA-48BD-9B4D-047189F0512E}">
  <cacheSource type="external" connectionId="1"/>
  <cacheFields count="2">
    <cacheField name="[Table13].[Self Made].[Self Made]" caption="Self Made" numFmtId="0" hierarchy="29" level="1">
      <sharedItems count="2">
        <b v="0"/>
        <b v="1"/>
      </sharedItems>
    </cacheField>
    <cacheField name="[Measures].[Sum of Final Worth]" caption="Sum of Final Worth" numFmtId="0" hierarchy="53"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2" memberValueDatatype="11" unbalanced="0">
      <fieldsUsage count="2">
        <fieldUsage x="-1"/>
        <fieldUsage x="0"/>
      </fieldsUsage>
    </cacheHierarchy>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81859027776" backgroundQuery="1" createdVersion="8" refreshedVersion="8" minRefreshableVersion="3" recordCount="0" supportSubquery="1" supportAdvancedDrill="1" xr:uid="{406A170B-4627-4623-952D-C2DB7C773A76}">
  <cacheSource type="external" connectionId="1"/>
  <cacheFields count="2">
    <cacheField name="[Table13].[City].[City]" caption="City" numFmtId="0" hierarchy="26" level="1">
      <sharedItems count="10">
        <s v="Atlanta"/>
        <s v="Beijing"/>
        <s v="Hangzhou"/>
        <s v="Houston"/>
        <s v="London"/>
        <s v="Moscow"/>
        <s v="Mumbai"/>
        <s v="New York"/>
        <s v="Paris"/>
        <s v="Shenzhen"/>
      </sharedItems>
    </cacheField>
    <cacheField name="[Measures].[Count of Person Name]" caption="Count of Person Name" numFmtId="0" hierarchy="52"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2" memberValueDatatype="130" unbalanced="0">
      <fieldsUsage count="2">
        <fieldUsage x="-1"/>
        <fieldUsage x="0"/>
      </fieldsUsage>
    </cacheHierarchy>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0" memberValueDatatype="130" unbalanced="0"/>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hidden="1">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nu Nimmashetti" refreshedDate="45560.665978356483" backgroundQuery="1" createdVersion="8" refreshedVersion="8" minRefreshableVersion="3" recordCount="0" supportSubquery="1" supportAdvancedDrill="1" xr:uid="{ACF1BCF3-07BA-4AAD-81C8-73B56885426C}">
  <cacheSource type="external" connectionId="1"/>
  <cacheFields count="2">
    <cacheField name="[Table13].[Gender].[Gender]" caption="Gender" numFmtId="0" hierarchy="30" level="1">
      <sharedItems count="2">
        <s v="Female"/>
        <s v="Male"/>
      </sharedItems>
    </cacheField>
    <cacheField name="[Measures].[Sum of Final Worth]" caption="Sum of Final Worth" numFmtId="0" hierarchy="53" level="32767"/>
  </cacheFields>
  <cacheHierarchies count="62">
    <cacheHierarchy uniqueName="[Table1].[Rank]" caption="Rank" attribute="1" defaultMemberUniqueName="[Table1].[Rank].[All]" allUniqueName="[Table1].[Rank].[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Person Name]" caption="Person Name" attribute="1" defaultMemberUniqueName="[Table1].[Person Name].[All]" allUniqueName="[Table1].[Person 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Industries]" caption="Industries" attribute="1" defaultMemberUniqueName="[Table1].[Industries].[All]" allUniqueName="[Table1].[Industries].[All]" dimensionUniqueName="[Table1]" displayFolder="" count="0" memberValueDatatype="130" unbalanced="0"/>
    <cacheHierarchy uniqueName="[Table1].[Self Made]" caption="Self Made" attribute="1" defaultMemberUniqueName="[Table1].[Self Made].[All]" allUniqueName="[Table1].[Self Made].[All]" dimensionUniqueName="[Table1]" displayFolder="" count="0" memberValueDatatype="11" unbalanced="0"/>
    <cacheHierarchy uniqueName="[Table1].[Gender]" caption="Gender" attribute="1" defaultMemberUniqueName="[Table1].[Gender].[All]" allUniqueName="[Table1].[Gender].[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First Name]" caption="First Name" attribute="1" defaultMemberUniqueName="[Table1].[First Name].[All]" allUniqueName="[Table1].[First Name].[All]" dimensionUniqueName="[Table1]" displayFolder="" count="0" memberValueDatatype="130" unbalanced="0"/>
    <cacheHierarchy uniqueName="[Table1].[Final Worth]" caption="Final Worth" attribute="1" defaultMemberUniqueName="[Table1].[Final Worth].[All]" allUniqueName="[Table1].[Final Worth].[All]" dimensionUniqueName="[Table1]" displayFolder="" count="0" memberValueDatatype="20" unbalanced="0"/>
    <cacheHierarchy uniqueName="[Table1].[BirthDay]" caption="BirthDay" attribute="1" defaultMemberUniqueName="[Table1].[BirthDay].[All]" allUniqueName="[Table1].[BirthDay].[All]" dimensionUniqueName="[Table1]" displayFolder="" count="0" memberValueDatatype="20" unbalanced="0"/>
    <cacheHierarchy uniqueName="[Table1].[Birth Month]" caption="Birth Month" attribute="1" defaultMemberUniqueName="[Table1].[Birth Month].[All]" allUniqueName="[Table1].[Birth Month].[All]" dimensionUniqueName="[Table1]" displayFolder="" count="0" memberValueDatatype="20" unbalanced="0"/>
    <cacheHierarchy uniqueName="[Table1].[Birth Year]" caption="Birth Year" attribute="1" defaultMemberUniqueName="[Table1].[Birth Year].[All]" allUniqueName="[Table1].[Birth Year].[All]" dimensionUniqueName="[Table1]" displayFolder="" count="0" memberValueDatatype="20" unbalanced="0"/>
    <cacheHierarchy uniqueName="[Table1].[CPI_country]" caption="CPI_country" attribute="1" defaultMemberUniqueName="[Table1].[CPI_country].[All]" allUniqueName="[Table1].[CPI_country].[All]" dimensionUniqueName="[Table1]" displayFolder="" count="0" memberValueDatatype="5" unbalanced="0"/>
    <cacheHierarchy uniqueName="[Table1].[GDP_country]" caption="GDP_country" attribute="1" defaultMemberUniqueName="[Table1].[GDP_country].[All]" allUniqueName="[Table1].[GDP_country].[All]" dimensionUniqueName="[Table1]" displayFolder="" count="0" memberValueDatatype="5" unbalanced="0"/>
    <cacheHierarchy uniqueName="[Table1].[life_expectancy_country]" caption="life_expectancy_country" attribute="1" defaultMemberUniqueName="[Table1].[life_expectancy_country].[All]" allUniqueName="[Table1].[life_expectancy_country].[All]" dimensionUniqueName="[Table1]" displayFolder="" count="0" memberValueDatatype="5" unbalanced="0"/>
    <cacheHierarchy uniqueName="[Table1].[Country Population]" caption="Country Population" attribute="1" defaultMemberUniqueName="[Table1].[Country Population].[All]" allUniqueName="[Table1].[Country Population].[All]" dimensionUniqueName="[Table1]" displayFolder="" count="0" memberValueDatatype="20" unbalanced="0"/>
    <cacheHierarchy uniqueName="[Table1].[Age]" caption="Age" attribute="1" defaultMemberUniqueName="[Table1].[Age].[All]" allUniqueName="[Table1].[Age].[All]" dimensionUniqueName="[Table1]" displayFolder="" count="0" memberValueDatatype="5" unbalanced="0"/>
    <cacheHierarchy uniqueName="[Table1].[Current Date]" caption="Current Date" attribute="1" time="1" defaultMemberUniqueName="[Table1].[Current Date].[All]" allUniqueName="[Table1].[Current Date].[All]" dimensionUniqueName="[Table1]" displayFolder="" count="0" memberValueDatatype="7" unbalanced="0"/>
    <cacheHierarchy uniqueName="[Table1].[Birthday2]" caption="Birthday2" attribute="1" time="1" defaultMemberUniqueName="[Table1].[Birthday2].[All]" allUniqueName="[Table1].[Birthday2].[All]" dimensionUniqueName="[Table1]" displayFolder="" count="0" memberValueDatatype="7" unbalanced="0"/>
    <cacheHierarchy uniqueName="[Table13].[Rank]" caption="Rank" attribute="1" defaultMemberUniqueName="[Table13].[Rank].[All]" allUniqueName="[Table13].[Rank].[All]" dimensionUniqueName="[Table13]" displayFolder="" count="0"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erson Name]" caption="Person Name" attribute="1" defaultMemberUniqueName="[Table13].[Person Name].[All]" allUniqueName="[Table13].[Person Name].[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Source]" caption="Source" attribute="1" defaultMemberUniqueName="[Table13].[Source].[All]" allUniqueName="[Table13].[Source].[All]" dimensionUniqueName="[Table13]" displayFolder="" count="0" memberValueDatatype="130" unbalanced="0"/>
    <cacheHierarchy uniqueName="[Table13].[Industries]" caption="Industries" attribute="1" defaultMemberUniqueName="[Table13].[Industries].[All]" allUniqueName="[Table13].[Industries].[All]" dimensionUniqueName="[Table13]" displayFolder="" count="0" memberValueDatatype="130" unbalanced="0"/>
    <cacheHierarchy uniqueName="[Table13].[Self Made]" caption="Self Made" attribute="1" defaultMemberUniqueName="[Table13].[Self Made].[All]" allUniqueName="[Table13].[Self Made].[All]" dimensionUniqueName="[Table13]" displayFolder="" count="0" memberValueDatatype="11" unbalanced="0"/>
    <cacheHierarchy uniqueName="[Table13].[Gender]" caption="Gender" attribute="1" defaultMemberUniqueName="[Table13].[Gender].[All]" allUniqueName="[Table13].[Gender].[All]" dimensionUniqueName="[Table13]" displayFolder="" count="2" memberValueDatatype="130" unbalanced="0">
      <fieldsUsage count="2">
        <fieldUsage x="-1"/>
        <fieldUsage x="0"/>
      </fieldsUsage>
    </cacheHierarchy>
    <cacheHierarchy uniqueName="[Table13].[Last Name]" caption="Last Name" attribute="1" defaultMemberUniqueName="[Table13].[Last Name].[All]" allUniqueName="[Table13].[Last Name].[All]" dimensionUniqueName="[Table13]" displayFolder="" count="0" memberValueDatatype="130" unbalanced="0"/>
    <cacheHierarchy uniqueName="[Table13].[First Name]" caption="First Name" attribute="1" defaultMemberUniqueName="[Table13].[First Name].[All]" allUniqueName="[Table13].[First Name].[All]" dimensionUniqueName="[Table13]" displayFolder="" count="0" memberValueDatatype="130" unbalanced="0"/>
    <cacheHierarchy uniqueName="[Table13].[Final Worth]" caption="Final Worth" attribute="1" defaultMemberUniqueName="[Table13].[Final Worth].[All]" allUniqueName="[Table13].[Final Worth].[All]" dimensionUniqueName="[Table13]" displayFolder="" count="0" memberValueDatatype="20" unbalanced="0"/>
    <cacheHierarchy uniqueName="[Table13].[BirthDay]" caption="BirthDay" attribute="1" defaultMemberUniqueName="[Table13].[BirthDay].[All]" allUniqueName="[Table13].[BirthDay].[All]" dimensionUniqueName="[Table13]" displayFolder="" count="0" memberValueDatatype="20" unbalanced="0"/>
    <cacheHierarchy uniqueName="[Table13].[Birth Month]" caption="Birth Month" attribute="1" defaultMemberUniqueName="[Table13].[Birth Month].[All]" allUniqueName="[Table13].[Birth Month].[All]" dimensionUniqueName="[Table13]" displayFolder="" count="0" memberValueDatatype="20" unbalanced="0"/>
    <cacheHierarchy uniqueName="[Table13].[Birth Year]" caption="Birth Year" attribute="1" defaultMemberUniqueName="[Table13].[Birth Year].[All]" allUniqueName="[Table13].[Birth Year].[All]" dimensionUniqueName="[Table13]" displayFolder="" count="0" memberValueDatatype="20" unbalanced="0"/>
    <cacheHierarchy uniqueName="[Table13].[CPI_country]" caption="CPI_country" attribute="1" defaultMemberUniqueName="[Table13].[CPI_country].[All]" allUniqueName="[Table13].[CPI_country].[All]" dimensionUniqueName="[Table13]" displayFolder="" count="0" memberValueDatatype="5" unbalanced="0"/>
    <cacheHierarchy uniqueName="[Table13].[GDP_country]" caption="GDP_country" attribute="1" defaultMemberUniqueName="[Table13].[GDP_country].[All]" allUniqueName="[Table13].[GDP_country].[All]" dimensionUniqueName="[Table13]" displayFolder="" count="0" memberValueDatatype="5" unbalanced="0"/>
    <cacheHierarchy uniqueName="[Table13].[life_expectancy_country]" caption="life_expectancy_country" attribute="1" defaultMemberUniqueName="[Table13].[life_expectancy_country].[All]" allUniqueName="[Table13].[life_expectancy_country].[All]" dimensionUniqueName="[Table13]" displayFolder="" count="0" memberValueDatatype="5" unbalanced="0"/>
    <cacheHierarchy uniqueName="[Table13].[Country Population]" caption="Country Population" attribute="1" defaultMemberUniqueName="[Table13].[Country Population].[All]" allUniqueName="[Table13].[Country Population].[All]" dimensionUniqueName="[Table13]" displayFolder="" count="0" memberValueDatatype="20" unbalanced="0"/>
    <cacheHierarchy uniqueName="[Table13].[Age]" caption="Age" attribute="1" defaultMemberUniqueName="[Table13].[Age].[All]" allUniqueName="[Table13].[Age].[All]" dimensionUniqueName="[Table13]" displayFolder="" count="0" memberValueDatatype="5" unbalanced="0"/>
    <cacheHierarchy uniqueName="[Table13].[Current Date]" caption="Current Date" attribute="1" time="1" defaultMemberUniqueName="[Table13].[Current Date].[All]" allUniqueName="[Table13].[Current Date].[All]" dimensionUniqueName="[Table13]" displayFolder="" count="0" memberValueDatatype="7" unbalanced="0"/>
    <cacheHierarchy uniqueName="[Table13].[Birthday2]" caption="Birthday2" attribute="1" time="1" defaultMemberUniqueName="[Table13].[Birthday2].[All]" allUniqueName="[Table13].[Birthday2].[All]" dimensionUniqueName="[Table13]" displayFolder="" count="0" memberValueDatatype="7" unbalanced="0"/>
    <cacheHierarchy uniqueName="[Table13].[Birthday2 (Year)]" caption="Birthday2 (Year)" attribute="1" defaultMemberUniqueName="[Table13].[Birthday2 (Year)].[All]" allUniqueName="[Table13].[Birthday2 (Year)].[All]" dimensionUniqueName="[Table13]" displayFolder="" count="0" memberValueDatatype="130" unbalanced="0"/>
    <cacheHierarchy uniqueName="[Table13].[Birthday2 (Quarter)]" caption="Birthday2 (Quarter)" attribute="1" defaultMemberUniqueName="[Table13].[Birthday2 (Quarter)].[All]" allUniqueName="[Table13].[Birthday2 (Quarter)].[All]" dimensionUniqueName="[Table13]" displayFolder="" count="0" memberValueDatatype="130" unbalanced="0"/>
    <cacheHierarchy uniqueName="[Table13].[Birthday2 (Month)]" caption="Birthday2 (Month)" attribute="1" defaultMemberUniqueName="[Table13].[Birthday2 (Month)].[All]" allUniqueName="[Table13].[Birthday2 (Month)].[All]" dimensionUniqueName="[Table13]" displayFolder="" count="0" memberValueDatatype="130" unbalanced="0"/>
    <cacheHierarchy uniqueName="[Table13].[Birthday2 (Month Index)]" caption="Birthday2 (Month Index)" attribute="1" defaultMemberUniqueName="[Table13].[Birthday2 (Month Index)].[All]" allUniqueName="[Table13].[Birthday2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nk]" caption="Sum of Rank" measure="1" displayFolder="" measureGroup="Table13" count="0" hidden="1">
      <extLst>
        <ext xmlns:x15="http://schemas.microsoft.com/office/spreadsheetml/2010/11/main" uri="{B97F6D7D-B522-45F9-BDA1-12C45D357490}">
          <x15:cacheHierarchy aggregatedColumn="22"/>
        </ext>
      </extLst>
    </cacheHierarchy>
    <cacheHierarchy uniqueName="[Measures].[Count of Person Name]" caption="Count of Person Name" measure="1" displayFolder="" measureGroup="Table13" count="0" hidden="1">
      <extLst>
        <ext xmlns:x15="http://schemas.microsoft.com/office/spreadsheetml/2010/11/main" uri="{B97F6D7D-B522-45F9-BDA1-12C45D357490}">
          <x15:cacheHierarchy aggregatedColumn="24"/>
        </ext>
      </extLst>
    </cacheHierarchy>
    <cacheHierarchy uniqueName="[Measures].[Sum of Final Worth]" caption="Sum of Final Worth" measure="1" displayFolder="" measureGroup="Table13"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Final Worth]" caption="Average of Final Worth" measure="1" displayFolder="" measureGroup="Table13" count="0" hidden="1">
      <extLst>
        <ext xmlns:x15="http://schemas.microsoft.com/office/spreadsheetml/2010/11/main" uri="{B97F6D7D-B522-45F9-BDA1-12C45D357490}">
          <x15:cacheHierarchy aggregatedColumn="33"/>
        </ext>
      </extLst>
    </cacheHierarchy>
    <cacheHierarchy uniqueName="[Measures].[Sum of life_expectancy_country]" caption="Sum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Average of life_expectancy_country]" caption="Average of life_expectancy_country" measure="1" displayFolder="" measureGroup="Table13"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Table13" count="0" hidden="1">
      <extLst>
        <ext xmlns:x15="http://schemas.microsoft.com/office/spreadsheetml/2010/11/main" uri="{B97F6D7D-B522-45F9-BDA1-12C45D357490}">
          <x15:cacheHierarchy aggregatedColumn="23"/>
        </ext>
      </extLst>
    </cacheHierarchy>
    <cacheHierarchy uniqueName="[Measures].[Sum of Birth Year]" caption="Sum of Birth Year" measure="1" displayFolder="" measureGroup="Table13"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41"/>
        </ext>
      </extLst>
    </cacheHierarchy>
    <cacheHierarchy uniqueName="[Measures].[Sum of CPI_country]" caption="Sum of CPI_country" measure="1" displayFolder="" measureGroup="Table13" count="0" hidden="1">
      <extLst>
        <ext xmlns:x15="http://schemas.microsoft.com/office/spreadsheetml/2010/11/main" uri="{B97F6D7D-B522-45F9-BDA1-12C45D357490}">
          <x15:cacheHierarchy aggregatedColumn="37"/>
        </ext>
      </extLst>
    </cacheHierarchy>
    <cacheHierarchy uniqueName="[Measures].[Sum of GDP_country]" caption="Sum of GDP_country" measure="1" displayFolder="" measureGroup="Table13" count="0" hidden="1">
      <extLst>
        <ext xmlns:x15="http://schemas.microsoft.com/office/spreadsheetml/2010/11/main" uri="{B97F6D7D-B522-45F9-BDA1-12C45D357490}">
          <x15:cacheHierarchy aggregatedColumn="38"/>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7F9BC-3399-43F0-A2C4-28D966C0D356}"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erson Name"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Table13].[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llionaires Statistics Dataset Raw.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C140DB-9335-43E5-B649-9ED75AC703C8}" name="PivotTable1"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outline="1" outlineData="1" compactData="0" multipleFieldFilters="0" chartFormat="27" rowHeaderCaption="Country">
  <location ref="A8:B47" firstHeaderRow="1" firstDataRow="1" firstDataCol="1"/>
  <pivotFields count="2">
    <pivotField axis="axisRow" compact="0" allDrilled="1"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s>
  <rowFields count="1">
    <field x="0"/>
  </rowFields>
  <rowItems count="39">
    <i>
      <x v="30"/>
    </i>
    <i>
      <x v="2"/>
    </i>
    <i>
      <x v="19"/>
    </i>
    <i>
      <x v="11"/>
    </i>
    <i>
      <x v="5"/>
    </i>
    <i>
      <x v="17"/>
    </i>
    <i>
      <x v="14"/>
    </i>
    <i>
      <x v="13"/>
    </i>
    <i>
      <x v="38"/>
    </i>
    <i>
      <x v="4"/>
    </i>
    <i>
      <x v="32"/>
    </i>
    <i>
      <x/>
    </i>
    <i>
      <x v="26"/>
    </i>
    <i>
      <x v="12"/>
    </i>
    <i>
      <x v="6"/>
    </i>
    <i>
      <x v="1"/>
    </i>
    <i>
      <x v="37"/>
    </i>
    <i>
      <x v="8"/>
    </i>
    <i>
      <x v="35"/>
    </i>
    <i>
      <x v="33"/>
    </i>
    <i>
      <x v="3"/>
    </i>
    <i>
      <x v="18"/>
    </i>
    <i>
      <x v="28"/>
    </i>
    <i>
      <x v="22"/>
    </i>
    <i>
      <x v="31"/>
    </i>
    <i>
      <x v="21"/>
    </i>
    <i>
      <x v="27"/>
    </i>
    <i>
      <x v="24"/>
    </i>
    <i>
      <x v="29"/>
    </i>
    <i>
      <x v="23"/>
    </i>
    <i>
      <x v="10"/>
    </i>
    <i>
      <x v="15"/>
    </i>
    <i>
      <x v="9"/>
    </i>
    <i>
      <x v="16"/>
    </i>
    <i>
      <x v="7"/>
    </i>
    <i>
      <x v="25"/>
    </i>
    <i>
      <x v="20"/>
    </i>
    <i>
      <x v="36"/>
    </i>
    <i>
      <x v="34"/>
    </i>
  </rowItems>
  <colItems count="1">
    <i/>
  </colItems>
  <dataFields count="1">
    <dataField name="Avg of Final Worth" fld="1" subtotal="average" baseField="0" baseItem="30" numFmtId="166"/>
  </dataFields>
  <formats count="9">
    <format dxfId="49">
      <pivotArea field="0" type="button" dataOnly="0" labelOnly="1" outline="0" axis="axisRow" fieldPosition="0"/>
    </format>
    <format dxfId="48">
      <pivotArea dataOnly="0" labelOnly="1" outline="0" axis="axisValues" fieldPosition="0"/>
    </format>
    <format dxfId="47">
      <pivotArea field="0" type="button" dataOnly="0" labelOnly="1" outline="0" axis="axisRow" fieldPosition="0"/>
    </format>
    <format dxfId="46">
      <pivotArea dataOnly="0" labelOnly="1" outline="0" axis="axisValues" fieldPosition="0"/>
    </format>
    <format dxfId="45">
      <pivotArea field="0" type="button" dataOnly="0" labelOnly="1" outline="0" axis="axisRow" fieldPosition="0"/>
    </format>
    <format dxfId="44">
      <pivotArea dataOnly="0" labelOnly="1" outline="0" axis="axisValues" fieldPosition="0"/>
    </format>
    <format dxfId="43">
      <pivotArea field="0" type="button" dataOnly="0" labelOnly="1" outline="0" axis="axisRow" fieldPosition="0"/>
    </format>
    <format dxfId="42">
      <pivotArea dataOnly="0" labelOnly="1" outline="0" axis="axisValues" fieldPosition="0"/>
    </format>
    <format dxfId="41">
      <pivotArea dataOnly="0" labelOnly="1" outline="0" fieldPosition="0">
        <references count="1">
          <reference field="0" count="0"/>
        </references>
      </pivotArea>
    </format>
  </formats>
  <conditionalFormats count="2">
    <conditionalFormat priority="12">
      <pivotAreas count="1">
        <pivotArea type="data" collapsedLevelsAreSubtotals="1" fieldPosition="0">
          <references count="2">
            <reference field="4294967294" count="1" selected="0">
              <x v="0"/>
            </reference>
            <reference field="0" count="1">
              <x v="0"/>
            </reference>
          </references>
        </pivotArea>
      </pivotAreas>
    </conditionalFormat>
    <conditionalFormat priority="10">
      <pivotAreas count="1">
        <pivotArea type="data" outline="0" collapsedLevelsAreSubtotals="1" fieldPosition="0">
          <references count="1">
            <reference field="4294967294" count="1" selected="0">
              <x v="0"/>
            </reference>
          </references>
        </pivotArea>
      </pivotAreas>
    </conditionalFormat>
  </conditionalFormats>
  <chartFormats count="1">
    <chartFormat chart="22"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f Final Worth"/>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B2556D-43E8-4378-A048-992525DBF5C2}" name="PivotTable1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illionaire Source of Income">
  <location ref="A243:B26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21">
    <i>
      <x/>
    </i>
    <i r="1">
      <x/>
    </i>
    <i>
      <x v="3"/>
    </i>
    <i r="1">
      <x v="3"/>
    </i>
    <i>
      <x v="4"/>
    </i>
    <i r="1">
      <x v="1"/>
    </i>
    <i>
      <x v="5"/>
    </i>
    <i r="1">
      <x v="1"/>
    </i>
    <i>
      <x v="9"/>
    </i>
    <i r="1">
      <x v="6"/>
    </i>
    <i>
      <x v="1"/>
    </i>
    <i r="1">
      <x v="1"/>
    </i>
    <i>
      <x v="6"/>
    </i>
    <i r="1">
      <x v="4"/>
    </i>
    <i>
      <x v="2"/>
    </i>
    <i r="1">
      <x v="2"/>
    </i>
    <i>
      <x v="7"/>
    </i>
    <i r="1">
      <x v="5"/>
    </i>
    <i>
      <x v="8"/>
    </i>
    <i r="1">
      <x v="1"/>
    </i>
    <i t="grand">
      <x/>
    </i>
  </rowItems>
  <colItems count="1">
    <i/>
  </colItems>
  <dataFields count="1">
    <dataField name="Final Worth" fld="0" baseField="1" baseItem="0" numFmtId="166"/>
  </dataFields>
  <formats count="4">
    <format dxfId="53">
      <pivotArea field="1" type="button" dataOnly="0" labelOnly="1" outline="0" axis="axisRow" fieldPosition="0"/>
    </format>
    <format dxfId="52">
      <pivotArea dataOnly="0" labelOnly="1" outline="0" axis="axisValues" fieldPosition="0"/>
    </format>
    <format dxfId="51">
      <pivotArea field="1" type="button" dataOnly="0" labelOnly="1" outline="0" axis="axisRow" fieldPosition="0"/>
    </format>
    <format dxfId="50">
      <pivotArea dataOnly="0" labelOnly="1" outline="0" axis="axisValues" fieldPosition="0"/>
    </format>
  </formats>
  <conditionalFormats count="1">
    <conditionalFormat priority="1">
      <pivotAreas count="20">
        <pivotArea type="data" collapsedLevelsAreSubtotals="1" fieldPosition="0">
          <references count="2">
            <reference field="4294967294" count="1" selected="0">
              <x v="0"/>
            </reference>
            <reference field="1" count="1">
              <x v="0"/>
            </reference>
          </references>
        </pivotArea>
        <pivotArea type="data" collapsedLevelsAreSubtotals="1" fieldPosition="0">
          <references count="3">
            <reference field="4294967294" count="1" selected="0">
              <x v="0"/>
            </reference>
            <reference field="1" count="1" selected="0">
              <x v="0"/>
            </reference>
            <reference field="2" count="1">
              <x v="0"/>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1" count="1" selected="0">
              <x v="3"/>
            </reference>
            <reference field="2" count="1">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3">
            <reference field="4294967294" count="1" selected="0">
              <x v="0"/>
            </reference>
            <reference field="1" count="1" selected="0">
              <x v="4"/>
            </reference>
            <reference field="2" count="1">
              <x v="1"/>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3">
            <reference field="4294967294" count="1" selected="0">
              <x v="0"/>
            </reference>
            <reference field="1" count="1" selected="0">
              <x v="5"/>
            </reference>
            <reference field="2" count="1">
              <x v="1"/>
            </reference>
          </references>
        </pivotArea>
        <pivotArea type="data" collapsedLevelsAreSubtotals="1" fieldPosition="0">
          <references count="2">
            <reference field="4294967294" count="1" selected="0">
              <x v="0"/>
            </reference>
            <reference field="1" count="1">
              <x v="9"/>
            </reference>
          </references>
        </pivotArea>
        <pivotArea type="data" collapsedLevelsAreSubtotals="1" fieldPosition="0">
          <references count="3">
            <reference field="4294967294" count="1" selected="0">
              <x v="0"/>
            </reference>
            <reference field="1" count="1" selected="0">
              <x v="9"/>
            </reference>
            <reference field="2" count="1">
              <x v="6"/>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1" count="1" selected="0">
              <x v="1"/>
            </reference>
            <reference field="2" count="1">
              <x v="1"/>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3">
            <reference field="4294967294" count="1" selected="0">
              <x v="0"/>
            </reference>
            <reference field="1" count="1" selected="0">
              <x v="6"/>
            </reference>
            <reference field="2" count="1">
              <x v="4"/>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1" count="1" selected="0">
              <x v="2"/>
            </reference>
            <reference field="2" count="1">
              <x v="2"/>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3">
            <reference field="4294967294" count="1" selected="0">
              <x v="0"/>
            </reference>
            <reference field="1" count="1" selected="0">
              <x v="7"/>
            </reference>
            <reference field="2" count="1">
              <x v="5"/>
            </reference>
          </references>
        </pivotArea>
        <pivotArea type="data" collapsedLevelsAreSubtotals="1" fieldPosition="0">
          <references count="2">
            <reference field="4294967294" count="1" selected="0">
              <x v="0"/>
            </reference>
            <reference field="1" count="1">
              <x v="8"/>
            </reference>
          </references>
        </pivotArea>
        <pivotArea type="data" collapsedLevelsAreSubtotals="1" fieldPosition="0">
          <references count="3">
            <reference field="4294967294" count="1" selected="0">
              <x v="0"/>
            </reference>
            <reference field="1" count="1" selected="0">
              <x v="8"/>
            </reference>
            <reference field="2" count="1">
              <x v="1"/>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3"/>
          </reference>
          <reference field="2" count="1" selected="0">
            <x v="3"/>
          </reference>
        </references>
      </pivotArea>
    </chartFormat>
    <chartFormat chart="0" format="3">
      <pivotArea type="data" outline="0" fieldPosition="0">
        <references count="3">
          <reference field="4294967294" count="1" selected="0">
            <x v="0"/>
          </reference>
          <reference field="1" count="1" selected="0">
            <x v="4"/>
          </reference>
          <reference field="2" count="1" selected="0">
            <x v="1"/>
          </reference>
        </references>
      </pivotArea>
    </chartFormat>
    <chartFormat chart="0" format="4">
      <pivotArea type="data" outline="0" fieldPosition="0">
        <references count="3">
          <reference field="4294967294" count="1" selected="0">
            <x v="0"/>
          </reference>
          <reference field="1" count="1" selected="0">
            <x v="5"/>
          </reference>
          <reference field="2" count="1" selected="0">
            <x v="1"/>
          </reference>
        </references>
      </pivotArea>
    </chartFormat>
    <chartFormat chart="0" format="5">
      <pivotArea type="data" outline="0" fieldPosition="0">
        <references count="3">
          <reference field="4294967294" count="1" selected="0">
            <x v="0"/>
          </reference>
          <reference field="1" count="1" selected="0">
            <x v="9"/>
          </reference>
          <reference field="2" count="1" selected="0">
            <x v="6"/>
          </reference>
        </references>
      </pivotArea>
    </chartFormat>
    <chartFormat chart="0" format="6">
      <pivotArea type="data" outline="0" fieldPosition="0">
        <references count="3">
          <reference field="4294967294" count="1" selected="0">
            <x v="0"/>
          </reference>
          <reference field="1" count="1" selected="0">
            <x v="1"/>
          </reference>
          <reference field="2" count="1" selected="0">
            <x v="1"/>
          </reference>
        </references>
      </pivotArea>
    </chartFormat>
    <chartFormat chart="0" format="7">
      <pivotArea type="data" outline="0" fieldPosition="0">
        <references count="3">
          <reference field="4294967294" count="1" selected="0">
            <x v="0"/>
          </reference>
          <reference field="1" count="1" selected="0">
            <x v="6"/>
          </reference>
          <reference field="2" count="1" selected="0">
            <x v="4"/>
          </reference>
        </references>
      </pivotArea>
    </chartFormat>
    <chartFormat chart="0" format="8">
      <pivotArea type="data" outline="0" fieldPosition="0">
        <references count="3">
          <reference field="4294967294" count="1" selected="0">
            <x v="0"/>
          </reference>
          <reference field="1" count="1" selected="0">
            <x v="2"/>
          </reference>
          <reference field="2" count="1" selected="0">
            <x v="2"/>
          </reference>
        </references>
      </pivotArea>
    </chartFormat>
    <chartFormat chart="0" format="9">
      <pivotArea type="data" outline="0" fieldPosition="0">
        <references count="3">
          <reference field="4294967294" count="1" selected="0">
            <x v="0"/>
          </reference>
          <reference field="1" count="1" selected="0">
            <x v="7"/>
          </reference>
          <reference field="2" count="1" selected="0">
            <x v="5"/>
          </reference>
        </references>
      </pivotArea>
    </chartFormat>
    <chartFormat chart="0" format="10">
      <pivotArea type="data" outline="0" fieldPosition="0">
        <references count="3">
          <reference field="4294967294" count="1" selected="0">
            <x v="0"/>
          </reference>
          <reference field="1" count="1" selected="0">
            <x v="8"/>
          </reference>
          <reference field="2" count="1" selected="0">
            <x v="1"/>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inal Wor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filters count="1">
    <filter fld="1" type="count" id="1" iMeasureHier="53">
      <autoFilter ref="A1">
        <filterColumn colId="0">
          <top10 val="10" filterVal="10"/>
        </filterColumn>
      </autoFilter>
    </filter>
  </filters>
  <rowHierarchiesUsage count="2">
    <rowHierarchyUsage hierarchyUsage="24"/>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0DB61B-6E2D-49EC-8134-8CD98CCB54D4}" name="PivotTable10"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Country">
  <location ref="A99:C138" firstHeaderRow="0" firstDataRow="1" firstDataCol="1"/>
  <pivotFields count="3">
    <pivotField dataField="1" subtotalTop="0" showAll="0" defaultSubtotal="0"/>
    <pivotField axis="axisRow"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39">
    <i>
      <x v="38"/>
    </i>
    <i>
      <x v="6"/>
    </i>
    <i>
      <x v="11"/>
    </i>
    <i>
      <x v="13"/>
    </i>
    <i>
      <x v="12"/>
    </i>
    <i>
      <x v="32"/>
    </i>
    <i>
      <x v="35"/>
    </i>
    <i>
      <x v="26"/>
    </i>
    <i>
      <x v="19"/>
    </i>
    <i>
      <x/>
    </i>
    <i>
      <x v="4"/>
    </i>
    <i>
      <x v="30"/>
    </i>
    <i>
      <x v="17"/>
    </i>
    <i>
      <x v="14"/>
    </i>
    <i>
      <x v="37"/>
    </i>
    <i>
      <x v="1"/>
    </i>
    <i>
      <x v="27"/>
    </i>
    <i>
      <x v="33"/>
    </i>
    <i>
      <x v="31"/>
    </i>
    <i>
      <x v="16"/>
    </i>
    <i>
      <x v="9"/>
    </i>
    <i>
      <x v="2"/>
    </i>
    <i>
      <x v="8"/>
    </i>
    <i>
      <x v="15"/>
    </i>
    <i>
      <x v="22"/>
    </i>
    <i>
      <x v="29"/>
    </i>
    <i>
      <x v="5"/>
    </i>
    <i>
      <x v="28"/>
    </i>
    <i>
      <x v="24"/>
    </i>
    <i>
      <x v="3"/>
    </i>
    <i>
      <x v="18"/>
    </i>
    <i>
      <x v="21"/>
    </i>
    <i>
      <x v="23"/>
    </i>
    <i>
      <x v="10"/>
    </i>
    <i>
      <x v="7"/>
    </i>
    <i>
      <x v="20"/>
    </i>
    <i>
      <x v="25"/>
    </i>
    <i>
      <x v="36"/>
    </i>
    <i>
      <x v="34"/>
    </i>
  </rowItems>
  <colFields count="1">
    <field x="-2"/>
  </colFields>
  <colItems count="2">
    <i>
      <x/>
    </i>
    <i i="1">
      <x v="1"/>
    </i>
  </colItems>
  <dataFields count="2">
    <dataField name=" Final Worth" fld="0" baseField="1" baseItem="38" numFmtId="166"/>
    <dataField name="CPI_country" fld="2" baseField="1" baseItem="38"/>
  </dataFields>
  <formats count="1">
    <format dxfId="54">
      <pivotArea dataOnly="0" labelOnly="1" fieldPosition="0">
        <references count="1">
          <reference field="1" count="0"/>
        </references>
      </pivotArea>
    </format>
  </formats>
  <conditionalFormats count="2">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Final Worth"/>
    <pivotHierarchy dragToData="1"/>
    <pivotHierarchy dragToData="1"/>
    <pivotHierarchy dragToData="1"/>
    <pivotHierarchy dragToData="1"/>
    <pivotHierarchy dragToData="1"/>
    <pivotHierarchy dragToData="1"/>
    <pivotHierarchy dragToData="1" caption="CPI_country"/>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58C71D-3F87-47A6-A41C-B7AE4E330680}" name="PivotTable14" cacheId="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rowHeaderCaption="Billionaire">
  <location ref="A221:B22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1"/>
    </i>
    <i>
      <x v="4"/>
    </i>
    <i>
      <x v="2"/>
    </i>
    <i>
      <x/>
    </i>
  </rowItems>
  <colItems count="1">
    <i/>
  </colItems>
  <dataFields count="1">
    <dataField name="Age" fld="1" baseField="0" baseItem="3" numFmtId="1"/>
  </dataFields>
  <formats count="7">
    <format dxfId="61">
      <pivotArea dataOnly="0" labelOnly="1" fieldPosition="0">
        <references count="1">
          <reference field="0" count="0"/>
        </references>
      </pivotArea>
    </format>
    <format dxfId="60">
      <pivotArea field="0" type="button" dataOnly="0" labelOnly="1" outline="0" axis="axisRow" fieldPosition="0"/>
    </format>
    <format dxfId="59">
      <pivotArea dataOnly="0" labelOnly="1" outline="0" axis="axisValues" fieldPosition="0"/>
    </format>
    <format dxfId="58">
      <pivotArea field="0" type="button" dataOnly="0" labelOnly="1" outline="0" axis="axisRow" fieldPosition="0"/>
    </format>
    <format dxfId="57">
      <pivotArea dataOnly="0" labelOnly="1" outline="0" axis="axisValues" fieldPosition="0"/>
    </format>
    <format dxfId="56">
      <pivotArea field="0" type="button" dataOnly="0" labelOnly="1" outline="0" axis="axisRow" fieldPosition="0"/>
    </format>
    <format dxfId="55">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3"/>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Medium18" showRowHeaders="1" showColHeaders="1" showRowStripes="0" showColStripes="0" showLastColumn="1"/>
  <filters count="1">
    <filter fld="0" type="count" id="3" iMeasureHier="59">
      <autoFilter ref="A1">
        <filterColumn colId="0">
          <top10 top="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162E6B-B417-487E-986F-A0648FC3A4F5}" name="PivotTable6"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ity">
  <location ref="G21:H31"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7"/>
    </i>
    <i>
      <x v="4"/>
    </i>
    <i>
      <x v="5"/>
    </i>
    <i>
      <x v="9"/>
    </i>
    <i>
      <x v="6"/>
    </i>
    <i>
      <x v="8"/>
    </i>
    <i>
      <x v="1"/>
    </i>
    <i>
      <x v="3"/>
    </i>
    <i>
      <x/>
    </i>
    <i>
      <x v="2"/>
    </i>
  </rowItems>
  <colItems count="1">
    <i/>
  </colItems>
  <dataFields count="1">
    <dataField name="Billiionaires" fld="1" subtotal="count" baseField="0" baseItem="7"/>
  </dataFields>
  <formats count="2">
    <format dxfId="1">
      <pivotArea field="0" type="button" dataOnly="0" labelOnly="1" outline="0" axis="axisRow" fieldPosition="0"/>
    </format>
    <format dxfId="0">
      <pivotArea dataOnly="0" labelOnly="1" outline="0" axis="axisValues"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illiionair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0"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5365031-0506-4A6F-B31C-4ED2D64D6364}" name="PivotTable1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illionaire Source of Income">
  <location ref="F58:G79"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21">
    <i>
      <x/>
    </i>
    <i r="1">
      <x/>
    </i>
    <i>
      <x v="3"/>
    </i>
    <i r="1">
      <x v="3"/>
    </i>
    <i>
      <x v="4"/>
    </i>
    <i r="1">
      <x v="1"/>
    </i>
    <i>
      <x v="5"/>
    </i>
    <i r="1">
      <x v="1"/>
    </i>
    <i>
      <x v="9"/>
    </i>
    <i r="1">
      <x v="6"/>
    </i>
    <i>
      <x v="1"/>
    </i>
    <i r="1">
      <x v="1"/>
    </i>
    <i>
      <x v="6"/>
    </i>
    <i r="1">
      <x v="4"/>
    </i>
    <i>
      <x v="2"/>
    </i>
    <i r="1">
      <x v="2"/>
    </i>
    <i>
      <x v="7"/>
    </i>
    <i r="1">
      <x v="5"/>
    </i>
    <i>
      <x v="8"/>
    </i>
    <i r="1">
      <x v="1"/>
    </i>
    <i t="grand">
      <x/>
    </i>
  </rowItems>
  <colItems count="1">
    <i/>
  </colItems>
  <dataFields count="1">
    <dataField name="Final Worth" fld="0" baseField="1" baseItem="0" numFmtId="166"/>
  </dataFields>
  <formats count="4">
    <format dxfId="5">
      <pivotArea field="1" type="button" dataOnly="0" labelOnly="1" outline="0" axis="axisRow" fieldPosition="0"/>
    </format>
    <format dxfId="4">
      <pivotArea dataOnly="0" labelOnly="1" outline="0" axis="axisValues" fieldPosition="0"/>
    </format>
    <format dxfId="3">
      <pivotArea field="1" type="button" dataOnly="0" labelOnly="1" outline="0" axis="axisRow" fieldPosition="0"/>
    </format>
    <format dxfId="2">
      <pivotArea dataOnly="0" labelOnly="1" outline="0" axis="axisValues" fieldPosition="0"/>
    </format>
  </formats>
  <conditionalFormats count="1">
    <conditionalFormat priority="1">
      <pivotAreas count="20">
        <pivotArea type="data" collapsedLevelsAreSubtotals="1" fieldPosition="0">
          <references count="2">
            <reference field="4294967294" count="1" selected="0">
              <x v="0"/>
            </reference>
            <reference field="1" count="1">
              <x v="0"/>
            </reference>
          </references>
        </pivotArea>
        <pivotArea type="data" collapsedLevelsAreSubtotals="1" fieldPosition="0">
          <references count="3">
            <reference field="4294967294" count="1" selected="0">
              <x v="0"/>
            </reference>
            <reference field="1" count="1" selected="0">
              <x v="0"/>
            </reference>
            <reference field="2" count="1">
              <x v="0"/>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1" count="1" selected="0">
              <x v="3"/>
            </reference>
            <reference field="2" count="1">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3">
            <reference field="4294967294" count="1" selected="0">
              <x v="0"/>
            </reference>
            <reference field="1" count="1" selected="0">
              <x v="4"/>
            </reference>
            <reference field="2" count="1">
              <x v="1"/>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3">
            <reference field="4294967294" count="1" selected="0">
              <x v="0"/>
            </reference>
            <reference field="1" count="1" selected="0">
              <x v="5"/>
            </reference>
            <reference field="2" count="1">
              <x v="1"/>
            </reference>
          </references>
        </pivotArea>
        <pivotArea type="data" collapsedLevelsAreSubtotals="1" fieldPosition="0">
          <references count="2">
            <reference field="4294967294" count="1" selected="0">
              <x v="0"/>
            </reference>
            <reference field="1" count="1">
              <x v="9"/>
            </reference>
          </references>
        </pivotArea>
        <pivotArea type="data" collapsedLevelsAreSubtotals="1" fieldPosition="0">
          <references count="3">
            <reference field="4294967294" count="1" selected="0">
              <x v="0"/>
            </reference>
            <reference field="1" count="1" selected="0">
              <x v="9"/>
            </reference>
            <reference field="2" count="1">
              <x v="6"/>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1" count="1" selected="0">
              <x v="1"/>
            </reference>
            <reference field="2" count="1">
              <x v="1"/>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3">
            <reference field="4294967294" count="1" selected="0">
              <x v="0"/>
            </reference>
            <reference field="1" count="1" selected="0">
              <x v="6"/>
            </reference>
            <reference field="2" count="1">
              <x v="4"/>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1" count="1" selected="0">
              <x v="2"/>
            </reference>
            <reference field="2" count="1">
              <x v="2"/>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3">
            <reference field="4294967294" count="1" selected="0">
              <x v="0"/>
            </reference>
            <reference field="1" count="1" selected="0">
              <x v="7"/>
            </reference>
            <reference field="2" count="1">
              <x v="5"/>
            </reference>
          </references>
        </pivotArea>
        <pivotArea type="data" collapsedLevelsAreSubtotals="1" fieldPosition="0">
          <references count="2">
            <reference field="4294967294" count="1" selected="0">
              <x v="0"/>
            </reference>
            <reference field="1" count="1">
              <x v="8"/>
            </reference>
          </references>
        </pivotArea>
        <pivotArea type="data" collapsedLevelsAreSubtotals="1" fieldPosition="0">
          <references count="3">
            <reference field="4294967294" count="1" selected="0">
              <x v="0"/>
            </reference>
            <reference field="1" count="1" selected="0">
              <x v="8"/>
            </reference>
            <reference field="2" count="1">
              <x v="1"/>
            </reference>
          </references>
        </pivotArea>
      </pivotAreas>
    </conditionalFormat>
  </conditional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inal Wor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filters count="1">
    <filter fld="1" type="count" id="1" iMeasureHier="53">
      <autoFilter ref="A1">
        <filterColumn colId="0">
          <top10 val="10" filterVal="10"/>
        </filterColumn>
      </autoFilter>
    </filter>
  </filters>
  <rowHierarchiesUsage count="2">
    <rowHierarchyUsage hierarchyUsage="24"/>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0FC9368-889D-4C7C-B20B-A386C524F68D}" name="PivotTable13" cacheId="1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ountry">
  <location ref="R8:T45" firstHeaderRow="0" firstDataRow="1" firstDataCol="1"/>
  <pivotFields count="3">
    <pivotField dataField="1" subtotalTop="0" showAll="0" defaultSubtotal="0"/>
    <pivotField axis="axisRow" allDrilled="1" subtotalTop="0" showAll="0" measureFilter="1" sortType="de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1"/>
            </reference>
          </references>
        </pivotArea>
      </autoSortScope>
    </pivotField>
    <pivotField dataField="1" subtotalTop="0" showAll="0" defaultSubtotal="0"/>
  </pivotFields>
  <rowFields count="1">
    <field x="1"/>
  </rowFields>
  <rowItems count="37">
    <i>
      <x v="34"/>
    </i>
    <i>
      <x v="11"/>
    </i>
    <i>
      <x v="12"/>
    </i>
    <i>
      <x v="31"/>
    </i>
    <i>
      <x v="25"/>
    </i>
    <i>
      <x v="10"/>
    </i>
    <i>
      <x/>
    </i>
    <i>
      <x v="26"/>
    </i>
    <i>
      <x v="15"/>
    </i>
    <i>
      <x v="4"/>
    </i>
    <i>
      <x v="30"/>
    </i>
    <i>
      <x v="8"/>
    </i>
    <i>
      <x v="36"/>
    </i>
    <i>
      <x v="32"/>
    </i>
    <i>
      <x v="1"/>
    </i>
    <i>
      <x v="16"/>
    </i>
    <i>
      <x v="13"/>
    </i>
    <i>
      <x v="14"/>
    </i>
    <i>
      <x v="18"/>
    </i>
    <i>
      <x v="28"/>
    </i>
    <i>
      <x v="7"/>
    </i>
    <i>
      <x v="21"/>
    </i>
    <i>
      <x v="29"/>
    </i>
    <i>
      <x v="23"/>
    </i>
    <i>
      <x v="27"/>
    </i>
    <i>
      <x v="2"/>
    </i>
    <i>
      <x v="5"/>
    </i>
    <i>
      <x v="17"/>
    </i>
    <i>
      <x v="22"/>
    </i>
    <i>
      <x v="9"/>
    </i>
    <i>
      <x v="19"/>
    </i>
    <i>
      <x v="33"/>
    </i>
    <i>
      <x v="20"/>
    </i>
    <i>
      <x v="35"/>
    </i>
    <i>
      <x v="24"/>
    </i>
    <i>
      <x v="6"/>
    </i>
    <i>
      <x v="3"/>
    </i>
  </rowItems>
  <colFields count="1">
    <field x="-2"/>
  </colFields>
  <colItems count="2">
    <i>
      <x/>
    </i>
    <i i="1">
      <x v="1"/>
    </i>
  </colItems>
  <dataFields count="2">
    <dataField name="GDP_country" fld="0" baseField="1" baseItem="34" numFmtId="167"/>
    <dataField name="Billionaires" fld="2" subtotal="count" baseField="1" baseItem="34"/>
  </dataFields>
  <formats count="3">
    <format dxfId="8">
      <pivotArea collapsedLevelsAreSubtotals="1" fieldPosition="0">
        <references count="2">
          <reference field="4294967294" count="1" selected="0">
            <x v="0"/>
          </reference>
          <reference field="1" count="1">
            <x v="0"/>
          </reference>
        </references>
      </pivotArea>
    </format>
    <format dxfId="7">
      <pivotArea outline="0" collapsedLevelsAreSubtotals="1" fieldPosition="0">
        <references count="1">
          <reference field="4294967294" count="1" selected="0">
            <x v="0"/>
          </reference>
        </references>
      </pivotArea>
    </format>
    <format dxfId="6">
      <pivotArea dataOnly="0" labelOnly="1" fieldPosition="0">
        <references count="1">
          <reference field="1" count="0"/>
        </references>
      </pivotArea>
    </format>
  </formats>
  <conditionalFormats count="2">
    <conditionalFormat priority="4">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illionaires"/>
    <pivotHierarchy dragToData="1"/>
    <pivotHierarchy dragToData="1"/>
    <pivotHierarchy dragToData="1"/>
    <pivotHierarchy dragToData="1"/>
    <pivotHierarchy dragToData="1"/>
    <pivotHierarchy dragToData="1"/>
    <pivotHierarchy dragToData="1"/>
    <pivotHierarchy dragToData="1"/>
    <pivotHierarchy dragToData="1" caption="GDP_country"/>
  </pivotHierarchies>
  <pivotTableStyleInfo name="PivotStyleLight16" showRowHeaders="1" showColHeaders="1" showRowStripes="0" showColStripes="0" showLastColumn="1"/>
  <filters count="1">
    <filter fld="1" type="valueLessThan" id="1" iMeasureHier="52">
      <autoFilter ref="A1">
        <filterColumn colId="0">
          <customFilters>
            <customFilter operator="lessThan" val="70"/>
          </customFilters>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2A14FEE-FB1C-4C65-89FF-BBDD066FD52C}" name="PivotTable2" cacheId="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outline="1" outlineData="1" compactData="0" multipleFieldFilters="0" rowHeaderCaption="Country">
  <location ref="A7:B46" firstHeaderRow="1" firstDataRow="1" firstDataCol="1"/>
  <pivotFields count="2">
    <pivotField axis="axisRow" compact="0" allDrilled="1"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s>
  <rowFields count="1">
    <field x="0"/>
  </rowFields>
  <rowItems count="39">
    <i>
      <x v="30"/>
    </i>
    <i>
      <x v="2"/>
    </i>
    <i>
      <x v="19"/>
    </i>
    <i>
      <x v="11"/>
    </i>
    <i>
      <x v="5"/>
    </i>
    <i>
      <x v="17"/>
    </i>
    <i>
      <x v="14"/>
    </i>
    <i>
      <x v="13"/>
    </i>
    <i>
      <x v="38"/>
    </i>
    <i>
      <x v="4"/>
    </i>
    <i>
      <x v="32"/>
    </i>
    <i>
      <x/>
    </i>
    <i>
      <x v="26"/>
    </i>
    <i>
      <x v="12"/>
    </i>
    <i>
      <x v="6"/>
    </i>
    <i>
      <x v="1"/>
    </i>
    <i>
      <x v="37"/>
    </i>
    <i>
      <x v="8"/>
    </i>
    <i>
      <x v="35"/>
    </i>
    <i>
      <x v="33"/>
    </i>
    <i>
      <x v="3"/>
    </i>
    <i>
      <x v="18"/>
    </i>
    <i>
      <x v="28"/>
    </i>
    <i>
      <x v="22"/>
    </i>
    <i>
      <x v="31"/>
    </i>
    <i>
      <x v="21"/>
    </i>
    <i>
      <x v="27"/>
    </i>
    <i>
      <x v="24"/>
    </i>
    <i>
      <x v="29"/>
    </i>
    <i>
      <x v="23"/>
    </i>
    <i>
      <x v="10"/>
    </i>
    <i>
      <x v="15"/>
    </i>
    <i>
      <x v="9"/>
    </i>
    <i>
      <x v="16"/>
    </i>
    <i>
      <x v="7"/>
    </i>
    <i>
      <x v="25"/>
    </i>
    <i>
      <x v="20"/>
    </i>
    <i>
      <x v="36"/>
    </i>
    <i>
      <x v="34"/>
    </i>
  </rowItems>
  <colItems count="1">
    <i/>
  </colItems>
  <dataFields count="1">
    <dataField name="Avg of Final Worth" fld="1" subtotal="average" baseField="0" baseItem="30" numFmtId="166"/>
  </dataFields>
  <formats count="8">
    <format dxfId="16">
      <pivotArea field="0" type="button" dataOnly="0" labelOnly="1" outline="0" axis="axisRow" fieldPosition="0"/>
    </format>
    <format dxfId="15">
      <pivotArea dataOnly="0" labelOnly="1" outline="0" axis="axisValues" fieldPosition="0"/>
    </format>
    <format dxfId="14">
      <pivotArea field="0" type="button" dataOnly="0" labelOnly="1" outline="0" axis="axisRow" fieldPosition="0"/>
    </format>
    <format dxfId="13">
      <pivotArea dataOnly="0" labelOnly="1" outline="0" axis="axisValues" fieldPosition="0"/>
    </format>
    <format dxfId="12">
      <pivotArea field="0" type="button" dataOnly="0" labelOnly="1" outline="0" axis="axisRow" fieldPosition="0"/>
    </format>
    <format dxfId="11">
      <pivotArea dataOnly="0" labelOnly="1" outline="0" axis="axisValues" fieldPosition="0"/>
    </format>
    <format dxfId="10">
      <pivotArea field="0" type="button" dataOnly="0" labelOnly="1" outline="0" axis="axisRow" fieldPosition="0"/>
    </format>
    <format dxfId="9">
      <pivotArea dataOnly="0" labelOnly="1" outline="0" axis="axisValues" fieldPosition="0"/>
    </format>
  </formats>
  <conditionalFormats count="2">
    <conditionalFormat priority="14">
      <pivotAreas count="1">
        <pivotArea type="data" collapsedLevelsAreSubtotals="1" fieldPosition="0">
          <references count="2">
            <reference field="4294967294" count="1" selected="0">
              <x v="0"/>
            </reference>
            <reference field="0" count="1">
              <x v="0"/>
            </reference>
          </references>
        </pivotArea>
      </pivotAreas>
    </conditionalFormat>
    <conditionalFormat priority="12">
      <pivotAreas count="1">
        <pivotArea type="data" outline="0" collapsedLevelsAreSubtotals="1" fieldPosition="0">
          <references count="1">
            <reference field="4294967294" count="1" selected="0">
              <x v="0"/>
            </reference>
          </references>
        </pivotArea>
      </pivotAreas>
    </conditionalFormat>
  </conditional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f Final Worth"/>
    <pivotHierarchy dragToData="1"/>
    <pivotHierarchy dragToData="1"/>
    <pivotHierarchy dragToData="1"/>
    <pivotHierarchy dragToData="1"/>
    <pivotHierarchy dragToData="1"/>
    <pivotHierarchy dragToData="1"/>
    <pivotHierarchy dragToData="1"/>
  </pivotHierarchies>
  <pivotTableStyleInfo name="PivotStyleMedium18"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39DCBBE-6643-4C30-A7A6-E39AFD3131B0}" name="PivotTable15" cacheId="1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Billionaire">
  <location ref="A57:B62"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1"/>
    </i>
    <i>
      <x v="4"/>
    </i>
    <i>
      <x v="2"/>
    </i>
    <i>
      <x/>
    </i>
  </rowItems>
  <colItems count="1">
    <i/>
  </colItems>
  <dataFields count="1">
    <dataField name="Age" fld="1" baseField="0" baseItem="3" numFmtId="1"/>
  </dataFields>
  <formats count="1">
    <format dxfId="17">
      <pivotArea dataOnly="0" labelOnly="1" fieldPosition="0">
        <references count="1">
          <reference field="0" count="0"/>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Medium18" showRowHeaders="1" showColHeaders="1" showRowStripes="0" showColStripes="0" showLastColumn="1"/>
  <filters count="1">
    <filter fld="0" type="count" id="3" iMeasureHier="59">
      <autoFilter ref="A1">
        <filterColumn colId="0">
          <top10 top="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8CAAE20-C54F-4AC2-8E75-578E116CC8DA}" name="PivotTable11" cacheId="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ountry">
  <location ref="M8:O47" firstHeaderRow="0" firstDataRow="1" firstDataCol="1"/>
  <pivotFields count="3">
    <pivotField dataField="1" subtotalTop="0" showAll="0" defaultSubtotal="0"/>
    <pivotField axis="axisRow"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39">
    <i>
      <x v="38"/>
    </i>
    <i>
      <x v="6"/>
    </i>
    <i>
      <x v="11"/>
    </i>
    <i>
      <x v="13"/>
    </i>
    <i>
      <x v="12"/>
    </i>
    <i>
      <x v="32"/>
    </i>
    <i>
      <x v="35"/>
    </i>
    <i>
      <x v="26"/>
    </i>
    <i>
      <x v="19"/>
    </i>
    <i>
      <x/>
    </i>
    <i>
      <x v="4"/>
    </i>
    <i>
      <x v="30"/>
    </i>
    <i>
      <x v="17"/>
    </i>
    <i>
      <x v="14"/>
    </i>
    <i>
      <x v="37"/>
    </i>
    <i>
      <x v="1"/>
    </i>
    <i>
      <x v="27"/>
    </i>
    <i>
      <x v="33"/>
    </i>
    <i>
      <x v="31"/>
    </i>
    <i>
      <x v="16"/>
    </i>
    <i>
      <x v="9"/>
    </i>
    <i>
      <x v="2"/>
    </i>
    <i>
      <x v="8"/>
    </i>
    <i>
      <x v="15"/>
    </i>
    <i>
      <x v="22"/>
    </i>
    <i>
      <x v="29"/>
    </i>
    <i>
      <x v="5"/>
    </i>
    <i>
      <x v="28"/>
    </i>
    <i>
      <x v="24"/>
    </i>
    <i>
      <x v="3"/>
    </i>
    <i>
      <x v="18"/>
    </i>
    <i>
      <x v="21"/>
    </i>
    <i>
      <x v="23"/>
    </i>
    <i>
      <x v="10"/>
    </i>
    <i>
      <x v="7"/>
    </i>
    <i>
      <x v="20"/>
    </i>
    <i>
      <x v="25"/>
    </i>
    <i>
      <x v="36"/>
    </i>
    <i>
      <x v="34"/>
    </i>
  </rowItems>
  <colFields count="1">
    <field x="-2"/>
  </colFields>
  <colItems count="2">
    <i>
      <x/>
    </i>
    <i i="1">
      <x v="1"/>
    </i>
  </colItems>
  <dataFields count="2">
    <dataField name=" Final Worth" fld="0" baseField="1" baseItem="38" numFmtId="166"/>
    <dataField name="CPI_country" fld="2" baseField="1" baseItem="38"/>
  </dataFields>
  <formats count="1">
    <format dxfId="18">
      <pivotArea dataOnly="0" labelOnly="1" fieldPosition="0">
        <references count="1">
          <reference field="1" count="0"/>
        </references>
      </pivotArea>
    </format>
  </formats>
  <conditionalFormats count="2">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Final Worth"/>
    <pivotHierarchy dragToData="1"/>
    <pivotHierarchy dragToData="1"/>
    <pivotHierarchy dragToData="1"/>
    <pivotHierarchy dragToData="1"/>
    <pivotHierarchy dragToData="1"/>
    <pivotHierarchy dragToData="1"/>
    <pivotHierarchy dragToData="1" caption="CPI_country"/>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8A2C81-A9DB-4D9A-A102-4A17FC13FAB8}" name="PivotTable9"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1:J28"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Table13].[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inal Wort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llionaires Statistics Dataset Raw.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1E2EE33-DD87-4B6A-8B17-83A8E7EBFDF7}" name="PivotTable5"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Gender">
  <location ref="G8:H1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Final Worth" fld="1" baseField="0" baseItem="0" numFmtId="166"/>
  </dataFields>
  <formats count="6">
    <format dxfId="24">
      <pivotArea field="0" type="button" dataOnly="0" labelOnly="1" outline="0" axis="axisRow" fieldPosition="0"/>
    </format>
    <format dxfId="23">
      <pivotArea dataOnly="0" labelOnly="1" outline="0" axis="axisValues" fieldPosition="0"/>
    </format>
    <format dxfId="22">
      <pivotArea field="0" type="button" dataOnly="0" labelOnly="1" outline="0" axis="axisRow" fieldPosition="0"/>
    </format>
    <format dxfId="21">
      <pivotArea dataOnly="0" labelOnly="1" outline="0" axis="axisValues" fieldPosition="0"/>
    </format>
    <format dxfId="20">
      <pivotArea field="0" type="button" dataOnly="0" labelOnly="1" outline="0" axis="axisRow" fieldPosition="0"/>
    </format>
    <format dxfId="19">
      <pivotArea dataOnly="0" labelOnly="1" outline="0" axis="axisValues"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inal Worth"/>
    <pivotHierarchy dragToData="1"/>
    <pivotHierarchy dragToData="1"/>
    <pivotHierarchy dragToData="1"/>
    <pivotHierarchy dragToData="1"/>
    <pivotHierarchy dragToData="1"/>
    <pivotHierarchy dragToData="1"/>
    <pivotHierarchy dragToData="1"/>
    <pivotHierarchy dragToData="1"/>
  </pivotHierarchies>
  <pivotTableStyleInfo name="PivotStyleMedium20"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A7ADB82-3B3B-4737-8BDD-5519C150945C}" name="PivotTable9"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elf Made">
  <location ref="G41:H4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Billionaires" fld="1" subtotal="count" baseField="0" baseItem="0"/>
  </dataFields>
  <formats count="3">
    <format dxfId="27">
      <pivotArea field="0" type="button" dataOnly="0" labelOnly="1" outline="0" axis="axisRow" fieldPosition="0"/>
    </format>
    <format dxfId="26">
      <pivotArea dataOnly="0" labelOnly="1" outline="0" axis="axisValues" fieldPosition="0"/>
    </format>
    <format dxfId="25">
      <pivotArea dataOnly="0" labelOnly="1" fieldPosition="0">
        <references count="1">
          <reference field="0" count="0"/>
        </references>
      </pivotArea>
    </format>
  </formats>
  <conditionalFormats count="1">
    <conditionalFormat priority="7">
      <pivotAreas count="1">
        <pivotArea type="data" collapsedLevelsAreSubtotals="1" fieldPosition="0">
          <references count="2">
            <reference field="4294967294" count="1" selected="0">
              <x v="0"/>
            </reference>
            <reference field="0" count="2">
              <x v="0"/>
              <x v="1"/>
            </reference>
          </references>
        </pivotArea>
      </pivotAreas>
    </conditionalFormat>
  </conditional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illionair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6784E-1205-4CB4-AC9B-442D5066C734}"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G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Final Worth" fld="0" subtotal="average" baseField="0" baseItem="0" numFmtId="166"/>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Table13].[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inal Wort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llionaires Statistics Dataset Raw.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E05AB-3BD1-4CF4-94BE-54C73A8C974B}" name="PivotTable7"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12:E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life_expectancy_country" fld="0" subtotal="average" baseField="0" baseItem="0" numFmtId="1"/>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Table13].[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inal Worth"/>
    <pivotHierarchy dragToData="1"/>
    <pivotHierarchy dragToData="1" caption="Average of life_expectancy_count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llionaires Statistics Dataset Raw.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6615F4-35CF-47BF-817B-83BE66C0DEE6}"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Final Worth" fld="0" baseField="0" baseItem="0" numFmtId="166"/>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Table13].[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llionaires Statistics Dataset Raw.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FBBEC9-C9C9-45A6-9956-BB9B1F3805BA}" name="PivotTable3"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Gender">
  <location ref="A57:B6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Final Worth" fld="1" baseField="0" baseItem="0" numFmtId="166"/>
  </dataFields>
  <formats count="7">
    <format dxfId="34">
      <pivotArea field="0" type="button" dataOnly="0" labelOnly="1" outline="0" axis="axisRow" fieldPosition="0"/>
    </format>
    <format dxfId="33">
      <pivotArea dataOnly="0" labelOnly="1" outline="0" axis="axisValues" fieldPosition="0"/>
    </format>
    <format dxfId="32">
      <pivotArea field="0" type="button" dataOnly="0" labelOnly="1" outline="0" axis="axisRow" fieldPosition="0"/>
    </format>
    <format dxfId="31">
      <pivotArea dataOnly="0" labelOnly="1" outline="0" axis="axisValues" fieldPosition="0"/>
    </format>
    <format dxfId="30">
      <pivotArea field="0" type="button" dataOnly="0" labelOnly="1" outline="0" axis="axisRow" fieldPosition="0"/>
    </format>
    <format dxfId="29">
      <pivotArea dataOnly="0" labelOnly="1" outline="0" axis="axisValues" fieldPosition="0"/>
    </format>
    <format dxfId="28">
      <pivotArea dataOnly="0" labelOnly="1" fieldPosition="0">
        <references count="1">
          <reference field="0" count="0"/>
        </references>
      </pivotArea>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inal Worth"/>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931623-4354-4A23-9928-EA18457D606F}" name="PivotTable12"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Country">
  <location ref="A170:C208" firstHeaderRow="0" firstDataRow="1" firstDataCol="1"/>
  <pivotFields count="3">
    <pivotField dataField="1" subtotalTop="0" showAll="0" defaultSubtotal="0"/>
    <pivotField axis="axisRow" allDrilled="1" subtotalTop="0" showAll="0" measureFilter="1" sortType="de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1"/>
            </reference>
          </references>
        </pivotArea>
      </autoSortScope>
    </pivotField>
    <pivotField dataField="1" subtotalTop="0" showAll="0" defaultSubtotal="0"/>
  </pivotFields>
  <rowFields count="1">
    <field x="1"/>
  </rowFields>
  <rowItems count="38">
    <i>
      <x v="34"/>
    </i>
    <i>
      <x v="11"/>
    </i>
    <i>
      <x v="12"/>
    </i>
    <i>
      <x v="31"/>
    </i>
    <i>
      <x v="25"/>
    </i>
    <i>
      <x v="10"/>
    </i>
    <i>
      <x/>
    </i>
    <i>
      <x v="26"/>
    </i>
    <i>
      <x v="15"/>
    </i>
    <i>
      <x v="4"/>
    </i>
    <i>
      <x v="30"/>
    </i>
    <i>
      <x v="8"/>
    </i>
    <i>
      <x v="36"/>
    </i>
    <i>
      <x v="32"/>
    </i>
    <i>
      <x v="1"/>
    </i>
    <i>
      <x v="16"/>
    </i>
    <i>
      <x v="13"/>
    </i>
    <i>
      <x v="14"/>
    </i>
    <i>
      <x v="18"/>
    </i>
    <i>
      <x v="28"/>
    </i>
    <i>
      <x v="7"/>
    </i>
    <i>
      <x v="21"/>
    </i>
    <i>
      <x v="29"/>
    </i>
    <i>
      <x v="23"/>
    </i>
    <i>
      <x v="27"/>
    </i>
    <i>
      <x v="2"/>
    </i>
    <i>
      <x v="5"/>
    </i>
    <i>
      <x v="17"/>
    </i>
    <i>
      <x v="22"/>
    </i>
    <i>
      <x v="9"/>
    </i>
    <i>
      <x v="19"/>
    </i>
    <i>
      <x v="33"/>
    </i>
    <i>
      <x v="20"/>
    </i>
    <i>
      <x v="35"/>
    </i>
    <i>
      <x v="24"/>
    </i>
    <i>
      <x v="6"/>
    </i>
    <i>
      <x v="3"/>
    </i>
    <i t="grand">
      <x/>
    </i>
  </rowItems>
  <colFields count="1">
    <field x="-2"/>
  </colFields>
  <colItems count="2">
    <i>
      <x/>
    </i>
    <i i="1">
      <x v="1"/>
    </i>
  </colItems>
  <dataFields count="2">
    <dataField name="GDP_country" fld="0" baseField="1" baseItem="34" numFmtId="167"/>
    <dataField name="Billionaires" fld="2" subtotal="count" baseField="1" baseItem="34"/>
  </dataFields>
  <formats count="3">
    <format dxfId="37">
      <pivotArea collapsedLevelsAreSubtotals="1" fieldPosition="0">
        <references count="2">
          <reference field="4294967294" count="1" selected="0">
            <x v="0"/>
          </reference>
          <reference field="1" count="1">
            <x v="0"/>
          </reference>
        </references>
      </pivotArea>
    </format>
    <format dxfId="36">
      <pivotArea outline="0" collapsedLevelsAreSubtotals="1" fieldPosition="0">
        <references count="1">
          <reference field="4294967294" count="1" selected="0">
            <x v="0"/>
          </reference>
        </references>
      </pivotArea>
    </format>
    <format dxfId="35">
      <pivotArea dataOnly="0" labelOnly="1" fieldPosition="0">
        <references count="1">
          <reference field="1" count="0"/>
        </references>
      </pivotArea>
    </format>
  </formats>
  <conditionalFormats count="2">
    <conditionalFormat priority="4">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illionaires"/>
    <pivotHierarchy dragToData="1"/>
    <pivotHierarchy dragToData="1"/>
    <pivotHierarchy dragToData="1"/>
    <pivotHierarchy dragToData="1"/>
    <pivotHierarchy dragToData="1"/>
    <pivotHierarchy dragToData="1"/>
    <pivotHierarchy dragToData="1"/>
    <pivotHierarchy dragToData="1"/>
    <pivotHierarchy dragToData="1" caption="GDP_country"/>
  </pivotHierarchies>
  <pivotTableStyleInfo name="PivotStyleLight16" showRowHeaders="1" showColHeaders="1" showRowStripes="0" showColStripes="0" showLastColumn="1"/>
  <filters count="1">
    <filter fld="1" type="valueLessThan" id="1" iMeasureHier="52">
      <autoFilter ref="A1">
        <filterColumn colId="0">
          <customFilters>
            <customFilter operator="lessThan" val="70"/>
          </customFilters>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1DD9E4-0739-4A14-ABD1-95A1FEBF5581}"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Self Made">
  <location ref="A87:B9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Final Worth" fld="1" baseField="0" baseItem="0" numFmtId="166"/>
  </dataFields>
  <formats count="1">
    <format dxfId="38">
      <pivotArea dataOnly="0" labelOnly="1" fieldPosition="0">
        <references count="1">
          <reference field="0" count="0"/>
        </references>
      </pivotArea>
    </format>
  </formats>
  <conditionalFormats count="1">
    <conditionalFormat priority="7">
      <pivotAreas count="1">
        <pivotArea type="data" outline="0" collapsedLevelsAreSubtotals="1" fieldPosition="0">
          <references count="1">
            <reference field="4294967294" count="1" selected="0">
              <x v="0"/>
            </reference>
          </references>
        </pivotArea>
      </pivotAreas>
    </conditionalFormat>
  </conditionalFormat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429644-E4B9-4994-9679-1CD57A61D34F}" name="PivotTable4"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City">
  <location ref="A68:B78"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7"/>
    </i>
    <i>
      <x v="4"/>
    </i>
    <i>
      <x v="5"/>
    </i>
    <i>
      <x v="9"/>
    </i>
    <i>
      <x v="6"/>
    </i>
    <i>
      <x v="8"/>
    </i>
    <i>
      <x v="1"/>
    </i>
    <i>
      <x v="3"/>
    </i>
    <i>
      <x/>
    </i>
    <i>
      <x v="2"/>
    </i>
  </rowItems>
  <colItems count="1">
    <i/>
  </colItems>
  <dataFields count="1">
    <dataField name="Billiionaires" fld="1" subtotal="count" baseField="0" baseItem="7"/>
  </dataFields>
  <formats count="2">
    <format dxfId="40">
      <pivotArea field="0" type="button" dataOnly="0" labelOnly="1" outline="0" axis="axisRow" fieldPosition="0"/>
    </format>
    <format dxfId="39">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illiionair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0"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0458C69-23F7-417A-B181-AD1BACDC7F73}" sourceName="[Table13].[Country]">
  <pivotTables>
    <pivotTable tabId="18" name="PivotTable1"/>
    <pivotTable tabId="18" name="PivotTable5"/>
    <pivotTable tabId="18" name="PivotTable7"/>
    <pivotTable tabId="18" name="PivotTable8"/>
    <pivotTable tabId="18" name="PivotTable9"/>
  </pivotTables>
  <data>
    <olap pivotCacheId="1776265616">
      <levels count="2">
        <level uniqueName="[Table13].[Country].[(All)]" sourceCaption="(All)" count="0"/>
        <level uniqueName="[Table13].[Country].[Country]" sourceCaption="Country" count="39" sortOrder="descending">
          <ranges>
            <range startItem="0">
              <i n="[Table13].[Country].&amp;[USA]" c="USA"/>
              <i n="[Table13].[Country].&amp;[United Arab Emirates]" c="United Arab Emirates"/>
              <i n="[Table13].[Country].&amp;[Ukraine]" c="Ukraine"/>
              <i n="[Table13].[Country].&amp;[UK]" c="UK"/>
              <i n="[Table13].[Country].&amp;[Turkey]" c="Turkey"/>
              <i n="[Table13].[Country].&amp;[Thailand]" c="Thailand"/>
              <i n="[Table13].[Country].&amp;[Switzerland]" c="Switzerland"/>
              <i n="[Table13].[Country].&amp;[Sweden]" c="Sweden"/>
              <i n="[Table13].[Country].&amp;[Spain]" c="Spain"/>
              <i n="[Table13].[Country].&amp;[South Korea]" c="South Korea"/>
              <i n="[Table13].[Country].&amp;[South Africa]" c="South Africa"/>
              <i n="[Table13].[Country].&amp;[Singapore]" c="Singapore"/>
              <i n="[Table13].[Country].&amp;[Russia]" c="Russia"/>
              <i n="[Table13].[Country].&amp;[Poland]" c="Poland"/>
              <i n="[Table13].[Country].&amp;[Philippines]" c="Philippines"/>
              <i n="[Table13].[Country].&amp;[Norway]" c="Norway"/>
              <i n="[Table13].[Country].&amp;[Nigeria]" c="Nigeria"/>
              <i n="[Table13].[Country].&amp;[New Zealand]" c="New Zealand"/>
              <i n="[Table13].[Country].&amp;[Netherlands]" c="Netherlands"/>
              <i n="[Table13].[Country].&amp;[Mexico]" c="Mexico"/>
              <i n="[Table13].[Country].&amp;[Malaysia]" c="Malaysia"/>
              <i n="[Table13].[Country].&amp;[Japan]" c="Japan"/>
              <i n="[Table13].[Country].&amp;[Italy]" c="Italy"/>
              <i n="[Table13].[Country].&amp;[Israel]" c="Israel"/>
              <i n="[Table13].[Country].&amp;[Indonesia]" c="Indonesia"/>
              <i n="[Table13].[Country].&amp;[India]" c="India"/>
              <i n="[Table13].[Country].&amp;[Germany]" c="Germany"/>
              <i n="[Table13].[Country].&amp;[France]" c="France"/>
              <i n="[Table13].[Country].&amp;[Egypt]" c="Egypt"/>
              <i n="[Table13].[Country].&amp;[Denmark]" c="Denmark"/>
              <i n="[Table13].[Country].&amp;[Czech Republic]" c="Czech Republic"/>
              <i n="[Table13].[Country].&amp;[Colombia]" c="Colombia"/>
              <i n="[Table13].[Country].&amp;[China]" c="China"/>
              <i n="[Table13].[Country].&amp;[Chile]" c="Chile"/>
              <i n="[Table13].[Country].&amp;[Canada]" c="Canada"/>
              <i n="[Table13].[Country].&amp;[Brazil]" c="Brazil"/>
              <i n="[Table13].[Country].&amp;[Belgium]" c="Belgium"/>
              <i n="[Table13].[Country].&amp;[Austria]" c="Austria"/>
              <i n="[Table13].[Country].&amp;[Australia]" c="Australia"/>
            </range>
          </ranges>
        </level>
      </levels>
      <selections count="1">
        <selection n="[Table13].[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2549E5-13FB-406D-8A3E-9DE81A96B408}" sourceName="[Table13].[Gender]">
  <pivotTables>
    <pivotTable tabId="18" name="PivotTable1"/>
    <pivotTable tabId="18" name="PivotTable5"/>
    <pivotTable tabId="18" name="PivotTable7"/>
    <pivotTable tabId="18" name="PivotTable8"/>
    <pivotTable tabId="18" name="PivotTable9"/>
  </pivotTables>
  <data>
    <olap pivotCacheId="1776265616">
      <levels count="2">
        <level uniqueName="[Table13].[Gender].[(All)]" sourceCaption="(All)" count="0"/>
        <level uniqueName="[Table13].[Gender].[Gender]" sourceCaption="Gender" count="2" sortOrder="descending">
          <ranges>
            <range startItem="0">
              <i n="[Table13].[Gender].&amp;[Male]" c="Male"/>
              <i n="[Table13].[Gender].&amp;[Female]" c="Female"/>
            </range>
          </ranges>
        </level>
      </levels>
      <selections count="1">
        <selection n="[Table13].[Gender].&amp;[Mal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C958AC5D-DBE2-44E9-B5F4-679EB45B31C0}" sourceName="[Table13].[Industries]">
  <pivotTables>
    <pivotTable tabId="18" name="PivotTable1"/>
    <pivotTable tabId="18" name="PivotTable5"/>
    <pivotTable tabId="18" name="PivotTable7"/>
    <pivotTable tabId="18" name="PivotTable8"/>
    <pivotTable tabId="18" name="PivotTable9"/>
  </pivotTables>
  <data>
    <olap pivotCacheId="1776265616">
      <levels count="2">
        <level uniqueName="[Table13].[Industries].[(All)]" sourceCaption="(All)" count="0"/>
        <level uniqueName="[Table13].[Industries].[Industries]" sourceCaption="Industries" count="18" sortOrder="ascending">
          <ranges>
            <range startItem="0">
              <i n="[Table13].[Industries].&amp;[Automotive]" c="Automotive"/>
              <i n="[Table13].[Industries].&amp;[Construction &amp; Engineering]" c="Construction &amp; Engineering"/>
              <i n="[Table13].[Industries].&amp;[Diversified]" c="Diversified"/>
              <i n="[Table13].[Industries].&amp;[Energy]" c="Energy"/>
              <i n="[Table13].[Industries].&amp;[Fashion &amp; Retail]" c="Fashion &amp; Retail"/>
              <i n="[Table13].[Industries].&amp;[Finance &amp; Investments]" c="Finance &amp; Investments"/>
              <i n="[Table13].[Industries].&amp;[Food &amp; Beverage]" c="Food &amp; Beverage"/>
              <i n="[Table13].[Industries].&amp;[Gambling &amp; Casinos]" c="Gambling &amp; Casinos"/>
              <i n="[Table13].[Industries].&amp;[Healthcare]" c="Healthcare"/>
              <i n="[Table13].[Industries].&amp;[Logistics]" c="Logistics"/>
              <i n="[Table13].[Industries].&amp;[Manufacturing]" c="Manufacturing"/>
              <i n="[Table13].[Industries].&amp;[Media &amp; Entertainment]" c="Media &amp; Entertainment"/>
              <i n="[Table13].[Industries].&amp;[Metals &amp; Mining]" c="Metals &amp; Mining"/>
              <i n="[Table13].[Industries].&amp;[Real Estate]" c="Real Estate"/>
              <i n="[Table13].[Industries].&amp;[Service]" c="Service"/>
              <i n="[Table13].[Industries].&amp;[Sports]" c="Sports"/>
              <i n="[Table13].[Industries].&amp;[Technology]" c="Technology"/>
              <i n="[Table13].[Industries].&amp;[Telecom]" c="Telecom"/>
            </range>
          </ranges>
        </level>
      </levels>
      <selections count="1">
        <selection n="[Table13].[Industri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7C2FF2B-1580-4595-93B5-9360EC2E113B}" cache="Slicer_Country" caption="Country" level="1" style="SlicerStyleDark6" rowHeight="262466"/>
  <slicer name="Gender" xr10:uid="{15791EAF-54FB-49E9-A111-E9C0A42DD72E}" cache="Slicer_Gender" caption="Gender" level="1" rowHeight="262466"/>
  <slicer name="Industries" xr10:uid="{99C654CD-61B8-466C-83CC-D10E9AEAD515}" cache="Slicer_Industries" caption="Industries" level="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E4844-15BA-4D97-8662-6595EA6FCDEB}" name="Table1" displayName="Table1" ref="A1:V476" totalsRowShown="0" headerRowDxfId="70">
  <autoFilter ref="A1:V476" xr:uid="{C90E4844-15BA-4D97-8662-6595EA6FCDEB}"/>
  <tableColumns count="22">
    <tableColumn id="1" xr3:uid="{7C93386E-3A30-4835-8600-54565A3CC8D8}" name="Rank"/>
    <tableColumn id="2" xr3:uid="{3557C22D-133B-46E0-9822-5DFC096521EF}" name="category"/>
    <tableColumn id="3" xr3:uid="{52C04673-66E4-4575-80E2-2274E5E07653}" name="Person Name"/>
    <tableColumn id="4" xr3:uid="{F4F39B85-5B98-417C-BFFC-E695548496CD}" name="Country"/>
    <tableColumn id="5" xr3:uid="{F9DFB049-4ABF-4E61-A1CB-68B9457D6CB2}" name="City"/>
    <tableColumn id="6" xr3:uid="{026F0CCB-AE05-4312-AE62-91597931FDC7}" name="Source"/>
    <tableColumn id="7" xr3:uid="{9FBBA757-D28D-4C9A-8CD1-2BE345CBB878}" name="Industries"/>
    <tableColumn id="8" xr3:uid="{941FB7BF-DCC5-4152-99CA-19E443A0D136}" name="Self Made"/>
    <tableColumn id="9" xr3:uid="{21F13834-F7FF-409C-99C0-C59526DD6B6E}" name="Gender"/>
    <tableColumn id="10" xr3:uid="{2122004B-09AA-47DB-9110-FAAB800B3EA0}" name="Last Name"/>
    <tableColumn id="11" xr3:uid="{ECC61E7E-4F06-4579-9258-A0F3E5FE19CA}" name="First Name"/>
    <tableColumn id="12" xr3:uid="{ED8F43F9-5CAC-4DAA-83D7-6FE079124965}" name="Final Worth"/>
    <tableColumn id="13" xr3:uid="{4D24617E-3CFE-498D-A3CA-BDFFE0A82DC2}" name="BirthDay"/>
    <tableColumn id="14" xr3:uid="{B347D8BE-7DC7-4EA8-84DB-FF7EF7F54F20}" name="Birth Month"/>
    <tableColumn id="15" xr3:uid="{D0302764-5D96-426B-B004-29E6825E7692}" name="Birth Year"/>
    <tableColumn id="16" xr3:uid="{86C0994C-7908-4D1D-B30A-4B8116C64341}" name="CPI_country"/>
    <tableColumn id="17" xr3:uid="{82470A42-09FC-41C0-95C7-4C44A235566F}" name="GDP_country" dataDxfId="69"/>
    <tableColumn id="18" xr3:uid="{F4B79E3B-E87B-4329-8705-A5E4568446FC}" name="life_expectancy_country"/>
    <tableColumn id="19" xr3:uid="{29F8DD6F-16AD-4FEE-B408-AF4E420E51DA}" name="Country Population"/>
    <tableColumn id="20" xr3:uid="{95595C85-E9CC-46EC-AC0C-105146D6F45B}" name="Age">
      <calculatedColumnFormula>YEARFRAC(V2,U2,1)</calculatedColumnFormula>
    </tableColumn>
    <tableColumn id="21" xr3:uid="{016A6E75-E407-42DF-9228-03018480ACC0}" name="Current Date " dataDxfId="68">
      <calculatedColumnFormula>TODAY()</calculatedColumnFormula>
    </tableColumn>
    <tableColumn id="22" xr3:uid="{F4C0D2A2-B2E8-46E1-B297-D454B9482124}" name="Birthday2" dataDxfId="67">
      <calculatedColumnFormula>DATE(O2,N2,M2)</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576302-4871-4CF0-A67C-AABFE99F56EB}" name="Table13" displayName="Table13" ref="A1:W476" totalsRowShown="0" headerRowDxfId="66">
  <autoFilter ref="A1:W476" xr:uid="{C90E4844-15BA-4D97-8662-6595EA6FCDEB}"/>
  <tableColumns count="23">
    <tableColumn id="1" xr3:uid="{F720850A-358B-4DA6-9619-558CD2F5A88D}" name="Rank"/>
    <tableColumn id="2" xr3:uid="{4FA596F5-9D15-4BE2-88ED-AF699A3032E5}" name="category"/>
    <tableColumn id="3" xr3:uid="{C15D04CC-BA1F-4B77-BBCC-F0EF3A10E4CA}" name="Person Name"/>
    <tableColumn id="4" xr3:uid="{3803E61E-39CE-4401-B998-5B7EBB91372A}" name="Country"/>
    <tableColumn id="5" xr3:uid="{72B8C223-05A5-4909-B121-78610FBF7DEB}" name="City"/>
    <tableColumn id="6" xr3:uid="{D5948CD2-8021-4CC5-A4F0-5048BDC38033}" name="Source"/>
    <tableColumn id="7" xr3:uid="{0B4CB521-C005-4D14-A62C-7E4E174BB45B}" name="Industries"/>
    <tableColumn id="8" xr3:uid="{9D5190A2-01DD-4E0E-9DA3-F0B109FDF2A5}" name="Self Made"/>
    <tableColumn id="9" xr3:uid="{57B0125A-FFC3-4929-B191-C430ACC4B690}" name="Gender"/>
    <tableColumn id="10" xr3:uid="{EDB92690-1603-475D-9FE1-0300CFBAD89F}" name="Last Name"/>
    <tableColumn id="11" xr3:uid="{5CEC79D0-5866-472F-A31C-7A91FA25C0EC}" name="First Name"/>
    <tableColumn id="12" xr3:uid="{FE6FEF84-D49F-4857-A0FB-B7EDBCB1E7E0}" name="Final Worth" dataCellStyle="Currency"/>
    <tableColumn id="13" xr3:uid="{17A6B4F1-7AD5-40C9-8DC5-02746D0038B0}" name="BirthDay"/>
    <tableColumn id="14" xr3:uid="{53DAE796-E1D9-4152-8FFF-DB874EAA8EEA}" name="Birth Month"/>
    <tableColumn id="15" xr3:uid="{6B93C604-A33A-4A70-8A42-E4E30B929655}" name="Birth Year"/>
    <tableColumn id="16" xr3:uid="{F4EB48EA-D3CB-4FBE-865F-46D67E1935B6}" name="CPI_country"/>
    <tableColumn id="17" xr3:uid="{F54C4B60-1E1F-43D6-B286-B206F2A2DB63}" name="GDP_country" dataDxfId="65" dataCellStyle="Currency"/>
    <tableColumn id="23" xr3:uid="{5CF4F60B-6257-431A-92AE-DA77AC5F0AB0}" name="GBP_in_Billions" dataDxfId="64" dataCellStyle="Currency">
      <calculatedColumnFormula>Table13[[#This Row],[GDP_country]]/100000000000</calculatedColumnFormula>
    </tableColumn>
    <tableColumn id="18" xr3:uid="{8C0B716B-3100-41AE-A9BF-489D382DB447}" name="life_expectancy_country"/>
    <tableColumn id="19" xr3:uid="{612C4D0B-D98F-4ECF-AD7C-3BB9170B893A}" name="Country Population"/>
    <tableColumn id="20" xr3:uid="{80E379FA-6871-4DCF-B70A-38BC40964EFA}" name="Age">
      <calculatedColumnFormula>YEARFRAC(W2,V2,1)</calculatedColumnFormula>
    </tableColumn>
    <tableColumn id="21" xr3:uid="{45A1046F-37AB-47C8-B5D0-EF6C705C7A08}" name="Current Date " dataDxfId="63">
      <calculatedColumnFormula>TODAY()</calculatedColumnFormula>
    </tableColumn>
    <tableColumn id="22" xr3:uid="{E932F7C4-0992-4804-864F-666343335919}" name="Birthday2" dataDxfId="62">
      <calculatedColumnFormula>DATE(O2,N2,M2)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2">
            <a:lumMod val="75000"/>
          </a:schemeClr>
        </a:solidFill>
      </a:spPr>
      <a:bodyPr vertOverflow="clip" horzOverflow="clip" rtlCol="0" anchor="t"/>
      <a:lstStyle>
        <a:defPPr algn="ctr">
          <a:defRPr sz="1200" b="0" i="0" u="none" strike="noStrike">
            <a:solidFill>
              <a:schemeClr val="tx1"/>
            </a:solidFill>
            <a:latin typeface="Calibri"/>
            <a:ea typeface="Calibri"/>
            <a:cs typeface="Calibri"/>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openxmlformats.org/officeDocument/2006/relationships/drawing" Target="../drawings/drawing2.xml"/><Relationship Id="rId4" Type="http://schemas.openxmlformats.org/officeDocument/2006/relationships/pivotTable" Target="../pivotTables/pivotTable9.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D657C-C674-4FD2-B67E-D34370A3072F}">
  <dimension ref="A1:V482"/>
  <sheetViews>
    <sheetView topLeftCell="A82" zoomScale="60" zoomScaleNormal="60" workbookViewId="0"/>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476"/>
  <sheetViews>
    <sheetView topLeftCell="J319" zoomScale="60" zoomScaleNormal="60" workbookViewId="0">
      <selection sqref="A1:V1"/>
    </sheetView>
  </sheetViews>
  <sheetFormatPr defaultColWidth="10.6640625" defaultRowHeight="15.5" x14ac:dyDescent="0.35"/>
  <cols>
    <col min="1" max="1" width="8" customWidth="1"/>
    <col min="2" max="2" width="22.1640625" customWidth="1"/>
    <col min="3" max="3" width="35.33203125" customWidth="1"/>
    <col min="4" max="4" width="29.58203125" customWidth="1"/>
    <col min="5" max="5" width="24.1640625" customWidth="1"/>
    <col min="6" max="6" width="31.08203125" customWidth="1"/>
    <col min="7" max="7" width="29.33203125" customWidth="1"/>
    <col min="8" max="8" width="28.83203125" customWidth="1"/>
    <col min="9" max="9" width="18.4140625" customWidth="1"/>
    <col min="10" max="10" width="19.25" customWidth="1"/>
    <col min="11" max="11" width="12.5" customWidth="1"/>
    <col min="12" max="12" width="20.83203125" customWidth="1"/>
    <col min="13" max="13" width="11" customWidth="1"/>
    <col min="14" max="14" width="18.58203125" customWidth="1"/>
    <col min="15" max="15" width="13.9140625" customWidth="1"/>
    <col min="16" max="16" width="12.9140625" customWidth="1"/>
    <col min="17" max="17" width="29.25" customWidth="1"/>
    <col min="18" max="18" width="22.75" customWidth="1"/>
    <col min="19" max="19" width="20.1640625" customWidth="1"/>
    <col min="20" max="20" width="15.1640625" customWidth="1"/>
    <col min="21" max="21" width="17.33203125" customWidth="1"/>
    <col min="22" max="22" width="19.75" customWidth="1"/>
    <col min="23" max="23" width="14.1640625" customWidth="1"/>
  </cols>
  <sheetData>
    <row r="1" spans="1:22" s="2" customFormat="1" x14ac:dyDescent="0.35">
      <c r="A1" s="2" t="s">
        <v>1811</v>
      </c>
      <c r="B1" s="2" t="s">
        <v>2</v>
      </c>
      <c r="C1" s="2" t="s">
        <v>1812</v>
      </c>
      <c r="D1" s="2" t="s">
        <v>1810</v>
      </c>
      <c r="E1" s="2" t="s">
        <v>1809</v>
      </c>
      <c r="F1" s="2" t="s">
        <v>1808</v>
      </c>
      <c r="G1" s="2" t="s">
        <v>1807</v>
      </c>
      <c r="H1" s="2" t="s">
        <v>1813</v>
      </c>
      <c r="I1" s="2" t="s">
        <v>1806</v>
      </c>
      <c r="J1" s="2" t="s">
        <v>1805</v>
      </c>
      <c r="K1" s="2" t="s">
        <v>1804</v>
      </c>
      <c r="L1" s="2" t="s">
        <v>1814</v>
      </c>
      <c r="M1" s="2" t="s">
        <v>1801</v>
      </c>
      <c r="N1" s="2" t="s">
        <v>1818</v>
      </c>
      <c r="O1" s="2" t="s">
        <v>1800</v>
      </c>
      <c r="P1" s="2" t="s">
        <v>1817</v>
      </c>
      <c r="Q1" s="2" t="s">
        <v>1815</v>
      </c>
      <c r="R1" s="2" t="s">
        <v>17</v>
      </c>
      <c r="S1" s="2" t="s">
        <v>1816</v>
      </c>
      <c r="T1" s="2" t="s">
        <v>1798</v>
      </c>
      <c r="U1" s="2" t="s">
        <v>1799</v>
      </c>
      <c r="V1" s="2" t="s">
        <v>1819</v>
      </c>
    </row>
    <row r="2" spans="1:22" x14ac:dyDescent="0.35">
      <c r="A2">
        <v>1</v>
      </c>
      <c r="B2" t="s">
        <v>21</v>
      </c>
      <c r="C2" t="s">
        <v>22</v>
      </c>
      <c r="D2" t="s">
        <v>23</v>
      </c>
      <c r="E2" t="s">
        <v>24</v>
      </c>
      <c r="F2" t="s">
        <v>25</v>
      </c>
      <c r="G2" t="s">
        <v>21</v>
      </c>
      <c r="H2" t="b">
        <v>0</v>
      </c>
      <c r="I2" t="s">
        <v>1796</v>
      </c>
      <c r="J2" t="s">
        <v>27</v>
      </c>
      <c r="K2" t="s">
        <v>28</v>
      </c>
      <c r="L2">
        <v>211000</v>
      </c>
      <c r="M2">
        <v>5</v>
      </c>
      <c r="N2">
        <v>3</v>
      </c>
      <c r="O2">
        <v>1949</v>
      </c>
      <c r="P2">
        <v>110.05</v>
      </c>
      <c r="Q2" s="4">
        <v>2715518274227</v>
      </c>
      <c r="R2">
        <v>82.5</v>
      </c>
      <c r="S2">
        <v>67059887</v>
      </c>
      <c r="T2">
        <f t="shared" ref="T2:T65" ca="1" si="0">YEARFRAC(V2,U2,1)</f>
        <v>75.559206023271727</v>
      </c>
      <c r="U2" s="3">
        <f ca="1">TODAY()</f>
        <v>45560</v>
      </c>
      <c r="V2" s="3">
        <f t="shared" ref="V2:V65" si="1">DATE(O2,N2,M2)</f>
        <v>17962</v>
      </c>
    </row>
    <row r="3" spans="1:22" x14ac:dyDescent="0.35">
      <c r="A3">
        <v>2</v>
      </c>
      <c r="B3" t="s">
        <v>30</v>
      </c>
      <c r="C3" t="s">
        <v>31</v>
      </c>
      <c r="D3" t="s">
        <v>1802</v>
      </c>
      <c r="E3" t="s">
        <v>33</v>
      </c>
      <c r="F3" t="s">
        <v>34</v>
      </c>
      <c r="G3" t="s">
        <v>30</v>
      </c>
      <c r="H3" t="b">
        <v>1</v>
      </c>
      <c r="I3" t="s">
        <v>1796</v>
      </c>
      <c r="J3" t="s">
        <v>35</v>
      </c>
      <c r="K3" t="s">
        <v>36</v>
      </c>
      <c r="L3">
        <v>180000</v>
      </c>
      <c r="M3">
        <v>28</v>
      </c>
      <c r="N3">
        <v>6</v>
      </c>
      <c r="O3">
        <v>1971</v>
      </c>
      <c r="P3">
        <v>117.24</v>
      </c>
      <c r="Q3" s="4">
        <v>21427700000000</v>
      </c>
      <c r="R3">
        <v>78.5</v>
      </c>
      <c r="S3">
        <v>328239523</v>
      </c>
      <c r="T3">
        <f t="shared" ca="1" si="0"/>
        <v>53.2443723382681</v>
      </c>
      <c r="U3" s="3">
        <f t="shared" ref="U3:U66" ca="1" si="2">TODAY()</f>
        <v>45560</v>
      </c>
      <c r="V3" s="3">
        <f t="shared" si="1"/>
        <v>26112</v>
      </c>
    </row>
    <row r="4" spans="1:22" x14ac:dyDescent="0.35">
      <c r="A4">
        <v>3</v>
      </c>
      <c r="B4" t="s">
        <v>38</v>
      </c>
      <c r="C4" t="s">
        <v>39</v>
      </c>
      <c r="D4" t="s">
        <v>1802</v>
      </c>
      <c r="E4" t="s">
        <v>40</v>
      </c>
      <c r="F4" t="s">
        <v>41</v>
      </c>
      <c r="G4" t="s">
        <v>38</v>
      </c>
      <c r="H4" t="b">
        <v>1</v>
      </c>
      <c r="I4" t="s">
        <v>1796</v>
      </c>
      <c r="J4" t="s">
        <v>42</v>
      </c>
      <c r="K4" t="s">
        <v>43</v>
      </c>
      <c r="L4">
        <v>114000</v>
      </c>
      <c r="M4">
        <v>12</v>
      </c>
      <c r="N4">
        <v>1</v>
      </c>
      <c r="O4">
        <v>1964</v>
      </c>
      <c r="P4">
        <v>117.24</v>
      </c>
      <c r="Q4" s="4">
        <v>21427700000000</v>
      </c>
      <c r="R4">
        <v>78.5</v>
      </c>
      <c r="S4">
        <v>328239523</v>
      </c>
      <c r="T4">
        <f t="shared" ca="1" si="0"/>
        <v>60.701584309501364</v>
      </c>
      <c r="U4" s="3">
        <f t="shared" ca="1" si="2"/>
        <v>45560</v>
      </c>
      <c r="V4" s="3">
        <f t="shared" si="1"/>
        <v>23388</v>
      </c>
    </row>
    <row r="5" spans="1:22" x14ac:dyDescent="0.35">
      <c r="A5">
        <v>4</v>
      </c>
      <c r="B5" t="s">
        <v>38</v>
      </c>
      <c r="C5" t="s">
        <v>44</v>
      </c>
      <c r="D5" t="s">
        <v>1802</v>
      </c>
      <c r="E5" t="s">
        <v>45</v>
      </c>
      <c r="F5" t="s">
        <v>46</v>
      </c>
      <c r="G5" t="s">
        <v>38</v>
      </c>
      <c r="H5" t="b">
        <v>1</v>
      </c>
      <c r="I5" t="s">
        <v>1796</v>
      </c>
      <c r="J5" t="s">
        <v>47</v>
      </c>
      <c r="K5" t="s">
        <v>48</v>
      </c>
      <c r="L5">
        <v>107000</v>
      </c>
      <c r="M5">
        <v>17</v>
      </c>
      <c r="N5">
        <v>8</v>
      </c>
      <c r="O5">
        <v>1944</v>
      </c>
      <c r="P5">
        <v>117.24</v>
      </c>
      <c r="Q5" s="4">
        <v>21427700000000</v>
      </c>
      <c r="R5">
        <v>78.5</v>
      </c>
      <c r="S5">
        <v>328239523</v>
      </c>
      <c r="T5">
        <f t="shared" ca="1" si="0"/>
        <v>80.104745487730682</v>
      </c>
      <c r="U5" s="3">
        <f t="shared" ca="1" si="2"/>
        <v>45560</v>
      </c>
      <c r="V5" s="3">
        <f t="shared" si="1"/>
        <v>16301</v>
      </c>
    </row>
    <row r="6" spans="1:22" x14ac:dyDescent="0.35">
      <c r="A6">
        <v>5</v>
      </c>
      <c r="B6" t="s">
        <v>49</v>
      </c>
      <c r="C6" t="s">
        <v>50</v>
      </c>
      <c r="D6" t="s">
        <v>1802</v>
      </c>
      <c r="E6" t="s">
        <v>51</v>
      </c>
      <c r="F6" t="s">
        <v>52</v>
      </c>
      <c r="G6" t="s">
        <v>49</v>
      </c>
      <c r="H6" t="b">
        <v>1</v>
      </c>
      <c r="I6" t="s">
        <v>1796</v>
      </c>
      <c r="J6" t="s">
        <v>53</v>
      </c>
      <c r="K6" t="s">
        <v>54</v>
      </c>
      <c r="L6">
        <v>106000</v>
      </c>
      <c r="M6">
        <v>30</v>
      </c>
      <c r="N6">
        <v>8</v>
      </c>
      <c r="O6">
        <v>1930</v>
      </c>
      <c r="P6">
        <v>117.24</v>
      </c>
      <c r="Q6" s="4">
        <v>21427700000000</v>
      </c>
      <c r="R6">
        <v>78.5</v>
      </c>
      <c r="S6">
        <v>328239523</v>
      </c>
      <c r="T6">
        <f t="shared" ca="1" si="0"/>
        <v>94.071875270180698</v>
      </c>
      <c r="U6" s="3">
        <f t="shared" ca="1" si="2"/>
        <v>45560</v>
      </c>
      <c r="V6" s="3">
        <f t="shared" si="1"/>
        <v>11200</v>
      </c>
    </row>
    <row r="7" spans="1:22" x14ac:dyDescent="0.35">
      <c r="A7">
        <v>6</v>
      </c>
      <c r="B7" t="s">
        <v>38</v>
      </c>
      <c r="C7" t="s">
        <v>55</v>
      </c>
      <c r="D7" t="s">
        <v>1802</v>
      </c>
      <c r="E7" t="s">
        <v>40</v>
      </c>
      <c r="F7" t="s">
        <v>56</v>
      </c>
      <c r="G7" t="s">
        <v>38</v>
      </c>
      <c r="H7" t="b">
        <v>1</v>
      </c>
      <c r="I7" t="s">
        <v>1796</v>
      </c>
      <c r="J7" t="s">
        <v>57</v>
      </c>
      <c r="K7" t="s">
        <v>58</v>
      </c>
      <c r="L7">
        <v>104000</v>
      </c>
      <c r="M7">
        <v>28</v>
      </c>
      <c r="N7">
        <v>10</v>
      </c>
      <c r="O7">
        <v>1955</v>
      </c>
      <c r="P7">
        <v>117.24</v>
      </c>
      <c r="Q7" s="4">
        <v>21427700000000</v>
      </c>
      <c r="R7">
        <v>78.5</v>
      </c>
      <c r="S7">
        <v>328239523</v>
      </c>
      <c r="T7">
        <f t="shared" ca="1" si="0"/>
        <v>68.910356695869837</v>
      </c>
      <c r="U7" s="3">
        <f t="shared" ca="1" si="2"/>
        <v>45560</v>
      </c>
      <c r="V7" s="3">
        <f t="shared" si="1"/>
        <v>20390</v>
      </c>
    </row>
    <row r="8" spans="1:22" x14ac:dyDescent="0.35">
      <c r="A8">
        <v>7</v>
      </c>
      <c r="B8" t="s">
        <v>59</v>
      </c>
      <c r="C8" t="s">
        <v>60</v>
      </c>
      <c r="D8" t="s">
        <v>1802</v>
      </c>
      <c r="E8" t="s">
        <v>61</v>
      </c>
      <c r="F8" t="s">
        <v>62</v>
      </c>
      <c r="G8" t="s">
        <v>59</v>
      </c>
      <c r="H8" t="b">
        <v>1</v>
      </c>
      <c r="I8" t="s">
        <v>1796</v>
      </c>
      <c r="J8" t="s">
        <v>63</v>
      </c>
      <c r="K8" t="s">
        <v>64</v>
      </c>
      <c r="L8">
        <v>94500</v>
      </c>
      <c r="M8">
        <v>14</v>
      </c>
      <c r="N8">
        <v>2</v>
      </c>
      <c r="O8">
        <v>1942</v>
      </c>
      <c r="P8">
        <v>117.24</v>
      </c>
      <c r="Q8" s="4">
        <v>21427700000000</v>
      </c>
      <c r="R8">
        <v>78.5</v>
      </c>
      <c r="S8">
        <v>328239523</v>
      </c>
      <c r="T8">
        <f t="shared" ca="1" si="0"/>
        <v>82.611228394247263</v>
      </c>
      <c r="U8" s="3">
        <f t="shared" ca="1" si="2"/>
        <v>45560</v>
      </c>
      <c r="V8" s="3">
        <f t="shared" si="1"/>
        <v>15386</v>
      </c>
    </row>
    <row r="9" spans="1:22" x14ac:dyDescent="0.35">
      <c r="A9">
        <v>8</v>
      </c>
      <c r="B9" t="s">
        <v>65</v>
      </c>
      <c r="C9" t="s">
        <v>66</v>
      </c>
      <c r="D9" t="s">
        <v>67</v>
      </c>
      <c r="E9" t="s">
        <v>68</v>
      </c>
      <c r="F9" t="s">
        <v>65</v>
      </c>
      <c r="G9" t="s">
        <v>65</v>
      </c>
      <c r="H9" t="b">
        <v>1</v>
      </c>
      <c r="I9" t="s">
        <v>1796</v>
      </c>
      <c r="J9" t="s">
        <v>69</v>
      </c>
      <c r="K9" t="s">
        <v>70</v>
      </c>
      <c r="L9">
        <v>93000</v>
      </c>
      <c r="M9">
        <v>28</v>
      </c>
      <c r="N9">
        <v>1</v>
      </c>
      <c r="O9">
        <v>1940</v>
      </c>
      <c r="P9">
        <v>141.54</v>
      </c>
      <c r="Q9" s="4">
        <v>21427700000000</v>
      </c>
      <c r="R9">
        <v>75</v>
      </c>
      <c r="S9">
        <v>126014024</v>
      </c>
      <c r="T9">
        <f t="shared" ca="1" si="0"/>
        <v>84.657776918864954</v>
      </c>
      <c r="U9" s="3">
        <f t="shared" ca="1" si="2"/>
        <v>45560</v>
      </c>
      <c r="V9" s="3">
        <f t="shared" si="1"/>
        <v>14638</v>
      </c>
    </row>
    <row r="10" spans="1:22" x14ac:dyDescent="0.35">
      <c r="A10">
        <v>9</v>
      </c>
      <c r="B10" t="s">
        <v>72</v>
      </c>
      <c r="C10" t="s">
        <v>73</v>
      </c>
      <c r="D10" t="s">
        <v>74</v>
      </c>
      <c r="E10" t="s">
        <v>75</v>
      </c>
      <c r="F10" t="s">
        <v>72</v>
      </c>
      <c r="G10" t="s">
        <v>72</v>
      </c>
      <c r="H10" t="b">
        <v>0</v>
      </c>
      <c r="I10" t="s">
        <v>1796</v>
      </c>
      <c r="J10" t="s">
        <v>76</v>
      </c>
      <c r="K10" t="s">
        <v>77</v>
      </c>
      <c r="L10">
        <v>83400</v>
      </c>
      <c r="M10">
        <v>19</v>
      </c>
      <c r="N10">
        <v>4</v>
      </c>
      <c r="O10">
        <v>1957</v>
      </c>
      <c r="P10">
        <v>180.44</v>
      </c>
      <c r="Q10" s="4">
        <v>21427700000000</v>
      </c>
      <c r="R10">
        <v>69.400000000000006</v>
      </c>
      <c r="S10">
        <v>1366417754</v>
      </c>
      <c r="T10">
        <f t="shared" ca="1" si="0"/>
        <v>67.436002737850785</v>
      </c>
      <c r="U10" s="3">
        <f t="shared" ca="1" si="2"/>
        <v>45560</v>
      </c>
      <c r="V10" s="3">
        <f t="shared" si="1"/>
        <v>20929</v>
      </c>
    </row>
    <row r="11" spans="1:22" x14ac:dyDescent="0.35">
      <c r="A11">
        <v>10</v>
      </c>
      <c r="B11" t="s">
        <v>38</v>
      </c>
      <c r="C11" t="s">
        <v>79</v>
      </c>
      <c r="D11" t="s">
        <v>1802</v>
      </c>
      <c r="E11" t="s">
        <v>80</v>
      </c>
      <c r="F11" t="s">
        <v>56</v>
      </c>
      <c r="G11" t="s">
        <v>38</v>
      </c>
      <c r="H11" t="b">
        <v>1</v>
      </c>
      <c r="I11" t="s">
        <v>1796</v>
      </c>
      <c r="J11" t="s">
        <v>81</v>
      </c>
      <c r="K11" t="s">
        <v>82</v>
      </c>
      <c r="L11">
        <v>80700</v>
      </c>
      <c r="M11">
        <v>24</v>
      </c>
      <c r="N11">
        <v>3</v>
      </c>
      <c r="O11">
        <v>1956</v>
      </c>
      <c r="P11">
        <v>117.24</v>
      </c>
      <c r="Q11" s="4">
        <v>21427700000000</v>
      </c>
      <c r="R11">
        <v>78.5</v>
      </c>
      <c r="S11">
        <v>328239523</v>
      </c>
      <c r="T11">
        <f t="shared" ca="1" si="0"/>
        <v>68.504463754314969</v>
      </c>
      <c r="U11" s="3">
        <f t="shared" ca="1" si="2"/>
        <v>45560</v>
      </c>
      <c r="V11" s="3">
        <f t="shared" si="1"/>
        <v>20538</v>
      </c>
    </row>
    <row r="12" spans="1:22" x14ac:dyDescent="0.35">
      <c r="A12">
        <v>11</v>
      </c>
      <c r="B12" t="s">
        <v>21</v>
      </c>
      <c r="C12" t="s">
        <v>83</v>
      </c>
      <c r="D12" t="s">
        <v>23</v>
      </c>
      <c r="E12" t="s">
        <v>24</v>
      </c>
      <c r="F12" t="s">
        <v>84</v>
      </c>
      <c r="G12" t="s">
        <v>21</v>
      </c>
      <c r="H12" t="b">
        <v>0</v>
      </c>
      <c r="I12" t="s">
        <v>1797</v>
      </c>
      <c r="J12" t="s">
        <v>86</v>
      </c>
      <c r="K12" t="s">
        <v>87</v>
      </c>
      <c r="L12">
        <v>80500</v>
      </c>
      <c r="M12">
        <v>10</v>
      </c>
      <c r="N12">
        <v>7</v>
      </c>
      <c r="O12">
        <v>1953</v>
      </c>
      <c r="P12">
        <v>110.05</v>
      </c>
      <c r="Q12" s="4">
        <v>21427700000000</v>
      </c>
      <c r="R12">
        <v>82.5</v>
      </c>
      <c r="S12">
        <v>67059887</v>
      </c>
      <c r="T12">
        <f t="shared" ca="1" si="0"/>
        <v>71.21149897330595</v>
      </c>
      <c r="U12" s="3">
        <f t="shared" ca="1" si="2"/>
        <v>45560</v>
      </c>
      <c r="V12" s="3">
        <f t="shared" si="1"/>
        <v>19550</v>
      </c>
    </row>
    <row r="13" spans="1:22" x14ac:dyDescent="0.35">
      <c r="A13">
        <v>12</v>
      </c>
      <c r="B13" t="s">
        <v>38</v>
      </c>
      <c r="C13" t="s">
        <v>88</v>
      </c>
      <c r="D13" t="s">
        <v>1802</v>
      </c>
      <c r="E13" t="s">
        <v>89</v>
      </c>
      <c r="F13" t="s">
        <v>90</v>
      </c>
      <c r="G13" t="s">
        <v>38</v>
      </c>
      <c r="H13" t="b">
        <v>1</v>
      </c>
      <c r="I13" t="s">
        <v>1796</v>
      </c>
      <c r="J13" t="s">
        <v>91</v>
      </c>
      <c r="K13" t="s">
        <v>48</v>
      </c>
      <c r="L13">
        <v>79200</v>
      </c>
      <c r="M13">
        <v>26</v>
      </c>
      <c r="N13">
        <v>3</v>
      </c>
      <c r="O13">
        <v>1973</v>
      </c>
      <c r="P13">
        <v>117.24</v>
      </c>
      <c r="Q13" s="4">
        <v>21427700000000</v>
      </c>
      <c r="R13">
        <v>78.5</v>
      </c>
      <c r="S13">
        <v>328239523</v>
      </c>
      <c r="T13">
        <f t="shared" ca="1" si="0"/>
        <v>51.501711156741955</v>
      </c>
      <c r="U13" s="3">
        <f t="shared" ca="1" si="2"/>
        <v>45560</v>
      </c>
      <c r="V13" s="3">
        <f t="shared" si="1"/>
        <v>26749</v>
      </c>
    </row>
    <row r="14" spans="1:22" x14ac:dyDescent="0.35">
      <c r="A14">
        <v>13</v>
      </c>
      <c r="B14" t="s">
        <v>21</v>
      </c>
      <c r="C14" t="s">
        <v>92</v>
      </c>
      <c r="D14" t="s">
        <v>93</v>
      </c>
      <c r="E14" t="s">
        <v>94</v>
      </c>
      <c r="F14" t="s">
        <v>95</v>
      </c>
      <c r="G14" t="s">
        <v>21</v>
      </c>
      <c r="H14" t="b">
        <v>1</v>
      </c>
      <c r="I14" t="s">
        <v>1796</v>
      </c>
      <c r="J14" t="s">
        <v>96</v>
      </c>
      <c r="K14" t="s">
        <v>97</v>
      </c>
      <c r="L14">
        <v>77300</v>
      </c>
      <c r="M14">
        <v>28</v>
      </c>
      <c r="N14">
        <v>3</v>
      </c>
      <c r="O14">
        <v>1936</v>
      </c>
      <c r="P14">
        <v>110.96</v>
      </c>
      <c r="Q14" s="4">
        <v>21427700000000</v>
      </c>
      <c r="R14">
        <v>83.3</v>
      </c>
      <c r="S14">
        <v>47076781</v>
      </c>
      <c r="T14">
        <f t="shared" ca="1" si="0"/>
        <v>88.493509290020924</v>
      </c>
      <c r="U14" s="3">
        <f t="shared" ca="1" si="2"/>
        <v>45560</v>
      </c>
      <c r="V14" s="3">
        <f t="shared" si="1"/>
        <v>13237</v>
      </c>
    </row>
    <row r="15" spans="1:22" x14ac:dyDescent="0.35">
      <c r="A15">
        <v>14</v>
      </c>
      <c r="B15" t="s">
        <v>38</v>
      </c>
      <c r="C15" t="s">
        <v>99</v>
      </c>
      <c r="D15" t="s">
        <v>1802</v>
      </c>
      <c r="E15" t="s">
        <v>100</v>
      </c>
      <c r="F15" t="s">
        <v>90</v>
      </c>
      <c r="G15" t="s">
        <v>38</v>
      </c>
      <c r="H15" t="b">
        <v>1</v>
      </c>
      <c r="I15" t="s">
        <v>1796</v>
      </c>
      <c r="J15" t="s">
        <v>101</v>
      </c>
      <c r="K15" t="s">
        <v>102</v>
      </c>
      <c r="L15">
        <v>76000</v>
      </c>
      <c r="M15">
        <v>21</v>
      </c>
      <c r="N15">
        <v>8</v>
      </c>
      <c r="O15">
        <v>1973</v>
      </c>
      <c r="P15">
        <v>117.24</v>
      </c>
      <c r="Q15" s="4">
        <v>21427700000000</v>
      </c>
      <c r="R15">
        <v>78.5</v>
      </c>
      <c r="S15">
        <v>328239523</v>
      </c>
      <c r="T15">
        <f t="shared" ca="1" si="0"/>
        <v>51.096509240246405</v>
      </c>
      <c r="U15" s="3">
        <f t="shared" ca="1" si="2"/>
        <v>45560</v>
      </c>
      <c r="V15" s="3">
        <f t="shared" si="1"/>
        <v>26897</v>
      </c>
    </row>
    <row r="16" spans="1:22" x14ac:dyDescent="0.35">
      <c r="A16">
        <v>15</v>
      </c>
      <c r="B16" t="s">
        <v>103</v>
      </c>
      <c r="C16" t="s">
        <v>104</v>
      </c>
      <c r="D16" t="s">
        <v>105</v>
      </c>
      <c r="E16" t="s">
        <v>106</v>
      </c>
      <c r="F16" t="s">
        <v>107</v>
      </c>
      <c r="G16" t="s">
        <v>103</v>
      </c>
      <c r="H16" t="b">
        <v>1</v>
      </c>
      <c r="I16" t="s">
        <v>1796</v>
      </c>
      <c r="J16" t="s">
        <v>108</v>
      </c>
      <c r="K16" t="s">
        <v>109</v>
      </c>
      <c r="L16">
        <v>68000</v>
      </c>
      <c r="M16">
        <v>1</v>
      </c>
      <c r="N16">
        <v>12</v>
      </c>
      <c r="O16">
        <v>1954</v>
      </c>
      <c r="P16">
        <v>125.08</v>
      </c>
      <c r="Q16" s="4">
        <v>21427700000000</v>
      </c>
      <c r="R16">
        <v>77</v>
      </c>
      <c r="S16">
        <v>1397715000</v>
      </c>
      <c r="T16">
        <f t="shared" ca="1" si="0"/>
        <v>69.817259861951953</v>
      </c>
      <c r="U16" s="3">
        <f t="shared" ca="1" si="2"/>
        <v>45560</v>
      </c>
      <c r="V16" s="3">
        <f t="shared" si="1"/>
        <v>20059</v>
      </c>
    </row>
    <row r="17" spans="1:22" x14ac:dyDescent="0.35">
      <c r="A17">
        <v>16</v>
      </c>
      <c r="B17" t="s">
        <v>38</v>
      </c>
      <c r="C17" t="s">
        <v>111</v>
      </c>
      <c r="D17" t="s">
        <v>1802</v>
      </c>
      <c r="E17" t="s">
        <v>89</v>
      </c>
      <c r="F17" t="s">
        <v>112</v>
      </c>
      <c r="G17" t="s">
        <v>38</v>
      </c>
      <c r="H17" t="b">
        <v>1</v>
      </c>
      <c r="I17" t="s">
        <v>1796</v>
      </c>
      <c r="J17" t="s">
        <v>113</v>
      </c>
      <c r="K17" t="s">
        <v>114</v>
      </c>
      <c r="L17">
        <v>64400</v>
      </c>
      <c r="M17">
        <v>14</v>
      </c>
      <c r="N17">
        <v>5</v>
      </c>
      <c r="O17">
        <v>1984</v>
      </c>
      <c r="P17">
        <v>117.24</v>
      </c>
      <c r="Q17" s="4">
        <v>21427700000000</v>
      </c>
      <c r="R17">
        <v>78.5</v>
      </c>
      <c r="S17">
        <v>328239523</v>
      </c>
      <c r="T17">
        <f t="shared" ca="1" si="0"/>
        <v>40.364850427350426</v>
      </c>
      <c r="U17" s="3">
        <f t="shared" ca="1" si="2"/>
        <v>45560</v>
      </c>
      <c r="V17" s="3">
        <f t="shared" si="1"/>
        <v>30816</v>
      </c>
    </row>
    <row r="18" spans="1:22" x14ac:dyDescent="0.35">
      <c r="A18">
        <v>17</v>
      </c>
      <c r="B18" t="s">
        <v>72</v>
      </c>
      <c r="C18" t="s">
        <v>115</v>
      </c>
      <c r="D18" t="s">
        <v>1802</v>
      </c>
      <c r="E18" t="s">
        <v>116</v>
      </c>
      <c r="F18" t="s">
        <v>117</v>
      </c>
      <c r="G18" t="s">
        <v>72</v>
      </c>
      <c r="H18" t="b">
        <v>0</v>
      </c>
      <c r="I18" t="s">
        <v>1796</v>
      </c>
      <c r="J18" t="s">
        <v>118</v>
      </c>
      <c r="K18" t="s">
        <v>119</v>
      </c>
      <c r="L18">
        <v>59000</v>
      </c>
      <c r="M18">
        <v>1</v>
      </c>
      <c r="N18">
        <v>11</v>
      </c>
      <c r="O18">
        <v>1935</v>
      </c>
      <c r="P18">
        <v>117.24</v>
      </c>
      <c r="Q18" s="4">
        <v>21427700000000</v>
      </c>
      <c r="R18">
        <v>78.5</v>
      </c>
      <c r="S18">
        <v>328239523</v>
      </c>
      <c r="T18">
        <f t="shared" ca="1" si="0"/>
        <v>88.899400723998426</v>
      </c>
      <c r="U18" s="3">
        <f t="shared" ca="1" si="2"/>
        <v>45560</v>
      </c>
      <c r="V18" s="3">
        <f t="shared" si="1"/>
        <v>13089</v>
      </c>
    </row>
    <row r="19" spans="1:22" x14ac:dyDescent="0.35">
      <c r="A19">
        <v>17</v>
      </c>
      <c r="B19" t="s">
        <v>72</v>
      </c>
      <c r="C19" t="s">
        <v>120</v>
      </c>
      <c r="D19" t="s">
        <v>1802</v>
      </c>
      <c r="E19" t="s">
        <v>61</v>
      </c>
      <c r="F19" t="s">
        <v>117</v>
      </c>
      <c r="G19" t="s">
        <v>72</v>
      </c>
      <c r="H19" t="b">
        <v>0</v>
      </c>
      <c r="I19" t="s">
        <v>1797</v>
      </c>
      <c r="J19" t="s">
        <v>118</v>
      </c>
      <c r="K19" t="s">
        <v>121</v>
      </c>
      <c r="L19">
        <v>59000</v>
      </c>
      <c r="M19">
        <v>12</v>
      </c>
      <c r="N19">
        <v>4</v>
      </c>
      <c r="O19">
        <v>1962</v>
      </c>
      <c r="P19">
        <v>117.24</v>
      </c>
      <c r="Q19" s="4">
        <v>21427700000000</v>
      </c>
      <c r="R19">
        <v>78.5</v>
      </c>
      <c r="S19">
        <v>328239523</v>
      </c>
      <c r="T19">
        <f t="shared" ca="1" si="0"/>
        <v>62.455173612620051</v>
      </c>
      <c r="U19" s="3">
        <f t="shared" ca="1" si="2"/>
        <v>45560</v>
      </c>
      <c r="V19" s="3">
        <f t="shared" si="1"/>
        <v>22748</v>
      </c>
    </row>
    <row r="20" spans="1:22" x14ac:dyDescent="0.35">
      <c r="A20">
        <v>19</v>
      </c>
      <c r="B20" t="s">
        <v>21</v>
      </c>
      <c r="C20" t="s">
        <v>122</v>
      </c>
      <c r="D20" t="s">
        <v>1802</v>
      </c>
      <c r="E20" t="s">
        <v>123</v>
      </c>
      <c r="F20" t="s">
        <v>124</v>
      </c>
      <c r="G20" t="s">
        <v>21</v>
      </c>
      <c r="H20" t="b">
        <v>0</v>
      </c>
      <c r="I20" t="s">
        <v>1796</v>
      </c>
      <c r="J20" t="s">
        <v>125</v>
      </c>
      <c r="K20" t="s">
        <v>126</v>
      </c>
      <c r="L20">
        <v>58800</v>
      </c>
      <c r="M20">
        <v>7</v>
      </c>
      <c r="N20">
        <v>6</v>
      </c>
      <c r="O20">
        <v>1948</v>
      </c>
      <c r="P20">
        <v>117.24</v>
      </c>
      <c r="Q20" s="4">
        <v>21427700000000</v>
      </c>
      <c r="R20">
        <v>78.5</v>
      </c>
      <c r="S20">
        <v>328239523</v>
      </c>
      <c r="T20">
        <f t="shared" ca="1" si="0"/>
        <v>76.299128888888887</v>
      </c>
      <c r="U20" s="3">
        <f t="shared" ca="1" si="2"/>
        <v>45560</v>
      </c>
      <c r="V20" s="3">
        <f t="shared" si="1"/>
        <v>17691</v>
      </c>
    </row>
    <row r="21" spans="1:22" x14ac:dyDescent="0.35">
      <c r="A21">
        <v>20</v>
      </c>
      <c r="B21" t="s">
        <v>21</v>
      </c>
      <c r="C21" t="s">
        <v>127</v>
      </c>
      <c r="D21" t="s">
        <v>1802</v>
      </c>
      <c r="E21" t="s">
        <v>123</v>
      </c>
      <c r="F21" t="s">
        <v>124</v>
      </c>
      <c r="G21" t="s">
        <v>21</v>
      </c>
      <c r="H21" t="b">
        <v>0</v>
      </c>
      <c r="I21" t="s">
        <v>1796</v>
      </c>
      <c r="J21" t="s">
        <v>125</v>
      </c>
      <c r="K21" t="s">
        <v>128</v>
      </c>
      <c r="L21">
        <v>57600</v>
      </c>
      <c r="M21">
        <v>27</v>
      </c>
      <c r="N21">
        <v>10</v>
      </c>
      <c r="O21">
        <v>1944</v>
      </c>
      <c r="P21">
        <v>117.24</v>
      </c>
      <c r="Q21" s="4">
        <v>21427700000000</v>
      </c>
      <c r="R21">
        <v>78.5</v>
      </c>
      <c r="S21">
        <v>328239523</v>
      </c>
      <c r="T21">
        <f t="shared" ca="1" si="0"/>
        <v>79.910363009531537</v>
      </c>
      <c r="U21" s="3">
        <f t="shared" ca="1" si="2"/>
        <v>45560</v>
      </c>
      <c r="V21" s="3">
        <f t="shared" si="1"/>
        <v>16372</v>
      </c>
    </row>
    <row r="22" spans="1:22" x14ac:dyDescent="0.35">
      <c r="A22">
        <v>21</v>
      </c>
      <c r="B22" t="s">
        <v>21</v>
      </c>
      <c r="C22" t="s">
        <v>129</v>
      </c>
      <c r="D22" t="s">
        <v>1802</v>
      </c>
      <c r="E22" t="s">
        <v>130</v>
      </c>
      <c r="F22" t="s">
        <v>124</v>
      </c>
      <c r="G22" t="s">
        <v>21</v>
      </c>
      <c r="H22" t="b">
        <v>0</v>
      </c>
      <c r="I22" t="s">
        <v>1797</v>
      </c>
      <c r="J22" t="s">
        <v>125</v>
      </c>
      <c r="K22" t="s">
        <v>131</v>
      </c>
      <c r="L22">
        <v>56700</v>
      </c>
      <c r="M22">
        <v>7</v>
      </c>
      <c r="N22">
        <v>10</v>
      </c>
      <c r="O22">
        <v>1949</v>
      </c>
      <c r="P22">
        <v>117.24</v>
      </c>
      <c r="Q22" s="4">
        <v>21427700000000</v>
      </c>
      <c r="R22">
        <v>78.5</v>
      </c>
      <c r="S22">
        <v>328239523</v>
      </c>
      <c r="T22">
        <f t="shared" ca="1" si="0"/>
        <v>74.967830253251194</v>
      </c>
      <c r="U22" s="3">
        <f t="shared" ca="1" si="2"/>
        <v>45560</v>
      </c>
      <c r="V22" s="3">
        <f t="shared" si="1"/>
        <v>18178</v>
      </c>
    </row>
    <row r="23" spans="1:22" x14ac:dyDescent="0.35">
      <c r="A23">
        <v>22</v>
      </c>
      <c r="B23" t="s">
        <v>59</v>
      </c>
      <c r="C23" t="s">
        <v>132</v>
      </c>
      <c r="D23" t="s">
        <v>133</v>
      </c>
      <c r="E23" t="s">
        <v>134</v>
      </c>
      <c r="F23" t="s">
        <v>135</v>
      </c>
      <c r="G23" t="s">
        <v>59</v>
      </c>
      <c r="H23" t="b">
        <v>0</v>
      </c>
      <c r="I23" t="s">
        <v>1796</v>
      </c>
      <c r="J23" t="s">
        <v>136</v>
      </c>
      <c r="K23" t="s">
        <v>137</v>
      </c>
      <c r="L23">
        <v>54400</v>
      </c>
      <c r="M23">
        <v>12</v>
      </c>
      <c r="N23">
        <v>6</v>
      </c>
      <c r="O23">
        <v>1957</v>
      </c>
      <c r="P23">
        <v>116.76</v>
      </c>
      <c r="Q23" s="4">
        <v>21427700000000</v>
      </c>
      <c r="R23">
        <v>81.900000000000006</v>
      </c>
      <c r="S23">
        <v>36991981</v>
      </c>
      <c r="T23">
        <f t="shared" ca="1" si="0"/>
        <v>67.288158795345652</v>
      </c>
      <c r="U23" s="3">
        <f t="shared" ca="1" si="2"/>
        <v>45560</v>
      </c>
      <c r="V23" s="3">
        <f t="shared" si="1"/>
        <v>20983</v>
      </c>
    </row>
    <row r="24" spans="1:22" x14ac:dyDescent="0.35">
      <c r="A24">
        <v>23</v>
      </c>
      <c r="B24" t="s">
        <v>38</v>
      </c>
      <c r="C24" t="s">
        <v>139</v>
      </c>
      <c r="D24" t="s">
        <v>1802</v>
      </c>
      <c r="E24" t="s">
        <v>33</v>
      </c>
      <c r="F24" t="s">
        <v>140</v>
      </c>
      <c r="G24" t="s">
        <v>38</v>
      </c>
      <c r="H24" t="b">
        <v>1</v>
      </c>
      <c r="I24" t="s">
        <v>1796</v>
      </c>
      <c r="J24" t="s">
        <v>141</v>
      </c>
      <c r="K24" t="s">
        <v>64</v>
      </c>
      <c r="L24">
        <v>50100</v>
      </c>
      <c r="M24">
        <v>23</v>
      </c>
      <c r="N24">
        <v>2</v>
      </c>
      <c r="O24">
        <v>1965</v>
      </c>
      <c r="P24">
        <v>117.24</v>
      </c>
      <c r="Q24" s="4">
        <v>21427700000000</v>
      </c>
      <c r="R24">
        <v>78.5</v>
      </c>
      <c r="S24">
        <v>328239523</v>
      </c>
      <c r="T24">
        <f t="shared" ca="1" si="0"/>
        <v>59.586584531143053</v>
      </c>
      <c r="U24" s="3">
        <f t="shared" ca="1" si="2"/>
        <v>45560</v>
      </c>
      <c r="V24" s="3">
        <f t="shared" si="1"/>
        <v>23796</v>
      </c>
    </row>
    <row r="25" spans="1:22" x14ac:dyDescent="0.35">
      <c r="A25">
        <v>24</v>
      </c>
      <c r="B25" t="s">
        <v>72</v>
      </c>
      <c r="C25" t="s">
        <v>142</v>
      </c>
      <c r="D25" t="s">
        <v>74</v>
      </c>
      <c r="E25" t="s">
        <v>143</v>
      </c>
      <c r="F25" t="s">
        <v>144</v>
      </c>
      <c r="G25" t="s">
        <v>72</v>
      </c>
      <c r="H25" t="b">
        <v>1</v>
      </c>
      <c r="I25" t="s">
        <v>1796</v>
      </c>
      <c r="J25" t="s">
        <v>145</v>
      </c>
      <c r="K25" t="s">
        <v>146</v>
      </c>
      <c r="L25">
        <v>47200</v>
      </c>
      <c r="M25">
        <v>24</v>
      </c>
      <c r="N25">
        <v>6</v>
      </c>
      <c r="O25">
        <v>1962</v>
      </c>
      <c r="P25">
        <v>180.44</v>
      </c>
      <c r="Q25" s="4">
        <v>21427700000000</v>
      </c>
      <c r="R25">
        <v>69.400000000000006</v>
      </c>
      <c r="S25">
        <v>1366417754</v>
      </c>
      <c r="T25">
        <f t="shared" ca="1" si="0"/>
        <v>62.255312676545998</v>
      </c>
      <c r="U25" s="3">
        <f t="shared" ca="1" si="2"/>
        <v>45560</v>
      </c>
      <c r="V25" s="3">
        <f t="shared" si="1"/>
        <v>22821</v>
      </c>
    </row>
    <row r="26" spans="1:22" x14ac:dyDescent="0.35">
      <c r="A26">
        <v>25</v>
      </c>
      <c r="B26" t="s">
        <v>21</v>
      </c>
      <c r="C26" t="s">
        <v>147</v>
      </c>
      <c r="D26" t="s">
        <v>1802</v>
      </c>
      <c r="E26" t="s">
        <v>148</v>
      </c>
      <c r="F26" t="s">
        <v>149</v>
      </c>
      <c r="G26" t="s">
        <v>21</v>
      </c>
      <c r="H26" t="b">
        <v>1</v>
      </c>
      <c r="I26" t="s">
        <v>1796</v>
      </c>
      <c r="J26" t="s">
        <v>150</v>
      </c>
      <c r="K26" t="s">
        <v>151</v>
      </c>
      <c r="L26">
        <v>45100</v>
      </c>
      <c r="M26">
        <v>24</v>
      </c>
      <c r="N26">
        <v>2</v>
      </c>
      <c r="O26">
        <v>1938</v>
      </c>
      <c r="P26">
        <v>117.24</v>
      </c>
      <c r="Q26" s="4">
        <v>21427700000000</v>
      </c>
      <c r="R26">
        <v>78.5</v>
      </c>
      <c r="S26">
        <v>328239523</v>
      </c>
      <c r="T26">
        <f t="shared" ca="1" si="0"/>
        <v>86.583849954369512</v>
      </c>
      <c r="U26" s="3">
        <f t="shared" ca="1" si="2"/>
        <v>45560</v>
      </c>
      <c r="V26" s="3">
        <f t="shared" si="1"/>
        <v>13935</v>
      </c>
    </row>
    <row r="27" spans="1:22" x14ac:dyDescent="0.35">
      <c r="A27">
        <v>26</v>
      </c>
      <c r="B27" t="s">
        <v>38</v>
      </c>
      <c r="C27" t="s">
        <v>152</v>
      </c>
      <c r="D27" t="s">
        <v>105</v>
      </c>
      <c r="E27" t="s">
        <v>153</v>
      </c>
      <c r="F27" t="s">
        <v>154</v>
      </c>
      <c r="G27" t="s">
        <v>38</v>
      </c>
      <c r="H27" t="b">
        <v>1</v>
      </c>
      <c r="I27" t="s">
        <v>1796</v>
      </c>
      <c r="J27" t="s">
        <v>155</v>
      </c>
      <c r="K27" t="s">
        <v>156</v>
      </c>
      <c r="L27">
        <v>45000</v>
      </c>
      <c r="M27">
        <v>1</v>
      </c>
      <c r="N27">
        <v>1</v>
      </c>
      <c r="O27">
        <v>1984</v>
      </c>
      <c r="P27">
        <v>125.08</v>
      </c>
      <c r="Q27" s="4">
        <v>21427700000000</v>
      </c>
      <c r="R27">
        <v>77</v>
      </c>
      <c r="S27">
        <v>1397715000</v>
      </c>
      <c r="T27">
        <f t="shared" ca="1" si="0"/>
        <v>40.731704059829063</v>
      </c>
      <c r="U27" s="3">
        <f t="shared" ca="1" si="2"/>
        <v>45560</v>
      </c>
      <c r="V27" s="3">
        <f t="shared" si="1"/>
        <v>30682</v>
      </c>
    </row>
    <row r="28" spans="1:22" x14ac:dyDescent="0.35">
      <c r="A28">
        <v>27</v>
      </c>
      <c r="B28" t="s">
        <v>21</v>
      </c>
      <c r="C28" t="s">
        <v>157</v>
      </c>
      <c r="D28" t="s">
        <v>158</v>
      </c>
      <c r="E28" t="s">
        <v>159</v>
      </c>
      <c r="F28" t="s">
        <v>160</v>
      </c>
      <c r="G28" t="s">
        <v>21</v>
      </c>
      <c r="H28" t="b">
        <v>0</v>
      </c>
      <c r="I28" t="s">
        <v>1796</v>
      </c>
      <c r="J28" t="s">
        <v>161</v>
      </c>
      <c r="K28" t="s">
        <v>162</v>
      </c>
      <c r="L28">
        <v>42900</v>
      </c>
      <c r="M28">
        <v>24</v>
      </c>
      <c r="N28">
        <v>9</v>
      </c>
      <c r="O28">
        <v>1939</v>
      </c>
      <c r="P28">
        <v>112.85</v>
      </c>
      <c r="Q28" s="4">
        <v>21427700000000</v>
      </c>
      <c r="R28">
        <v>80.900000000000006</v>
      </c>
      <c r="S28">
        <v>83132799</v>
      </c>
      <c r="T28">
        <f t="shared" ca="1" si="0"/>
        <v>85.003438176493063</v>
      </c>
      <c r="U28" s="3">
        <f t="shared" ca="1" si="2"/>
        <v>45560</v>
      </c>
      <c r="V28" s="3">
        <f t="shared" si="1"/>
        <v>14512</v>
      </c>
    </row>
    <row r="29" spans="1:22" x14ac:dyDescent="0.35">
      <c r="A29">
        <v>28</v>
      </c>
      <c r="B29" t="s">
        <v>21</v>
      </c>
      <c r="C29" t="s">
        <v>164</v>
      </c>
      <c r="D29" t="s">
        <v>23</v>
      </c>
      <c r="E29" t="s">
        <v>24</v>
      </c>
      <c r="F29" t="s">
        <v>165</v>
      </c>
      <c r="G29" t="s">
        <v>21</v>
      </c>
      <c r="H29" t="b">
        <v>1</v>
      </c>
      <c r="I29" t="s">
        <v>1796</v>
      </c>
      <c r="J29" t="s">
        <v>166</v>
      </c>
      <c r="K29" t="s">
        <v>167</v>
      </c>
      <c r="L29">
        <v>40100</v>
      </c>
      <c r="M29">
        <v>21</v>
      </c>
      <c r="N29">
        <v>8</v>
      </c>
      <c r="O29">
        <v>1936</v>
      </c>
      <c r="P29">
        <v>110.05</v>
      </c>
      <c r="Q29" s="4">
        <v>21427700000000</v>
      </c>
      <c r="R29">
        <v>82.5</v>
      </c>
      <c r="S29">
        <v>67059887</v>
      </c>
      <c r="T29">
        <f t="shared" ca="1" si="0"/>
        <v>88.093792297280672</v>
      </c>
      <c r="U29" s="3">
        <f t="shared" ca="1" si="2"/>
        <v>45560</v>
      </c>
      <c r="V29" s="3">
        <f t="shared" si="1"/>
        <v>13383</v>
      </c>
    </row>
    <row r="30" spans="1:22" x14ac:dyDescent="0.35">
      <c r="A30">
        <v>29</v>
      </c>
      <c r="B30" t="s">
        <v>168</v>
      </c>
      <c r="C30" t="s">
        <v>169</v>
      </c>
      <c r="D30" t="s">
        <v>170</v>
      </c>
      <c r="E30" t="s">
        <v>171</v>
      </c>
      <c r="F30" t="s">
        <v>172</v>
      </c>
      <c r="G30" t="s">
        <v>168</v>
      </c>
      <c r="H30" t="b">
        <v>0</v>
      </c>
      <c r="I30" t="s">
        <v>1796</v>
      </c>
      <c r="J30" t="s">
        <v>173</v>
      </c>
      <c r="K30" t="s">
        <v>174</v>
      </c>
      <c r="L30">
        <v>39100</v>
      </c>
      <c r="M30">
        <v>2</v>
      </c>
      <c r="N30">
        <v>6</v>
      </c>
      <c r="O30">
        <v>1937</v>
      </c>
      <c r="P30">
        <v>99.55</v>
      </c>
      <c r="Q30" s="4">
        <v>21427700000000</v>
      </c>
      <c r="R30">
        <v>83.6</v>
      </c>
      <c r="S30">
        <v>8574832</v>
      </c>
      <c r="T30">
        <f t="shared" ca="1" si="0"/>
        <v>87.315537303216971</v>
      </c>
      <c r="U30" s="3">
        <f t="shared" ca="1" si="2"/>
        <v>45560</v>
      </c>
      <c r="V30" s="3">
        <f t="shared" si="1"/>
        <v>13668</v>
      </c>
    </row>
    <row r="31" spans="1:22" x14ac:dyDescent="0.35">
      <c r="A31">
        <v>30</v>
      </c>
      <c r="B31" t="s">
        <v>103</v>
      </c>
      <c r="C31" t="s">
        <v>176</v>
      </c>
      <c r="D31" t="s">
        <v>177</v>
      </c>
      <c r="E31" t="s">
        <v>178</v>
      </c>
      <c r="F31" t="s">
        <v>179</v>
      </c>
      <c r="G31" t="s">
        <v>103</v>
      </c>
      <c r="H31" t="b">
        <v>0</v>
      </c>
      <c r="I31" t="s">
        <v>1796</v>
      </c>
      <c r="J31" t="s">
        <v>180</v>
      </c>
      <c r="K31" t="s">
        <v>181</v>
      </c>
      <c r="L31">
        <v>38900</v>
      </c>
      <c r="M31">
        <v>21</v>
      </c>
      <c r="N31">
        <v>9</v>
      </c>
      <c r="O31">
        <v>1964</v>
      </c>
      <c r="P31">
        <v>117.11</v>
      </c>
      <c r="Q31" s="4">
        <v>21427700000000</v>
      </c>
      <c r="R31">
        <v>81.599999999999994</v>
      </c>
      <c r="S31">
        <v>11484055</v>
      </c>
      <c r="T31">
        <f t="shared" ca="1" si="0"/>
        <v>60.008931376509132</v>
      </c>
      <c r="U31" s="3">
        <f t="shared" ca="1" si="2"/>
        <v>45560</v>
      </c>
      <c r="V31" s="3">
        <f t="shared" si="1"/>
        <v>23641</v>
      </c>
    </row>
    <row r="32" spans="1:22" x14ac:dyDescent="0.35">
      <c r="A32">
        <v>31</v>
      </c>
      <c r="B32" t="s">
        <v>103</v>
      </c>
      <c r="C32" t="s">
        <v>183</v>
      </c>
      <c r="D32" t="s">
        <v>1802</v>
      </c>
      <c r="E32" t="s">
        <v>184</v>
      </c>
      <c r="F32" t="s">
        <v>185</v>
      </c>
      <c r="G32" t="s">
        <v>103</v>
      </c>
      <c r="H32" t="b">
        <v>0</v>
      </c>
      <c r="I32" t="s">
        <v>1797</v>
      </c>
      <c r="J32" t="s">
        <v>186</v>
      </c>
      <c r="K32" t="s">
        <v>187</v>
      </c>
      <c r="L32">
        <v>38300</v>
      </c>
      <c r="M32">
        <v>10</v>
      </c>
      <c r="N32">
        <v>10</v>
      </c>
      <c r="O32">
        <v>1939</v>
      </c>
      <c r="P32">
        <v>117.24</v>
      </c>
      <c r="Q32" s="4">
        <v>21427700000000</v>
      </c>
      <c r="R32">
        <v>78.5</v>
      </c>
      <c r="S32">
        <v>328239523</v>
      </c>
      <c r="T32">
        <f t="shared" ca="1" si="0"/>
        <v>84.959633261174076</v>
      </c>
      <c r="U32" s="3">
        <f t="shared" ca="1" si="2"/>
        <v>45560</v>
      </c>
      <c r="V32" s="3">
        <f t="shared" si="1"/>
        <v>14528</v>
      </c>
    </row>
    <row r="33" spans="1:22" x14ac:dyDescent="0.35">
      <c r="A33">
        <v>31</v>
      </c>
      <c r="B33" t="s">
        <v>103</v>
      </c>
      <c r="C33" t="s">
        <v>188</v>
      </c>
      <c r="D33" t="s">
        <v>1802</v>
      </c>
      <c r="E33" t="s">
        <v>189</v>
      </c>
      <c r="F33" t="s">
        <v>185</v>
      </c>
      <c r="G33" t="s">
        <v>103</v>
      </c>
      <c r="H33" t="b">
        <v>0</v>
      </c>
      <c r="I33" t="s">
        <v>1796</v>
      </c>
      <c r="J33" t="s">
        <v>186</v>
      </c>
      <c r="K33" t="s">
        <v>190</v>
      </c>
      <c r="L33">
        <v>38300</v>
      </c>
      <c r="M33">
        <v>15</v>
      </c>
      <c r="N33">
        <v>10</v>
      </c>
      <c r="O33">
        <v>1935</v>
      </c>
      <c r="P33">
        <v>117.24</v>
      </c>
      <c r="Q33" s="4">
        <v>21427700000000</v>
      </c>
      <c r="R33">
        <v>78.5</v>
      </c>
      <c r="S33">
        <v>328239523</v>
      </c>
      <c r="T33">
        <f t="shared" ca="1" si="0"/>
        <v>88.94594347945123</v>
      </c>
      <c r="U33" s="3">
        <f t="shared" ca="1" si="2"/>
        <v>45560</v>
      </c>
      <c r="V33" s="3">
        <f t="shared" si="1"/>
        <v>13072</v>
      </c>
    </row>
    <row r="34" spans="1:22" x14ac:dyDescent="0.35">
      <c r="A34">
        <v>34</v>
      </c>
      <c r="B34" t="s">
        <v>38</v>
      </c>
      <c r="C34" t="s">
        <v>191</v>
      </c>
      <c r="D34" t="s">
        <v>105</v>
      </c>
      <c r="E34" t="s">
        <v>192</v>
      </c>
      <c r="F34" t="s">
        <v>193</v>
      </c>
      <c r="G34" t="s">
        <v>38</v>
      </c>
      <c r="H34" t="b">
        <v>1</v>
      </c>
      <c r="I34" t="s">
        <v>1796</v>
      </c>
      <c r="J34" t="s">
        <v>194</v>
      </c>
      <c r="K34" t="s">
        <v>195</v>
      </c>
      <c r="L34">
        <v>35300</v>
      </c>
      <c r="M34">
        <v>29</v>
      </c>
      <c r="N34">
        <v>10</v>
      </c>
      <c r="O34">
        <v>1971</v>
      </c>
      <c r="P34">
        <v>125.08</v>
      </c>
      <c r="Q34" s="4">
        <v>21427700000000</v>
      </c>
      <c r="R34">
        <v>77</v>
      </c>
      <c r="S34">
        <v>1397715000</v>
      </c>
      <c r="T34">
        <f t="shared" ca="1" si="0"/>
        <v>52.907625228148454</v>
      </c>
      <c r="U34" s="3">
        <f t="shared" ca="1" si="2"/>
        <v>45560</v>
      </c>
      <c r="V34" s="3">
        <f t="shared" si="1"/>
        <v>26235</v>
      </c>
    </row>
    <row r="35" spans="1:22" x14ac:dyDescent="0.35">
      <c r="A35">
        <v>35</v>
      </c>
      <c r="B35" t="s">
        <v>196</v>
      </c>
      <c r="C35" t="s">
        <v>197</v>
      </c>
      <c r="D35" t="s">
        <v>1802</v>
      </c>
      <c r="E35" t="s">
        <v>198</v>
      </c>
      <c r="F35" t="s">
        <v>199</v>
      </c>
      <c r="G35" t="s">
        <v>196</v>
      </c>
      <c r="H35" t="b">
        <v>0</v>
      </c>
      <c r="I35" t="s">
        <v>1797</v>
      </c>
      <c r="J35" t="s">
        <v>200</v>
      </c>
      <c r="K35" t="s">
        <v>201</v>
      </c>
      <c r="L35">
        <v>35000</v>
      </c>
      <c r="M35">
        <v>10</v>
      </c>
      <c r="N35">
        <v>10</v>
      </c>
      <c r="O35">
        <v>1945</v>
      </c>
      <c r="P35">
        <v>117.24</v>
      </c>
      <c r="Q35" s="4">
        <v>21427700000000</v>
      </c>
      <c r="R35">
        <v>78.5</v>
      </c>
      <c r="S35">
        <v>328239523</v>
      </c>
      <c r="T35">
        <f t="shared" ca="1" si="0"/>
        <v>78.959616700889796</v>
      </c>
      <c r="U35" s="3">
        <f t="shared" ca="1" si="2"/>
        <v>45560</v>
      </c>
      <c r="V35" s="3">
        <f t="shared" si="1"/>
        <v>16720</v>
      </c>
    </row>
    <row r="36" spans="1:22" x14ac:dyDescent="0.35">
      <c r="A36">
        <v>35</v>
      </c>
      <c r="B36" t="s">
        <v>49</v>
      </c>
      <c r="C36" t="s">
        <v>202</v>
      </c>
      <c r="D36" t="s">
        <v>1802</v>
      </c>
      <c r="E36" t="s">
        <v>203</v>
      </c>
      <c r="F36" t="s">
        <v>204</v>
      </c>
      <c r="G36" t="s">
        <v>49</v>
      </c>
      <c r="H36" t="b">
        <v>1</v>
      </c>
      <c r="I36" t="s">
        <v>1796</v>
      </c>
      <c r="J36" t="s">
        <v>205</v>
      </c>
      <c r="K36" t="s">
        <v>206</v>
      </c>
      <c r="L36">
        <v>35000</v>
      </c>
      <c r="M36">
        <v>15</v>
      </c>
      <c r="N36">
        <v>10</v>
      </c>
      <c r="O36">
        <v>1968</v>
      </c>
      <c r="P36">
        <v>117.24</v>
      </c>
      <c r="Q36" s="4">
        <v>21427700000000</v>
      </c>
      <c r="R36">
        <v>78.5</v>
      </c>
      <c r="S36">
        <v>328239523</v>
      </c>
      <c r="T36">
        <f t="shared" ca="1" si="0"/>
        <v>55.943227665706054</v>
      </c>
      <c r="U36" s="3">
        <f t="shared" ca="1" si="2"/>
        <v>45560</v>
      </c>
      <c r="V36" s="3">
        <f t="shared" si="1"/>
        <v>25126</v>
      </c>
    </row>
    <row r="37" spans="1:22" x14ac:dyDescent="0.35">
      <c r="A37">
        <v>37</v>
      </c>
      <c r="B37" t="s">
        <v>103</v>
      </c>
      <c r="C37" t="s">
        <v>207</v>
      </c>
      <c r="D37" t="s">
        <v>208</v>
      </c>
      <c r="E37" t="s">
        <v>209</v>
      </c>
      <c r="F37" t="s">
        <v>210</v>
      </c>
      <c r="G37" t="s">
        <v>103</v>
      </c>
      <c r="H37" t="b">
        <v>0</v>
      </c>
      <c r="I37" t="s">
        <v>1796</v>
      </c>
      <c r="J37" t="s">
        <v>211</v>
      </c>
      <c r="K37" t="s">
        <v>114</v>
      </c>
      <c r="L37">
        <v>34700</v>
      </c>
      <c r="M37">
        <v>7</v>
      </c>
      <c r="N37">
        <v>5</v>
      </c>
      <c r="O37">
        <v>1992</v>
      </c>
      <c r="P37">
        <v>118.06</v>
      </c>
      <c r="Q37" s="4">
        <v>21427700000000</v>
      </c>
      <c r="R37">
        <v>81.599999999999994</v>
      </c>
      <c r="S37">
        <v>8877067</v>
      </c>
      <c r="T37">
        <f t="shared" ca="1" si="0"/>
        <v>32.384021901443504</v>
      </c>
      <c r="U37" s="3">
        <f t="shared" ca="1" si="2"/>
        <v>45560</v>
      </c>
      <c r="V37" s="3">
        <f t="shared" si="1"/>
        <v>33731</v>
      </c>
    </row>
    <row r="38" spans="1:22" x14ac:dyDescent="0.35">
      <c r="A38">
        <v>38</v>
      </c>
      <c r="B38" t="s">
        <v>30</v>
      </c>
      <c r="C38" t="s">
        <v>213</v>
      </c>
      <c r="D38" t="s">
        <v>105</v>
      </c>
      <c r="E38" t="s">
        <v>214</v>
      </c>
      <c r="F38" t="s">
        <v>215</v>
      </c>
      <c r="G38" t="s">
        <v>30</v>
      </c>
      <c r="H38" t="b">
        <v>1</v>
      </c>
      <c r="I38" t="s">
        <v>1796</v>
      </c>
      <c r="J38" t="s">
        <v>216</v>
      </c>
      <c r="K38" t="s">
        <v>217</v>
      </c>
      <c r="L38">
        <v>33400</v>
      </c>
      <c r="M38">
        <v>1</v>
      </c>
      <c r="N38">
        <v>1</v>
      </c>
      <c r="O38">
        <v>1969</v>
      </c>
      <c r="P38">
        <v>125.08</v>
      </c>
      <c r="Q38" s="4">
        <v>21427700000000</v>
      </c>
      <c r="R38">
        <v>77</v>
      </c>
      <c r="S38">
        <v>1397715000</v>
      </c>
      <c r="T38">
        <f t="shared" ca="1" si="0"/>
        <v>55.731690622861052</v>
      </c>
      <c r="U38" s="3">
        <f t="shared" ca="1" si="2"/>
        <v>45560</v>
      </c>
      <c r="V38" s="3">
        <f t="shared" si="1"/>
        <v>25204</v>
      </c>
    </row>
    <row r="39" spans="1:22" x14ac:dyDescent="0.35">
      <c r="A39">
        <v>39</v>
      </c>
      <c r="B39" t="s">
        <v>21</v>
      </c>
      <c r="C39" t="s">
        <v>218</v>
      </c>
      <c r="D39" t="s">
        <v>219</v>
      </c>
      <c r="E39" t="s">
        <v>220</v>
      </c>
      <c r="F39" t="s">
        <v>221</v>
      </c>
      <c r="G39" t="s">
        <v>21</v>
      </c>
      <c r="H39" t="b">
        <v>1</v>
      </c>
      <c r="I39" t="s">
        <v>1796</v>
      </c>
      <c r="J39" t="s">
        <v>222</v>
      </c>
      <c r="K39" t="s">
        <v>223</v>
      </c>
      <c r="L39">
        <v>32600</v>
      </c>
      <c r="M39">
        <v>7</v>
      </c>
      <c r="N39">
        <v>2</v>
      </c>
      <c r="O39">
        <v>1949</v>
      </c>
      <c r="P39">
        <v>105.48</v>
      </c>
      <c r="Q39" s="4">
        <v>21427700000000</v>
      </c>
      <c r="R39">
        <v>84.2</v>
      </c>
      <c r="S39">
        <v>126226568</v>
      </c>
      <c r="T39">
        <f t="shared" ca="1" si="0"/>
        <v>75.630390143737159</v>
      </c>
      <c r="U39" s="3">
        <f t="shared" ca="1" si="2"/>
        <v>45560</v>
      </c>
      <c r="V39" s="3">
        <f t="shared" si="1"/>
        <v>17936</v>
      </c>
    </row>
    <row r="40" spans="1:22" x14ac:dyDescent="0.35">
      <c r="A40">
        <v>40</v>
      </c>
      <c r="B40" t="s">
        <v>72</v>
      </c>
      <c r="C40" t="s">
        <v>225</v>
      </c>
      <c r="D40" t="s">
        <v>1803</v>
      </c>
      <c r="E40" t="s">
        <v>227</v>
      </c>
      <c r="F40" t="s">
        <v>228</v>
      </c>
      <c r="G40" t="s">
        <v>72</v>
      </c>
      <c r="H40" t="b">
        <v>1</v>
      </c>
      <c r="I40" t="s">
        <v>1796</v>
      </c>
      <c r="J40" t="s">
        <v>229</v>
      </c>
      <c r="K40" t="s">
        <v>230</v>
      </c>
      <c r="L40">
        <v>32100</v>
      </c>
      <c r="M40">
        <v>1</v>
      </c>
      <c r="N40">
        <v>6</v>
      </c>
      <c r="O40">
        <v>1957</v>
      </c>
      <c r="P40">
        <v>119.62</v>
      </c>
      <c r="Q40" s="4">
        <v>21427700000000</v>
      </c>
      <c r="R40">
        <v>81.3</v>
      </c>
      <c r="S40">
        <v>66834405</v>
      </c>
      <c r="T40">
        <f t="shared" ca="1" si="0"/>
        <v>67.318275154004112</v>
      </c>
      <c r="U40" s="3">
        <f t="shared" ca="1" si="2"/>
        <v>45560</v>
      </c>
      <c r="V40" s="3">
        <f t="shared" si="1"/>
        <v>20972</v>
      </c>
    </row>
    <row r="41" spans="1:22" x14ac:dyDescent="0.35">
      <c r="A41">
        <v>41</v>
      </c>
      <c r="B41" t="s">
        <v>21</v>
      </c>
      <c r="C41" t="s">
        <v>232</v>
      </c>
      <c r="D41" t="s">
        <v>1802</v>
      </c>
      <c r="E41" t="s">
        <v>61</v>
      </c>
      <c r="F41" t="s">
        <v>233</v>
      </c>
      <c r="G41" t="s">
        <v>21</v>
      </c>
      <c r="H41" t="b">
        <v>0</v>
      </c>
      <c r="I41" t="s">
        <v>1796</v>
      </c>
      <c r="J41" t="s">
        <v>234</v>
      </c>
      <c r="K41" t="s">
        <v>235</v>
      </c>
      <c r="L41">
        <v>31600</v>
      </c>
      <c r="M41">
        <v>28</v>
      </c>
      <c r="N41">
        <v>8</v>
      </c>
      <c r="O41">
        <v>1948</v>
      </c>
      <c r="P41">
        <v>117.24</v>
      </c>
      <c r="Q41" s="4">
        <v>21427700000000</v>
      </c>
      <c r="R41">
        <v>78.5</v>
      </c>
      <c r="S41">
        <v>328239523</v>
      </c>
      <c r="T41">
        <f t="shared" ca="1" si="0"/>
        <v>76.074631111111103</v>
      </c>
      <c r="U41" s="3">
        <f t="shared" ca="1" si="2"/>
        <v>45560</v>
      </c>
      <c r="V41" s="3">
        <f t="shared" si="1"/>
        <v>17773</v>
      </c>
    </row>
    <row r="42" spans="1:22" x14ac:dyDescent="0.35">
      <c r="A42">
        <v>41</v>
      </c>
      <c r="B42" t="s">
        <v>21</v>
      </c>
      <c r="C42" t="s">
        <v>236</v>
      </c>
      <c r="D42" t="s">
        <v>1802</v>
      </c>
      <c r="E42" t="s">
        <v>61</v>
      </c>
      <c r="F42" t="s">
        <v>233</v>
      </c>
      <c r="G42" t="s">
        <v>21</v>
      </c>
      <c r="H42" t="b">
        <v>0</v>
      </c>
      <c r="I42" t="s">
        <v>1796</v>
      </c>
      <c r="J42" t="s">
        <v>234</v>
      </c>
      <c r="K42" t="s">
        <v>237</v>
      </c>
      <c r="L42">
        <v>31600</v>
      </c>
      <c r="M42">
        <v>9</v>
      </c>
      <c r="N42">
        <v>1</v>
      </c>
      <c r="O42">
        <v>1951</v>
      </c>
      <c r="P42">
        <v>117.24</v>
      </c>
      <c r="Q42" s="4">
        <v>21427700000000</v>
      </c>
      <c r="R42">
        <v>78.5</v>
      </c>
      <c r="S42">
        <v>328239523</v>
      </c>
      <c r="T42">
        <f t="shared" ca="1" si="0"/>
        <v>73.709793185097482</v>
      </c>
      <c r="U42" s="3">
        <f t="shared" ca="1" si="2"/>
        <v>45560</v>
      </c>
      <c r="V42" s="3">
        <f t="shared" si="1"/>
        <v>18637</v>
      </c>
    </row>
    <row r="43" spans="1:22" x14ac:dyDescent="0.35">
      <c r="A43">
        <v>43</v>
      </c>
      <c r="B43" t="s">
        <v>168</v>
      </c>
      <c r="C43" t="s">
        <v>238</v>
      </c>
      <c r="D43" t="s">
        <v>170</v>
      </c>
      <c r="E43" t="s">
        <v>239</v>
      </c>
      <c r="F43" t="s">
        <v>172</v>
      </c>
      <c r="G43" t="s">
        <v>168</v>
      </c>
      <c r="H43" t="b">
        <v>1</v>
      </c>
      <c r="I43" t="s">
        <v>1796</v>
      </c>
      <c r="J43" t="s">
        <v>240</v>
      </c>
      <c r="K43" t="s">
        <v>241</v>
      </c>
      <c r="L43">
        <v>31200</v>
      </c>
      <c r="M43">
        <v>27</v>
      </c>
      <c r="N43">
        <v>6</v>
      </c>
      <c r="O43">
        <v>1940</v>
      </c>
      <c r="P43">
        <v>99.55</v>
      </c>
      <c r="Q43" s="4">
        <v>21427700000000</v>
      </c>
      <c r="R43">
        <v>83.6</v>
      </c>
      <c r="S43">
        <v>8574832</v>
      </c>
      <c r="T43">
        <f t="shared" ca="1" si="0"/>
        <v>84.244371436853811</v>
      </c>
      <c r="U43" s="3">
        <f t="shared" ca="1" si="2"/>
        <v>45560</v>
      </c>
      <c r="V43" s="3">
        <f t="shared" si="1"/>
        <v>14789</v>
      </c>
    </row>
    <row r="44" spans="1:22" x14ac:dyDescent="0.35">
      <c r="A44">
        <v>43</v>
      </c>
      <c r="B44" t="s">
        <v>168</v>
      </c>
      <c r="C44" t="s">
        <v>242</v>
      </c>
      <c r="D44" t="s">
        <v>170</v>
      </c>
      <c r="E44" t="s">
        <v>239</v>
      </c>
      <c r="F44" t="s">
        <v>172</v>
      </c>
      <c r="G44" t="s">
        <v>168</v>
      </c>
      <c r="H44" t="b">
        <v>1</v>
      </c>
      <c r="I44" t="s">
        <v>1797</v>
      </c>
      <c r="J44" t="s">
        <v>243</v>
      </c>
      <c r="K44" t="s">
        <v>244</v>
      </c>
      <c r="L44">
        <v>31200</v>
      </c>
      <c r="M44">
        <v>26</v>
      </c>
      <c r="N44">
        <v>3</v>
      </c>
      <c r="O44">
        <v>1945</v>
      </c>
      <c r="P44">
        <v>99.55</v>
      </c>
      <c r="Q44" s="4">
        <v>21427700000000</v>
      </c>
      <c r="R44">
        <v>83.6</v>
      </c>
      <c r="S44">
        <v>8574832</v>
      </c>
      <c r="T44">
        <f t="shared" ca="1" si="0"/>
        <v>79.501711156741962</v>
      </c>
      <c r="U44" s="3">
        <f t="shared" ca="1" si="2"/>
        <v>45560</v>
      </c>
      <c r="V44" s="3">
        <f t="shared" si="1"/>
        <v>16522</v>
      </c>
    </row>
    <row r="45" spans="1:22" x14ac:dyDescent="0.35">
      <c r="A45">
        <v>45</v>
      </c>
      <c r="B45" t="s">
        <v>38</v>
      </c>
      <c r="C45" t="s">
        <v>245</v>
      </c>
      <c r="D45" t="s">
        <v>105</v>
      </c>
      <c r="E45" t="s">
        <v>246</v>
      </c>
      <c r="F45" t="s">
        <v>247</v>
      </c>
      <c r="G45" t="s">
        <v>38</v>
      </c>
      <c r="H45" t="b">
        <v>1</v>
      </c>
      <c r="I45" t="s">
        <v>1796</v>
      </c>
      <c r="J45" t="s">
        <v>248</v>
      </c>
      <c r="K45" t="s">
        <v>249</v>
      </c>
      <c r="L45">
        <v>30200</v>
      </c>
      <c r="M45">
        <v>2</v>
      </c>
      <c r="N45">
        <v>2</v>
      </c>
      <c r="O45">
        <v>1980</v>
      </c>
      <c r="P45">
        <v>125.08</v>
      </c>
      <c r="Q45" s="4">
        <v>21427700000000</v>
      </c>
      <c r="R45">
        <v>77</v>
      </c>
      <c r="S45">
        <v>1397715000</v>
      </c>
      <c r="T45">
        <f t="shared" ca="1" si="0"/>
        <v>44.644095637890125</v>
      </c>
      <c r="U45" s="3">
        <f t="shared" ca="1" si="2"/>
        <v>45560</v>
      </c>
      <c r="V45" s="3">
        <f t="shared" si="1"/>
        <v>29253</v>
      </c>
    </row>
    <row r="46" spans="1:22" x14ac:dyDescent="0.35">
      <c r="A46">
        <v>46</v>
      </c>
      <c r="B46" t="s">
        <v>250</v>
      </c>
      <c r="C46" t="s">
        <v>251</v>
      </c>
      <c r="D46" t="s">
        <v>158</v>
      </c>
      <c r="E46" t="s">
        <v>252</v>
      </c>
      <c r="F46" t="s">
        <v>253</v>
      </c>
      <c r="G46" t="s">
        <v>250</v>
      </c>
      <c r="H46" t="b">
        <v>1</v>
      </c>
      <c r="I46" t="s">
        <v>1796</v>
      </c>
      <c r="J46" t="s">
        <v>254</v>
      </c>
      <c r="K46" t="s">
        <v>255</v>
      </c>
      <c r="L46">
        <v>29700</v>
      </c>
      <c r="M46">
        <v>20</v>
      </c>
      <c r="N46">
        <v>4</v>
      </c>
      <c r="O46">
        <v>1935</v>
      </c>
      <c r="P46">
        <v>112.85</v>
      </c>
      <c r="Q46" s="4">
        <v>21427700000000</v>
      </c>
      <c r="R46">
        <v>80.900000000000006</v>
      </c>
      <c r="S46">
        <v>83132799</v>
      </c>
      <c r="T46">
        <f t="shared" ca="1" si="0"/>
        <v>89.433273507133521</v>
      </c>
      <c r="U46" s="3">
        <f t="shared" ca="1" si="2"/>
        <v>45560</v>
      </c>
      <c r="V46" s="3">
        <f t="shared" si="1"/>
        <v>12894</v>
      </c>
    </row>
    <row r="47" spans="1:22" x14ac:dyDescent="0.35">
      <c r="A47">
        <v>48</v>
      </c>
      <c r="B47" t="s">
        <v>49</v>
      </c>
      <c r="C47" t="s">
        <v>256</v>
      </c>
      <c r="D47" t="s">
        <v>1802</v>
      </c>
      <c r="E47" t="s">
        <v>257</v>
      </c>
      <c r="F47" t="s">
        <v>258</v>
      </c>
      <c r="G47" t="s">
        <v>49</v>
      </c>
      <c r="H47" t="b">
        <v>1</v>
      </c>
      <c r="I47" t="s">
        <v>1796</v>
      </c>
      <c r="J47" t="s">
        <v>259</v>
      </c>
      <c r="K47" t="s">
        <v>43</v>
      </c>
      <c r="L47">
        <v>28500</v>
      </c>
      <c r="M47">
        <v>17</v>
      </c>
      <c r="N47">
        <v>7</v>
      </c>
      <c r="O47">
        <v>1958</v>
      </c>
      <c r="P47">
        <v>117.24</v>
      </c>
      <c r="Q47" s="4">
        <v>21427700000000</v>
      </c>
      <c r="R47">
        <v>78.5</v>
      </c>
      <c r="S47">
        <v>328239523</v>
      </c>
      <c r="T47">
        <f t="shared" ca="1" si="0"/>
        <v>66.192342268715265</v>
      </c>
      <c r="U47" s="3">
        <f t="shared" ca="1" si="2"/>
        <v>45560</v>
      </c>
      <c r="V47" s="3">
        <f t="shared" si="1"/>
        <v>21383</v>
      </c>
    </row>
    <row r="48" spans="1:22" x14ac:dyDescent="0.35">
      <c r="A48">
        <v>49</v>
      </c>
      <c r="B48" t="s">
        <v>49</v>
      </c>
      <c r="C48" t="s">
        <v>260</v>
      </c>
      <c r="D48" t="s">
        <v>1802</v>
      </c>
      <c r="E48" t="s">
        <v>261</v>
      </c>
      <c r="F48" t="s">
        <v>204</v>
      </c>
      <c r="G48" t="s">
        <v>49</v>
      </c>
      <c r="H48" t="b">
        <v>1</v>
      </c>
      <c r="I48" t="s">
        <v>1796</v>
      </c>
      <c r="J48" t="s">
        <v>262</v>
      </c>
      <c r="K48" t="s">
        <v>126</v>
      </c>
      <c r="L48">
        <v>28100</v>
      </c>
      <c r="M48">
        <v>25</v>
      </c>
      <c r="N48">
        <v>4</v>
      </c>
      <c r="O48">
        <v>1938</v>
      </c>
      <c r="P48">
        <v>117.24</v>
      </c>
      <c r="Q48" s="4">
        <v>21427700000000</v>
      </c>
      <c r="R48">
        <v>78.5</v>
      </c>
      <c r="S48">
        <v>328239523</v>
      </c>
      <c r="T48">
        <f t="shared" ca="1" si="0"/>
        <v>86.41958019951538</v>
      </c>
      <c r="U48" s="3">
        <f t="shared" ca="1" si="2"/>
        <v>45560</v>
      </c>
      <c r="V48" s="3">
        <f t="shared" si="1"/>
        <v>13995</v>
      </c>
    </row>
    <row r="49" spans="1:22" x14ac:dyDescent="0.35">
      <c r="A49">
        <v>50</v>
      </c>
      <c r="B49" t="s">
        <v>49</v>
      </c>
      <c r="C49" t="s">
        <v>263</v>
      </c>
      <c r="D49" t="s">
        <v>1802</v>
      </c>
      <c r="E49" t="s">
        <v>61</v>
      </c>
      <c r="F49" t="s">
        <v>264</v>
      </c>
      <c r="G49" t="s">
        <v>49</v>
      </c>
      <c r="H49" t="b">
        <v>1</v>
      </c>
      <c r="I49" t="s">
        <v>1796</v>
      </c>
      <c r="J49" t="s">
        <v>265</v>
      </c>
      <c r="K49" t="s">
        <v>266</v>
      </c>
      <c r="L49">
        <v>27800</v>
      </c>
      <c r="M49">
        <v>14</v>
      </c>
      <c r="N49">
        <v>2</v>
      </c>
      <c r="O49">
        <v>1947</v>
      </c>
      <c r="P49">
        <v>117.24</v>
      </c>
      <c r="Q49" s="4">
        <v>21427700000000</v>
      </c>
      <c r="R49">
        <v>78.5</v>
      </c>
      <c r="S49">
        <v>328239523</v>
      </c>
      <c r="T49">
        <f t="shared" ca="1" si="0"/>
        <v>77.611232011232005</v>
      </c>
      <c r="U49" s="3">
        <f t="shared" ca="1" si="2"/>
        <v>45560</v>
      </c>
      <c r="V49" s="3">
        <f t="shared" si="1"/>
        <v>17212</v>
      </c>
    </row>
    <row r="50" spans="1:22" x14ac:dyDescent="0.35">
      <c r="A50">
        <v>51</v>
      </c>
      <c r="B50" t="s">
        <v>30</v>
      </c>
      <c r="C50" t="s">
        <v>267</v>
      </c>
      <c r="D50" t="s">
        <v>158</v>
      </c>
      <c r="E50" t="s">
        <v>268</v>
      </c>
      <c r="F50" t="s">
        <v>269</v>
      </c>
      <c r="G50" t="s">
        <v>30</v>
      </c>
      <c r="H50" t="b">
        <v>0</v>
      </c>
      <c r="I50" t="s">
        <v>1797</v>
      </c>
      <c r="J50" t="s">
        <v>270</v>
      </c>
      <c r="K50" t="s">
        <v>271</v>
      </c>
      <c r="L50">
        <v>27400</v>
      </c>
      <c r="M50">
        <v>28</v>
      </c>
      <c r="N50">
        <v>4</v>
      </c>
      <c r="O50">
        <v>1962</v>
      </c>
      <c r="P50">
        <v>112.85</v>
      </c>
      <c r="Q50" s="4">
        <v>21427700000000</v>
      </c>
      <c r="R50">
        <v>80.900000000000006</v>
      </c>
      <c r="S50">
        <v>83132799</v>
      </c>
      <c r="T50">
        <f t="shared" ca="1" si="0"/>
        <v>62.41136847594629</v>
      </c>
      <c r="U50" s="3">
        <f t="shared" ca="1" si="2"/>
        <v>45560</v>
      </c>
      <c r="V50" s="3">
        <f t="shared" si="1"/>
        <v>22764</v>
      </c>
    </row>
    <row r="51" spans="1:22" x14ac:dyDescent="0.35">
      <c r="A51">
        <v>52</v>
      </c>
      <c r="B51" t="s">
        <v>272</v>
      </c>
      <c r="C51" t="s">
        <v>273</v>
      </c>
      <c r="D51" t="s">
        <v>274</v>
      </c>
      <c r="E51" t="s">
        <v>275</v>
      </c>
      <c r="F51" t="s">
        <v>276</v>
      </c>
      <c r="G51" t="s">
        <v>272</v>
      </c>
      <c r="H51" t="b">
        <v>0</v>
      </c>
      <c r="I51" t="s">
        <v>1797</v>
      </c>
      <c r="J51" t="s">
        <v>277</v>
      </c>
      <c r="K51" t="s">
        <v>278</v>
      </c>
      <c r="L51">
        <v>27000</v>
      </c>
      <c r="M51">
        <v>9</v>
      </c>
      <c r="N51">
        <v>2</v>
      </c>
      <c r="O51">
        <v>1954</v>
      </c>
      <c r="P51">
        <v>119.8</v>
      </c>
      <c r="Q51" s="4">
        <v>21427700000000</v>
      </c>
      <c r="R51">
        <v>82.7</v>
      </c>
      <c r="S51">
        <v>25766605</v>
      </c>
      <c r="T51">
        <f t="shared" ca="1" si="0"/>
        <v>70.624918058072723</v>
      </c>
      <c r="U51" s="3">
        <f t="shared" ca="1" si="2"/>
        <v>45560</v>
      </c>
      <c r="V51" s="3">
        <f t="shared" si="1"/>
        <v>19764</v>
      </c>
    </row>
    <row r="52" spans="1:22" x14ac:dyDescent="0.35">
      <c r="A52">
        <v>53</v>
      </c>
      <c r="B52" t="s">
        <v>38</v>
      </c>
      <c r="C52" t="s">
        <v>280</v>
      </c>
      <c r="D52" t="s">
        <v>105</v>
      </c>
      <c r="E52" t="s">
        <v>106</v>
      </c>
      <c r="F52" t="s">
        <v>281</v>
      </c>
      <c r="G52" t="s">
        <v>38</v>
      </c>
      <c r="H52" t="b">
        <v>1</v>
      </c>
      <c r="I52" t="s">
        <v>1796</v>
      </c>
      <c r="J52" t="s">
        <v>282</v>
      </c>
      <c r="K52" t="s">
        <v>283</v>
      </c>
      <c r="L52">
        <v>26700</v>
      </c>
      <c r="M52">
        <v>1</v>
      </c>
      <c r="N52">
        <v>10</v>
      </c>
      <c r="O52">
        <v>1971</v>
      </c>
      <c r="P52">
        <v>125.08</v>
      </c>
      <c r="Q52" s="4">
        <v>21427700000000</v>
      </c>
      <c r="R52">
        <v>77</v>
      </c>
      <c r="S52">
        <v>1397715000</v>
      </c>
      <c r="T52">
        <f t="shared" ca="1" si="0"/>
        <v>52.984283106874877</v>
      </c>
      <c r="U52" s="3">
        <f t="shared" ca="1" si="2"/>
        <v>45560</v>
      </c>
      <c r="V52" s="3">
        <f t="shared" si="1"/>
        <v>26207</v>
      </c>
    </row>
    <row r="53" spans="1:22" x14ac:dyDescent="0.35">
      <c r="A53">
        <v>54</v>
      </c>
      <c r="B53" t="s">
        <v>272</v>
      </c>
      <c r="C53" t="s">
        <v>284</v>
      </c>
      <c r="D53" t="s">
        <v>67</v>
      </c>
      <c r="E53" t="s">
        <v>68</v>
      </c>
      <c r="F53" t="s">
        <v>276</v>
      </c>
      <c r="G53" t="s">
        <v>272</v>
      </c>
      <c r="H53" t="b">
        <v>0</v>
      </c>
      <c r="I53" t="s">
        <v>1796</v>
      </c>
      <c r="J53" t="s">
        <v>285</v>
      </c>
      <c r="K53" t="s">
        <v>286</v>
      </c>
      <c r="L53">
        <v>26600</v>
      </c>
      <c r="M53">
        <v>26</v>
      </c>
      <c r="N53">
        <v>10</v>
      </c>
      <c r="O53">
        <v>1953</v>
      </c>
      <c r="P53">
        <v>141.54</v>
      </c>
      <c r="Q53" s="4">
        <v>21427700000000</v>
      </c>
      <c r="R53">
        <v>75</v>
      </c>
      <c r="S53">
        <v>126014024</v>
      </c>
      <c r="T53">
        <f t="shared" ca="1" si="0"/>
        <v>70.915811088295683</v>
      </c>
      <c r="U53" s="3">
        <f t="shared" ca="1" si="2"/>
        <v>45560</v>
      </c>
      <c r="V53" s="3">
        <f t="shared" si="1"/>
        <v>19658</v>
      </c>
    </row>
    <row r="54" spans="1:22" x14ac:dyDescent="0.35">
      <c r="A54">
        <v>55</v>
      </c>
      <c r="B54" t="s">
        <v>38</v>
      </c>
      <c r="C54" t="s">
        <v>287</v>
      </c>
      <c r="D54" t="s">
        <v>74</v>
      </c>
      <c r="E54" t="s">
        <v>288</v>
      </c>
      <c r="F54" t="s">
        <v>289</v>
      </c>
      <c r="G54" t="s">
        <v>38</v>
      </c>
      <c r="H54" t="b">
        <v>1</v>
      </c>
      <c r="I54" t="s">
        <v>1796</v>
      </c>
      <c r="J54" t="s">
        <v>290</v>
      </c>
      <c r="K54" t="s">
        <v>291</v>
      </c>
      <c r="L54">
        <v>25600</v>
      </c>
      <c r="M54">
        <v>18</v>
      </c>
      <c r="N54">
        <v>7</v>
      </c>
      <c r="O54">
        <v>1945</v>
      </c>
      <c r="P54">
        <v>180.44</v>
      </c>
      <c r="Q54" s="4">
        <v>21427700000000</v>
      </c>
      <c r="R54">
        <v>69.400000000000006</v>
      </c>
      <c r="S54">
        <v>1366417754</v>
      </c>
      <c r="T54">
        <f t="shared" ca="1" si="0"/>
        <v>79.189596167008901</v>
      </c>
      <c r="U54" s="3">
        <f t="shared" ca="1" si="2"/>
        <v>45560</v>
      </c>
      <c r="V54" s="3">
        <f t="shared" si="1"/>
        <v>16636</v>
      </c>
    </row>
    <row r="55" spans="1:22" x14ac:dyDescent="0.35">
      <c r="A55">
        <v>56</v>
      </c>
      <c r="B55" t="s">
        <v>292</v>
      </c>
      <c r="C55" t="s">
        <v>293</v>
      </c>
      <c r="D55" t="s">
        <v>294</v>
      </c>
      <c r="E55" t="s">
        <v>295</v>
      </c>
      <c r="F55" t="s">
        <v>296</v>
      </c>
      <c r="G55" t="s">
        <v>292</v>
      </c>
      <c r="H55" t="b">
        <v>1</v>
      </c>
      <c r="I55" t="s">
        <v>1796</v>
      </c>
      <c r="J55" t="s">
        <v>297</v>
      </c>
      <c r="K55" t="s">
        <v>298</v>
      </c>
      <c r="L55">
        <v>25500</v>
      </c>
      <c r="M55">
        <v>17</v>
      </c>
      <c r="N55">
        <v>4</v>
      </c>
      <c r="O55">
        <v>1948</v>
      </c>
      <c r="P55">
        <v>151.18</v>
      </c>
      <c r="Q55" s="4">
        <v>21427700000000</v>
      </c>
      <c r="R55">
        <v>71.5</v>
      </c>
      <c r="S55">
        <v>270203917</v>
      </c>
      <c r="T55">
        <f t="shared" ca="1" si="0"/>
        <v>76.438755555555545</v>
      </c>
      <c r="U55" s="3">
        <f t="shared" ca="1" si="2"/>
        <v>45560</v>
      </c>
      <c r="V55" s="3">
        <f t="shared" si="1"/>
        <v>17640</v>
      </c>
    </row>
    <row r="56" spans="1:22" x14ac:dyDescent="0.35">
      <c r="A56">
        <v>57</v>
      </c>
      <c r="B56" t="s">
        <v>49</v>
      </c>
      <c r="C56" t="s">
        <v>300</v>
      </c>
      <c r="D56" t="s">
        <v>1802</v>
      </c>
      <c r="E56" t="s">
        <v>301</v>
      </c>
      <c r="F56" t="s">
        <v>302</v>
      </c>
      <c r="G56" t="s">
        <v>49</v>
      </c>
      <c r="H56" t="b">
        <v>1</v>
      </c>
      <c r="I56" t="s">
        <v>1796</v>
      </c>
      <c r="J56" t="s">
        <v>303</v>
      </c>
      <c r="K56" t="s">
        <v>304</v>
      </c>
      <c r="L56">
        <v>25300</v>
      </c>
      <c r="M56">
        <v>30</v>
      </c>
      <c r="N56">
        <v>9</v>
      </c>
      <c r="O56">
        <v>1944</v>
      </c>
      <c r="P56">
        <v>117.24</v>
      </c>
      <c r="Q56" s="4">
        <v>21427700000000</v>
      </c>
      <c r="R56">
        <v>78.5</v>
      </c>
      <c r="S56">
        <v>328239523</v>
      </c>
      <c r="T56">
        <f t="shared" ca="1" si="0"/>
        <v>79.984283106874884</v>
      </c>
      <c r="U56" s="3">
        <f t="shared" ca="1" si="2"/>
        <v>45560</v>
      </c>
      <c r="V56" s="3">
        <f t="shared" si="1"/>
        <v>16345</v>
      </c>
    </row>
    <row r="57" spans="1:22" x14ac:dyDescent="0.35">
      <c r="A57">
        <v>58</v>
      </c>
      <c r="B57" t="s">
        <v>272</v>
      </c>
      <c r="C57" t="s">
        <v>305</v>
      </c>
      <c r="D57" t="s">
        <v>306</v>
      </c>
      <c r="E57" t="s">
        <v>307</v>
      </c>
      <c r="F57" t="s">
        <v>308</v>
      </c>
      <c r="G57" t="s">
        <v>272</v>
      </c>
      <c r="H57" t="b">
        <v>1</v>
      </c>
      <c r="I57" t="s">
        <v>1796</v>
      </c>
      <c r="J57" t="s">
        <v>309</v>
      </c>
      <c r="K57" t="s">
        <v>310</v>
      </c>
      <c r="L57">
        <v>25200</v>
      </c>
      <c r="M57">
        <v>8</v>
      </c>
      <c r="N57">
        <v>3</v>
      </c>
      <c r="O57">
        <v>1972</v>
      </c>
      <c r="P57">
        <v>114.52</v>
      </c>
      <c r="Q57" s="4">
        <v>21427700000000</v>
      </c>
      <c r="R57">
        <v>77.8</v>
      </c>
      <c r="S57">
        <v>9770529</v>
      </c>
      <c r="T57">
        <f t="shared" ca="1" si="0"/>
        <v>52.548272121493881</v>
      </c>
      <c r="U57" s="3">
        <f t="shared" ca="1" si="2"/>
        <v>45560</v>
      </c>
      <c r="V57" s="3">
        <f t="shared" si="1"/>
        <v>26366</v>
      </c>
    </row>
    <row r="58" spans="1:22" x14ac:dyDescent="0.35">
      <c r="A58">
        <v>59</v>
      </c>
      <c r="B58" t="s">
        <v>30</v>
      </c>
      <c r="C58" t="s">
        <v>312</v>
      </c>
      <c r="D58" t="s">
        <v>158</v>
      </c>
      <c r="E58" t="s">
        <v>313</v>
      </c>
      <c r="F58" t="s">
        <v>314</v>
      </c>
      <c r="G58" t="s">
        <v>30</v>
      </c>
      <c r="H58" t="b">
        <v>0</v>
      </c>
      <c r="I58" t="s">
        <v>1796</v>
      </c>
      <c r="J58" t="s">
        <v>315</v>
      </c>
      <c r="K58" t="s">
        <v>316</v>
      </c>
      <c r="L58">
        <v>24600</v>
      </c>
      <c r="M58">
        <v>9</v>
      </c>
      <c r="N58">
        <v>5</v>
      </c>
      <c r="O58">
        <v>1966</v>
      </c>
      <c r="P58">
        <v>112.85</v>
      </c>
      <c r="Q58" s="4">
        <v>21427700000000</v>
      </c>
      <c r="R58">
        <v>80.900000000000006</v>
      </c>
      <c r="S58">
        <v>83132799</v>
      </c>
      <c r="T58">
        <f t="shared" ca="1" si="0"/>
        <v>58.38125290023202</v>
      </c>
      <c r="U58" s="3">
        <f t="shared" ca="1" si="2"/>
        <v>45560</v>
      </c>
      <c r="V58" s="3">
        <f t="shared" si="1"/>
        <v>24236</v>
      </c>
    </row>
    <row r="59" spans="1:22" x14ac:dyDescent="0.35">
      <c r="A59">
        <v>60</v>
      </c>
      <c r="B59" t="s">
        <v>38</v>
      </c>
      <c r="C59" t="s">
        <v>317</v>
      </c>
      <c r="D59" t="s">
        <v>1802</v>
      </c>
      <c r="E59" t="s">
        <v>318</v>
      </c>
      <c r="F59" t="s">
        <v>41</v>
      </c>
      <c r="G59" t="s">
        <v>38</v>
      </c>
      <c r="H59" t="b">
        <v>0</v>
      </c>
      <c r="I59" t="s">
        <v>1797</v>
      </c>
      <c r="J59" t="s">
        <v>319</v>
      </c>
      <c r="K59" t="s">
        <v>320</v>
      </c>
      <c r="L59">
        <v>24400</v>
      </c>
      <c r="M59">
        <v>7</v>
      </c>
      <c r="N59">
        <v>4</v>
      </c>
      <c r="O59">
        <v>1970</v>
      </c>
      <c r="P59">
        <v>117.24</v>
      </c>
      <c r="Q59" s="4">
        <v>21427700000000</v>
      </c>
      <c r="R59">
        <v>78.5</v>
      </c>
      <c r="S59">
        <v>328239523</v>
      </c>
      <c r="T59">
        <f t="shared" ca="1" si="0"/>
        <v>54.468863557170593</v>
      </c>
      <c r="U59" s="3">
        <f t="shared" ca="1" si="2"/>
        <v>45560</v>
      </c>
      <c r="V59" s="3">
        <f t="shared" si="1"/>
        <v>25665</v>
      </c>
    </row>
    <row r="60" spans="1:22" x14ac:dyDescent="0.35">
      <c r="A60">
        <v>61</v>
      </c>
      <c r="B60" t="s">
        <v>49</v>
      </c>
      <c r="C60" t="s">
        <v>321</v>
      </c>
      <c r="D60" t="s">
        <v>294</v>
      </c>
      <c r="E60" t="s">
        <v>322</v>
      </c>
      <c r="F60" t="s">
        <v>323</v>
      </c>
      <c r="G60" t="s">
        <v>49</v>
      </c>
      <c r="H60" t="b">
        <v>0</v>
      </c>
      <c r="I60" t="s">
        <v>1796</v>
      </c>
      <c r="J60" t="s">
        <v>324</v>
      </c>
      <c r="K60" t="s">
        <v>325</v>
      </c>
      <c r="L60">
        <v>24200</v>
      </c>
      <c r="M60">
        <v>1</v>
      </c>
      <c r="N60">
        <v>1</v>
      </c>
      <c r="O60">
        <v>1941</v>
      </c>
      <c r="P60">
        <v>151.18</v>
      </c>
      <c r="Q60" s="4">
        <v>21427700000000</v>
      </c>
      <c r="R60">
        <v>71.5</v>
      </c>
      <c r="S60">
        <v>270203917</v>
      </c>
      <c r="T60">
        <f t="shared" ca="1" si="0"/>
        <v>83.731690622861052</v>
      </c>
      <c r="U60" s="3">
        <f t="shared" ca="1" si="2"/>
        <v>45560</v>
      </c>
      <c r="V60" s="3">
        <f t="shared" si="1"/>
        <v>14977</v>
      </c>
    </row>
    <row r="61" spans="1:22" x14ac:dyDescent="0.35">
      <c r="A61">
        <v>62</v>
      </c>
      <c r="B61" t="s">
        <v>272</v>
      </c>
      <c r="C61" t="s">
        <v>326</v>
      </c>
      <c r="D61" t="s">
        <v>327</v>
      </c>
      <c r="E61" t="s">
        <v>328</v>
      </c>
      <c r="F61" t="s">
        <v>329</v>
      </c>
      <c r="G61" t="s">
        <v>272</v>
      </c>
      <c r="H61" t="b">
        <v>1</v>
      </c>
      <c r="I61" t="s">
        <v>1796</v>
      </c>
      <c r="J61" t="s">
        <v>330</v>
      </c>
      <c r="K61" t="s">
        <v>331</v>
      </c>
      <c r="L61">
        <v>23700</v>
      </c>
      <c r="M61">
        <v>3</v>
      </c>
      <c r="N61">
        <v>1</v>
      </c>
      <c r="O61">
        <v>1961</v>
      </c>
      <c r="P61">
        <v>180.75</v>
      </c>
      <c r="Q61" s="4">
        <v>21427700000000</v>
      </c>
      <c r="R61">
        <v>72.7</v>
      </c>
      <c r="S61">
        <v>144373535</v>
      </c>
      <c r="T61">
        <f t="shared" ca="1" si="0"/>
        <v>63.72621492128679</v>
      </c>
      <c r="U61" s="3">
        <f t="shared" ca="1" si="2"/>
        <v>45560</v>
      </c>
      <c r="V61" s="3">
        <f t="shared" si="1"/>
        <v>22284</v>
      </c>
    </row>
    <row r="62" spans="1:22" x14ac:dyDescent="0.35">
      <c r="A62">
        <v>63</v>
      </c>
      <c r="B62" t="s">
        <v>38</v>
      </c>
      <c r="C62" t="s">
        <v>333</v>
      </c>
      <c r="D62" t="s">
        <v>105</v>
      </c>
      <c r="E62" t="s">
        <v>106</v>
      </c>
      <c r="F62" t="s">
        <v>247</v>
      </c>
      <c r="G62" t="s">
        <v>38</v>
      </c>
      <c r="H62" t="b">
        <v>1</v>
      </c>
      <c r="I62" t="s">
        <v>1796</v>
      </c>
      <c r="J62" t="s">
        <v>194</v>
      </c>
      <c r="K62" t="s">
        <v>334</v>
      </c>
      <c r="L62">
        <v>23500</v>
      </c>
      <c r="M62">
        <v>10</v>
      </c>
      <c r="N62">
        <v>9</v>
      </c>
      <c r="O62">
        <v>1964</v>
      </c>
      <c r="P62">
        <v>125.08</v>
      </c>
      <c r="Q62" s="4">
        <v>21427700000000</v>
      </c>
      <c r="R62">
        <v>77</v>
      </c>
      <c r="S62">
        <v>1397715000</v>
      </c>
      <c r="T62">
        <f t="shared" ca="1" si="0"/>
        <v>60.039046721421833</v>
      </c>
      <c r="U62" s="3">
        <f t="shared" ca="1" si="2"/>
        <v>45560</v>
      </c>
      <c r="V62" s="3">
        <f t="shared" si="1"/>
        <v>23630</v>
      </c>
    </row>
    <row r="63" spans="1:22" x14ac:dyDescent="0.35">
      <c r="A63">
        <v>64</v>
      </c>
      <c r="B63" t="s">
        <v>250</v>
      </c>
      <c r="C63" t="s">
        <v>335</v>
      </c>
      <c r="D63" t="s">
        <v>105</v>
      </c>
      <c r="E63" t="s">
        <v>336</v>
      </c>
      <c r="F63" t="s">
        <v>337</v>
      </c>
      <c r="G63" t="s">
        <v>250</v>
      </c>
      <c r="H63" t="b">
        <v>1</v>
      </c>
      <c r="I63" t="s">
        <v>1796</v>
      </c>
      <c r="J63" t="s">
        <v>338</v>
      </c>
      <c r="K63" t="s">
        <v>339</v>
      </c>
      <c r="L63">
        <v>23400</v>
      </c>
      <c r="M63">
        <v>11</v>
      </c>
      <c r="N63">
        <v>8</v>
      </c>
      <c r="O63">
        <v>1942</v>
      </c>
      <c r="P63">
        <v>125.08</v>
      </c>
      <c r="Q63" s="4">
        <v>21427700000000</v>
      </c>
      <c r="R63">
        <v>77</v>
      </c>
      <c r="S63">
        <v>1397715000</v>
      </c>
      <c r="T63">
        <f t="shared" ca="1" si="0"/>
        <v>82.123894972951575</v>
      </c>
      <c r="U63" s="3">
        <f t="shared" ca="1" si="2"/>
        <v>45560</v>
      </c>
      <c r="V63" s="3">
        <f t="shared" si="1"/>
        <v>15564</v>
      </c>
    </row>
    <row r="64" spans="1:22" x14ac:dyDescent="0.35">
      <c r="A64">
        <v>65</v>
      </c>
      <c r="B64" t="s">
        <v>272</v>
      </c>
      <c r="C64" t="s">
        <v>340</v>
      </c>
      <c r="D64" t="s">
        <v>341</v>
      </c>
      <c r="E64" t="s">
        <v>342</v>
      </c>
      <c r="F64" t="s">
        <v>276</v>
      </c>
      <c r="G64" t="s">
        <v>272</v>
      </c>
      <c r="H64" t="b">
        <v>0</v>
      </c>
      <c r="I64" t="s">
        <v>1797</v>
      </c>
      <c r="J64" t="s">
        <v>343</v>
      </c>
      <c r="K64" t="s">
        <v>344</v>
      </c>
      <c r="L64">
        <v>23100</v>
      </c>
      <c r="M64">
        <v>1</v>
      </c>
      <c r="N64">
        <v>1</v>
      </c>
      <c r="O64">
        <v>1943</v>
      </c>
      <c r="P64">
        <v>131.91</v>
      </c>
      <c r="Q64" s="4">
        <v>21427700000000</v>
      </c>
      <c r="R64">
        <v>80</v>
      </c>
      <c r="S64">
        <v>18952038</v>
      </c>
      <c r="T64">
        <f t="shared" ca="1" si="0"/>
        <v>81.731695101999932</v>
      </c>
      <c r="U64" s="3">
        <f t="shared" ca="1" si="2"/>
        <v>45560</v>
      </c>
      <c r="V64" s="3">
        <f t="shared" si="1"/>
        <v>15707</v>
      </c>
    </row>
    <row r="65" spans="1:22" x14ac:dyDescent="0.35">
      <c r="A65">
        <v>65</v>
      </c>
      <c r="B65" t="s">
        <v>250</v>
      </c>
      <c r="C65" t="s">
        <v>346</v>
      </c>
      <c r="D65" t="s">
        <v>294</v>
      </c>
      <c r="E65" t="s">
        <v>322</v>
      </c>
      <c r="F65" t="s">
        <v>323</v>
      </c>
      <c r="G65" t="s">
        <v>250</v>
      </c>
      <c r="H65" t="b">
        <v>0</v>
      </c>
      <c r="I65" t="s">
        <v>1796</v>
      </c>
      <c r="J65" t="s">
        <v>324</v>
      </c>
      <c r="K65" t="s">
        <v>64</v>
      </c>
      <c r="L65">
        <v>23100</v>
      </c>
      <c r="M65">
        <v>2</v>
      </c>
      <c r="N65">
        <v>10</v>
      </c>
      <c r="O65">
        <v>1939</v>
      </c>
      <c r="P65">
        <v>151.18</v>
      </c>
      <c r="Q65" s="4">
        <v>21427700000000</v>
      </c>
      <c r="R65">
        <v>71.5</v>
      </c>
      <c r="S65">
        <v>270203917</v>
      </c>
      <c r="T65">
        <f t="shared" ca="1" si="0"/>
        <v>84.98153571883357</v>
      </c>
      <c r="U65" s="3">
        <f t="shared" ca="1" si="2"/>
        <v>45560</v>
      </c>
      <c r="V65" s="3">
        <f t="shared" si="1"/>
        <v>14520</v>
      </c>
    </row>
    <row r="66" spans="1:22" x14ac:dyDescent="0.35">
      <c r="A66">
        <v>67</v>
      </c>
      <c r="B66" t="s">
        <v>250</v>
      </c>
      <c r="C66" t="s">
        <v>347</v>
      </c>
      <c r="D66" t="s">
        <v>1803</v>
      </c>
      <c r="E66" t="s">
        <v>227</v>
      </c>
      <c r="F66" t="s">
        <v>348</v>
      </c>
      <c r="G66" t="s">
        <v>250</v>
      </c>
      <c r="H66" t="b">
        <v>1</v>
      </c>
      <c r="I66" t="s">
        <v>1796</v>
      </c>
      <c r="J66" t="s">
        <v>349</v>
      </c>
      <c r="K66" t="s">
        <v>350</v>
      </c>
      <c r="L66">
        <v>22900</v>
      </c>
      <c r="M66">
        <v>1</v>
      </c>
      <c r="N66">
        <v>1</v>
      </c>
      <c r="O66">
        <v>1953</v>
      </c>
      <c r="P66">
        <v>119.62</v>
      </c>
      <c r="Q66" s="4">
        <v>21427700000000</v>
      </c>
      <c r="R66">
        <v>81.3</v>
      </c>
      <c r="S66">
        <v>66834405</v>
      </c>
      <c r="T66">
        <f t="shared" ref="T66:T129" ca="1" si="3">YEARFRAC(V66,U66,1)</f>
        <v>71.731690622861052</v>
      </c>
      <c r="U66" s="3">
        <f t="shared" ca="1" si="2"/>
        <v>45560</v>
      </c>
      <c r="V66" s="3">
        <f t="shared" ref="V66:V129" si="4">DATE(O66,N66,M66)</f>
        <v>19360</v>
      </c>
    </row>
    <row r="67" spans="1:22" x14ac:dyDescent="0.35">
      <c r="A67">
        <v>68</v>
      </c>
      <c r="B67" t="s">
        <v>351</v>
      </c>
      <c r="C67" t="s">
        <v>352</v>
      </c>
      <c r="D67" t="s">
        <v>74</v>
      </c>
      <c r="E67" t="s">
        <v>353</v>
      </c>
      <c r="F67" t="s">
        <v>354</v>
      </c>
      <c r="G67" t="s">
        <v>351</v>
      </c>
      <c r="H67" t="b">
        <v>0</v>
      </c>
      <c r="I67" t="s">
        <v>1796</v>
      </c>
      <c r="J67" t="s">
        <v>355</v>
      </c>
      <c r="K67" t="s">
        <v>356</v>
      </c>
      <c r="L67">
        <v>22600</v>
      </c>
      <c r="M67">
        <v>11</v>
      </c>
      <c r="N67">
        <v>5</v>
      </c>
      <c r="O67">
        <v>1941</v>
      </c>
      <c r="P67">
        <v>180.44</v>
      </c>
      <c r="Q67" s="4">
        <v>21427700000000</v>
      </c>
      <c r="R67">
        <v>69.400000000000006</v>
      </c>
      <c r="S67">
        <v>1366417754</v>
      </c>
      <c r="T67">
        <f t="shared" ca="1" si="3"/>
        <v>83.375770020533878</v>
      </c>
      <c r="U67" s="3">
        <f t="shared" ref="U67:U130" ca="1" si="5">TODAY()</f>
        <v>45560</v>
      </c>
      <c r="V67" s="3">
        <f t="shared" si="4"/>
        <v>15107</v>
      </c>
    </row>
    <row r="68" spans="1:22" x14ac:dyDescent="0.35">
      <c r="A68">
        <v>69</v>
      </c>
      <c r="B68" t="s">
        <v>65</v>
      </c>
      <c r="C68" t="s">
        <v>357</v>
      </c>
      <c r="D68" t="s">
        <v>219</v>
      </c>
      <c r="E68" t="s">
        <v>220</v>
      </c>
      <c r="F68" t="s">
        <v>358</v>
      </c>
      <c r="G68" t="s">
        <v>65</v>
      </c>
      <c r="H68" t="b">
        <v>1</v>
      </c>
      <c r="I68" t="s">
        <v>1796</v>
      </c>
      <c r="J68" t="s">
        <v>359</v>
      </c>
      <c r="K68" t="s">
        <v>360</v>
      </c>
      <c r="L68">
        <v>22400</v>
      </c>
      <c r="M68">
        <v>11</v>
      </c>
      <c r="N68">
        <v>8</v>
      </c>
      <c r="O68">
        <v>1957</v>
      </c>
      <c r="P68">
        <v>105.48</v>
      </c>
      <c r="Q68" s="4">
        <v>21427700000000</v>
      </c>
      <c r="R68">
        <v>84.2</v>
      </c>
      <c r="S68">
        <v>126226568</v>
      </c>
      <c r="T68">
        <f t="shared" ca="1" si="3"/>
        <v>67.123887748117724</v>
      </c>
      <c r="U68" s="3">
        <f t="shared" ca="1" si="5"/>
        <v>45560</v>
      </c>
      <c r="V68" s="3">
        <f t="shared" si="4"/>
        <v>21043</v>
      </c>
    </row>
    <row r="69" spans="1:22" x14ac:dyDescent="0.35">
      <c r="A69">
        <v>70</v>
      </c>
      <c r="B69" t="s">
        <v>272</v>
      </c>
      <c r="C69" t="s">
        <v>361</v>
      </c>
      <c r="D69" t="s">
        <v>327</v>
      </c>
      <c r="E69" t="s">
        <v>328</v>
      </c>
      <c r="F69" t="s">
        <v>362</v>
      </c>
      <c r="G69" t="s">
        <v>272</v>
      </c>
      <c r="H69" t="b">
        <v>1</v>
      </c>
      <c r="I69" t="s">
        <v>1796</v>
      </c>
      <c r="J69" t="s">
        <v>363</v>
      </c>
      <c r="K69" t="s">
        <v>331</v>
      </c>
      <c r="L69">
        <v>22100</v>
      </c>
      <c r="M69">
        <v>7</v>
      </c>
      <c r="N69">
        <v>5</v>
      </c>
      <c r="O69">
        <v>1956</v>
      </c>
      <c r="P69">
        <v>180.75</v>
      </c>
      <c r="Q69" s="4">
        <v>21427700000000</v>
      </c>
      <c r="R69">
        <v>72.7</v>
      </c>
      <c r="S69">
        <v>144373535</v>
      </c>
      <c r="T69">
        <f t="shared" ca="1" si="3"/>
        <v>68.384001904535182</v>
      </c>
      <c r="U69" s="3">
        <f t="shared" ca="1" si="5"/>
        <v>45560</v>
      </c>
      <c r="V69" s="3">
        <f t="shared" si="4"/>
        <v>20582</v>
      </c>
    </row>
    <row r="70" spans="1:22" x14ac:dyDescent="0.35">
      <c r="A70">
        <v>71</v>
      </c>
      <c r="B70" t="s">
        <v>103</v>
      </c>
      <c r="C70" t="s">
        <v>364</v>
      </c>
      <c r="D70" t="s">
        <v>23</v>
      </c>
      <c r="E70" t="s">
        <v>365</v>
      </c>
      <c r="F70" t="s">
        <v>366</v>
      </c>
      <c r="G70" t="s">
        <v>103</v>
      </c>
      <c r="H70" t="b">
        <v>0</v>
      </c>
      <c r="I70" t="s">
        <v>1796</v>
      </c>
      <c r="J70" t="s">
        <v>367</v>
      </c>
      <c r="K70" t="s">
        <v>368</v>
      </c>
      <c r="L70">
        <v>22000</v>
      </c>
      <c r="M70">
        <v>18</v>
      </c>
      <c r="N70">
        <v>9</v>
      </c>
      <c r="O70">
        <v>1970</v>
      </c>
      <c r="P70">
        <v>110.05</v>
      </c>
      <c r="Q70" s="4">
        <v>21427700000000</v>
      </c>
      <c r="R70">
        <v>82.5</v>
      </c>
      <c r="S70">
        <v>67059887</v>
      </c>
      <c r="T70">
        <f t="shared" ca="1" si="3"/>
        <v>54.019861615809646</v>
      </c>
      <c r="U70" s="3">
        <f t="shared" ca="1" si="5"/>
        <v>45560</v>
      </c>
      <c r="V70" s="3">
        <f t="shared" si="4"/>
        <v>25829</v>
      </c>
    </row>
    <row r="71" spans="1:22" x14ac:dyDescent="0.35">
      <c r="A71">
        <v>72</v>
      </c>
      <c r="B71" t="s">
        <v>49</v>
      </c>
      <c r="C71" t="s">
        <v>369</v>
      </c>
      <c r="D71" t="s">
        <v>1802</v>
      </c>
      <c r="E71" t="s">
        <v>370</v>
      </c>
      <c r="F71" t="s">
        <v>371</v>
      </c>
      <c r="G71" t="s">
        <v>49</v>
      </c>
      <c r="H71" t="b">
        <v>0</v>
      </c>
      <c r="I71" t="s">
        <v>1797</v>
      </c>
      <c r="J71" t="s">
        <v>372</v>
      </c>
      <c r="K71" t="s">
        <v>373</v>
      </c>
      <c r="L71">
        <v>21600</v>
      </c>
      <c r="M71">
        <v>19</v>
      </c>
      <c r="N71">
        <v>12</v>
      </c>
      <c r="O71">
        <v>1961</v>
      </c>
      <c r="P71">
        <v>117.24</v>
      </c>
      <c r="Q71" s="4">
        <v>21427700000000</v>
      </c>
      <c r="R71">
        <v>78.5</v>
      </c>
      <c r="S71">
        <v>328239523</v>
      </c>
      <c r="T71">
        <f t="shared" ca="1" si="3"/>
        <v>62.767967145790557</v>
      </c>
      <c r="U71" s="3">
        <f t="shared" ca="1" si="5"/>
        <v>45560</v>
      </c>
      <c r="V71" s="3">
        <f t="shared" si="4"/>
        <v>22634</v>
      </c>
    </row>
    <row r="72" spans="1:22" x14ac:dyDescent="0.35">
      <c r="A72">
        <v>72</v>
      </c>
      <c r="B72" t="s">
        <v>292</v>
      </c>
      <c r="C72" t="s">
        <v>374</v>
      </c>
      <c r="D72" t="s">
        <v>327</v>
      </c>
      <c r="E72" t="s">
        <v>328</v>
      </c>
      <c r="F72" t="s">
        <v>375</v>
      </c>
      <c r="G72" t="s">
        <v>292</v>
      </c>
      <c r="H72" t="b">
        <v>1</v>
      </c>
      <c r="I72" t="s">
        <v>1796</v>
      </c>
      <c r="J72" t="s">
        <v>376</v>
      </c>
      <c r="K72" t="s">
        <v>377</v>
      </c>
      <c r="L72">
        <v>21600</v>
      </c>
      <c r="M72">
        <v>11</v>
      </c>
      <c r="N72">
        <v>8</v>
      </c>
      <c r="O72">
        <v>1955</v>
      </c>
      <c r="P72">
        <v>180.75</v>
      </c>
      <c r="Q72" s="4">
        <v>21427700000000</v>
      </c>
      <c r="R72">
        <v>72.7</v>
      </c>
      <c r="S72">
        <v>144373535</v>
      </c>
      <c r="T72">
        <f t="shared" ca="1" si="3"/>
        <v>69.123904881101382</v>
      </c>
      <c r="U72" s="3">
        <f t="shared" ca="1" si="5"/>
        <v>45560</v>
      </c>
      <c r="V72" s="3">
        <f t="shared" si="4"/>
        <v>20312</v>
      </c>
    </row>
    <row r="73" spans="1:22" x14ac:dyDescent="0.35">
      <c r="A73">
        <v>74</v>
      </c>
      <c r="B73" t="s">
        <v>21</v>
      </c>
      <c r="C73" t="s">
        <v>378</v>
      </c>
      <c r="D73" t="s">
        <v>1802</v>
      </c>
      <c r="E73" t="s">
        <v>379</v>
      </c>
      <c r="F73" t="s">
        <v>124</v>
      </c>
      <c r="G73" t="s">
        <v>21</v>
      </c>
      <c r="H73" t="b">
        <v>0</v>
      </c>
      <c r="I73" t="s">
        <v>1796</v>
      </c>
      <c r="J73" t="s">
        <v>125</v>
      </c>
      <c r="K73" t="s">
        <v>380</v>
      </c>
      <c r="L73">
        <v>21200</v>
      </c>
      <c r="M73">
        <v>19</v>
      </c>
      <c r="N73">
        <v>9</v>
      </c>
      <c r="O73">
        <v>1986</v>
      </c>
      <c r="P73">
        <v>117.24</v>
      </c>
      <c r="Q73" s="4">
        <v>21427700000000</v>
      </c>
      <c r="R73">
        <v>78.5</v>
      </c>
      <c r="S73">
        <v>328239523</v>
      </c>
      <c r="T73">
        <f t="shared" ca="1" si="3"/>
        <v>38.017128817128814</v>
      </c>
      <c r="U73" s="3">
        <f t="shared" ca="1" si="5"/>
        <v>45560</v>
      </c>
      <c r="V73" s="3">
        <f t="shared" si="4"/>
        <v>31674</v>
      </c>
    </row>
    <row r="74" spans="1:22" x14ac:dyDescent="0.35">
      <c r="A74">
        <v>74</v>
      </c>
      <c r="B74" t="s">
        <v>381</v>
      </c>
      <c r="C74" t="s">
        <v>382</v>
      </c>
      <c r="D74" t="s">
        <v>105</v>
      </c>
      <c r="E74" t="s">
        <v>192</v>
      </c>
      <c r="F74" t="s">
        <v>383</v>
      </c>
      <c r="G74" t="s">
        <v>381</v>
      </c>
      <c r="H74" t="b">
        <v>1</v>
      </c>
      <c r="I74" t="s">
        <v>1796</v>
      </c>
      <c r="J74" t="s">
        <v>384</v>
      </c>
      <c r="K74" t="s">
        <v>385</v>
      </c>
      <c r="L74">
        <v>21200</v>
      </c>
      <c r="M74">
        <v>1</v>
      </c>
      <c r="N74">
        <v>10</v>
      </c>
      <c r="O74">
        <v>1970</v>
      </c>
      <c r="P74">
        <v>125.08</v>
      </c>
      <c r="Q74" s="4">
        <v>21427700000000</v>
      </c>
      <c r="R74">
        <v>77</v>
      </c>
      <c r="S74">
        <v>1397715000</v>
      </c>
      <c r="T74">
        <f t="shared" ca="1" si="3"/>
        <v>53.984269998506647</v>
      </c>
      <c r="U74" s="3">
        <f t="shared" ca="1" si="5"/>
        <v>45560</v>
      </c>
      <c r="V74" s="3">
        <f t="shared" si="4"/>
        <v>25842</v>
      </c>
    </row>
    <row r="75" spans="1:22" x14ac:dyDescent="0.35">
      <c r="A75">
        <v>76</v>
      </c>
      <c r="B75" t="s">
        <v>38</v>
      </c>
      <c r="C75" t="s">
        <v>386</v>
      </c>
      <c r="D75" t="s">
        <v>1802</v>
      </c>
      <c r="E75" t="s">
        <v>100</v>
      </c>
      <c r="F75" t="s">
        <v>387</v>
      </c>
      <c r="G75" t="s">
        <v>38</v>
      </c>
      <c r="H75" t="b">
        <v>1</v>
      </c>
      <c r="I75" t="s">
        <v>1796</v>
      </c>
      <c r="J75" t="s">
        <v>248</v>
      </c>
      <c r="K75" t="s">
        <v>388</v>
      </c>
      <c r="L75">
        <v>21100</v>
      </c>
      <c r="M75">
        <v>17</v>
      </c>
      <c r="N75">
        <v>2</v>
      </c>
      <c r="O75">
        <v>1963</v>
      </c>
      <c r="P75">
        <v>117.24</v>
      </c>
      <c r="Q75" s="4">
        <v>21427700000000</v>
      </c>
      <c r="R75">
        <v>78.5</v>
      </c>
      <c r="S75">
        <v>328239523</v>
      </c>
      <c r="T75">
        <f t="shared" ca="1" si="3"/>
        <v>61.60302040095381</v>
      </c>
      <c r="U75" s="3">
        <f t="shared" ca="1" si="5"/>
        <v>45560</v>
      </c>
      <c r="V75" s="3">
        <f t="shared" si="4"/>
        <v>23059</v>
      </c>
    </row>
    <row r="76" spans="1:22" x14ac:dyDescent="0.35">
      <c r="A76">
        <v>77</v>
      </c>
      <c r="B76" t="s">
        <v>21</v>
      </c>
      <c r="C76" t="s">
        <v>389</v>
      </c>
      <c r="D76" t="s">
        <v>1802</v>
      </c>
      <c r="E76" t="s">
        <v>61</v>
      </c>
      <c r="F76" t="s">
        <v>390</v>
      </c>
      <c r="G76" t="s">
        <v>21</v>
      </c>
      <c r="H76" t="b">
        <v>0</v>
      </c>
      <c r="I76" t="s">
        <v>1796</v>
      </c>
      <c r="J76" t="s">
        <v>391</v>
      </c>
      <c r="K76" t="s">
        <v>392</v>
      </c>
      <c r="L76">
        <v>21000</v>
      </c>
      <c r="M76">
        <v>19</v>
      </c>
      <c r="N76">
        <v>3</v>
      </c>
      <c r="O76">
        <v>1933</v>
      </c>
      <c r="P76">
        <v>117.24</v>
      </c>
      <c r="Q76" s="4">
        <v>21427700000000</v>
      </c>
      <c r="R76">
        <v>78.5</v>
      </c>
      <c r="S76">
        <v>328239523</v>
      </c>
      <c r="T76">
        <f t="shared" ca="1" si="3"/>
        <v>91.520876112251884</v>
      </c>
      <c r="U76" s="3">
        <f t="shared" ca="1" si="5"/>
        <v>45560</v>
      </c>
      <c r="V76" s="3">
        <f t="shared" si="4"/>
        <v>12132</v>
      </c>
    </row>
    <row r="77" spans="1:22" x14ac:dyDescent="0.35">
      <c r="A77">
        <v>77</v>
      </c>
      <c r="B77" t="s">
        <v>250</v>
      </c>
      <c r="C77" t="s">
        <v>393</v>
      </c>
      <c r="D77" t="s">
        <v>219</v>
      </c>
      <c r="E77" t="s">
        <v>394</v>
      </c>
      <c r="F77" t="s">
        <v>395</v>
      </c>
      <c r="G77" t="s">
        <v>250</v>
      </c>
      <c r="H77" t="b">
        <v>1</v>
      </c>
      <c r="I77" t="s">
        <v>1796</v>
      </c>
      <c r="J77" t="s">
        <v>396</v>
      </c>
      <c r="K77" t="s">
        <v>397</v>
      </c>
      <c r="L77">
        <v>21000</v>
      </c>
      <c r="M77">
        <v>10</v>
      </c>
      <c r="N77">
        <v>6</v>
      </c>
      <c r="O77">
        <v>1945</v>
      </c>
      <c r="P77">
        <v>105.48</v>
      </c>
      <c r="Q77" s="4">
        <v>21427700000000</v>
      </c>
      <c r="R77">
        <v>84.2</v>
      </c>
      <c r="S77">
        <v>126226568</v>
      </c>
      <c r="T77">
        <f t="shared" ca="1" si="3"/>
        <v>79.293634496919921</v>
      </c>
      <c r="U77" s="3">
        <f t="shared" ca="1" si="5"/>
        <v>45560</v>
      </c>
      <c r="V77" s="3">
        <f t="shared" si="4"/>
        <v>16598</v>
      </c>
    </row>
    <row r="78" spans="1:22" x14ac:dyDescent="0.35">
      <c r="A78">
        <v>79</v>
      </c>
      <c r="B78" t="s">
        <v>272</v>
      </c>
      <c r="C78" t="s">
        <v>398</v>
      </c>
      <c r="D78" t="s">
        <v>327</v>
      </c>
      <c r="E78" t="s">
        <v>328</v>
      </c>
      <c r="F78" t="s">
        <v>399</v>
      </c>
      <c r="G78" t="s">
        <v>272</v>
      </c>
      <c r="H78" t="b">
        <v>1</v>
      </c>
      <c r="I78" t="s">
        <v>1796</v>
      </c>
      <c r="J78" t="s">
        <v>400</v>
      </c>
      <c r="K78" t="s">
        <v>401</v>
      </c>
      <c r="L78">
        <v>20900</v>
      </c>
      <c r="M78">
        <v>26</v>
      </c>
      <c r="N78">
        <v>9</v>
      </c>
      <c r="O78">
        <v>1965</v>
      </c>
      <c r="P78">
        <v>180.75</v>
      </c>
      <c r="Q78" s="4">
        <v>21427700000000</v>
      </c>
      <c r="R78">
        <v>72.7</v>
      </c>
      <c r="S78">
        <v>144373535</v>
      </c>
      <c r="T78">
        <f t="shared" ca="1" si="3"/>
        <v>58.997946611909654</v>
      </c>
      <c r="U78" s="3">
        <f t="shared" ca="1" si="5"/>
        <v>45560</v>
      </c>
      <c r="V78" s="3">
        <f t="shared" si="4"/>
        <v>24011</v>
      </c>
    </row>
    <row r="79" spans="1:22" x14ac:dyDescent="0.35">
      <c r="A79">
        <v>80</v>
      </c>
      <c r="B79" t="s">
        <v>292</v>
      </c>
      <c r="C79" t="s">
        <v>402</v>
      </c>
      <c r="D79" t="s">
        <v>327</v>
      </c>
      <c r="E79" t="s">
        <v>328</v>
      </c>
      <c r="F79" t="s">
        <v>403</v>
      </c>
      <c r="G79" t="s">
        <v>292</v>
      </c>
      <c r="H79" t="b">
        <v>1</v>
      </c>
      <c r="I79" t="s">
        <v>1796</v>
      </c>
      <c r="J79" t="s">
        <v>404</v>
      </c>
      <c r="K79" t="s">
        <v>405</v>
      </c>
      <c r="L79">
        <v>20500</v>
      </c>
      <c r="M79">
        <v>1</v>
      </c>
      <c r="N79">
        <v>9</v>
      </c>
      <c r="O79">
        <v>1950</v>
      </c>
      <c r="P79">
        <v>180.75</v>
      </c>
      <c r="Q79" s="4">
        <v>21427700000000</v>
      </c>
      <c r="R79">
        <v>72.7</v>
      </c>
      <c r="S79">
        <v>144373535</v>
      </c>
      <c r="T79">
        <f t="shared" ca="1" si="3"/>
        <v>74.066401401766811</v>
      </c>
      <c r="U79" s="3">
        <f t="shared" ca="1" si="5"/>
        <v>45560</v>
      </c>
      <c r="V79" s="3">
        <f t="shared" si="4"/>
        <v>18507</v>
      </c>
    </row>
    <row r="80" spans="1:22" x14ac:dyDescent="0.35">
      <c r="A80">
        <v>81</v>
      </c>
      <c r="B80" t="s">
        <v>351</v>
      </c>
      <c r="C80" t="s">
        <v>406</v>
      </c>
      <c r="D80" t="s">
        <v>1802</v>
      </c>
      <c r="E80" t="s">
        <v>407</v>
      </c>
      <c r="F80" t="s">
        <v>408</v>
      </c>
      <c r="G80" t="s">
        <v>351</v>
      </c>
      <c r="H80" t="b">
        <v>1</v>
      </c>
      <c r="I80" t="s">
        <v>1796</v>
      </c>
      <c r="J80" t="s">
        <v>409</v>
      </c>
      <c r="K80" t="s">
        <v>304</v>
      </c>
      <c r="L80">
        <v>20200</v>
      </c>
      <c r="M80">
        <v>12</v>
      </c>
      <c r="N80">
        <v>8</v>
      </c>
      <c r="O80">
        <v>1938</v>
      </c>
      <c r="P80">
        <v>117.24</v>
      </c>
      <c r="Q80" s="4">
        <v>21427700000000</v>
      </c>
      <c r="R80">
        <v>78.5</v>
      </c>
      <c r="S80">
        <v>328239523</v>
      </c>
      <c r="T80">
        <f t="shared" ca="1" si="3"/>
        <v>86.121156811530355</v>
      </c>
      <c r="U80" s="3">
        <f t="shared" ca="1" si="5"/>
        <v>45560</v>
      </c>
      <c r="V80" s="3">
        <f t="shared" si="4"/>
        <v>14104</v>
      </c>
    </row>
    <row r="81" spans="1:22" x14ac:dyDescent="0.35">
      <c r="A81">
        <v>82</v>
      </c>
      <c r="B81" t="s">
        <v>272</v>
      </c>
      <c r="C81" t="s">
        <v>410</v>
      </c>
      <c r="D81" t="s">
        <v>274</v>
      </c>
      <c r="E81" t="s">
        <v>275</v>
      </c>
      <c r="F81" t="s">
        <v>276</v>
      </c>
      <c r="G81" t="s">
        <v>272</v>
      </c>
      <c r="H81" t="b">
        <v>1</v>
      </c>
      <c r="I81" t="s">
        <v>1796</v>
      </c>
      <c r="J81" t="s">
        <v>411</v>
      </c>
      <c r="K81" t="s">
        <v>412</v>
      </c>
      <c r="L81">
        <v>19600</v>
      </c>
      <c r="M81">
        <v>18</v>
      </c>
      <c r="N81">
        <v>11</v>
      </c>
      <c r="O81">
        <v>1961</v>
      </c>
      <c r="P81">
        <v>119.8</v>
      </c>
      <c r="Q81" s="4">
        <v>21427700000000</v>
      </c>
      <c r="R81">
        <v>82.7</v>
      </c>
      <c r="S81">
        <v>25766605</v>
      </c>
      <c r="T81">
        <f t="shared" ca="1" si="3"/>
        <v>62.852840520191648</v>
      </c>
      <c r="U81" s="3">
        <f t="shared" ca="1" si="5"/>
        <v>45560</v>
      </c>
      <c r="V81" s="3">
        <f t="shared" si="4"/>
        <v>22603</v>
      </c>
    </row>
    <row r="82" spans="1:22" x14ac:dyDescent="0.35">
      <c r="A82">
        <v>83</v>
      </c>
      <c r="B82" t="s">
        <v>49</v>
      </c>
      <c r="C82" t="s">
        <v>413</v>
      </c>
      <c r="D82" t="s">
        <v>1802</v>
      </c>
      <c r="E82" t="s">
        <v>414</v>
      </c>
      <c r="F82" t="s">
        <v>204</v>
      </c>
      <c r="G82" t="s">
        <v>49</v>
      </c>
      <c r="H82" t="b">
        <v>1</v>
      </c>
      <c r="I82" t="s">
        <v>1796</v>
      </c>
      <c r="J82" t="s">
        <v>415</v>
      </c>
      <c r="K82" t="s">
        <v>416</v>
      </c>
      <c r="L82">
        <v>19100</v>
      </c>
      <c r="M82">
        <v>8</v>
      </c>
      <c r="N82">
        <v>8</v>
      </c>
      <c r="O82">
        <v>1949</v>
      </c>
      <c r="P82">
        <v>117.24</v>
      </c>
      <c r="Q82" s="4">
        <v>21427700000000</v>
      </c>
      <c r="R82">
        <v>78.5</v>
      </c>
      <c r="S82">
        <v>328239523</v>
      </c>
      <c r="T82">
        <f t="shared" ca="1" si="3"/>
        <v>75.132101300479121</v>
      </c>
      <c r="U82" s="3">
        <f t="shared" ca="1" si="5"/>
        <v>45560</v>
      </c>
      <c r="V82" s="3">
        <f t="shared" si="4"/>
        <v>18118</v>
      </c>
    </row>
    <row r="83" spans="1:22" x14ac:dyDescent="0.35">
      <c r="A83">
        <v>84</v>
      </c>
      <c r="B83" t="s">
        <v>30</v>
      </c>
      <c r="C83" t="s">
        <v>417</v>
      </c>
      <c r="D83" t="s">
        <v>105</v>
      </c>
      <c r="E83" t="s">
        <v>106</v>
      </c>
      <c r="F83" t="s">
        <v>418</v>
      </c>
      <c r="G83" t="s">
        <v>30</v>
      </c>
      <c r="H83" t="b">
        <v>1</v>
      </c>
      <c r="I83" t="s">
        <v>1796</v>
      </c>
      <c r="J83" t="s">
        <v>419</v>
      </c>
      <c r="K83" t="s">
        <v>420</v>
      </c>
      <c r="L83">
        <v>19000</v>
      </c>
      <c r="M83">
        <v>1</v>
      </c>
      <c r="N83">
        <v>6</v>
      </c>
      <c r="O83">
        <v>1963</v>
      </c>
      <c r="P83">
        <v>125.08</v>
      </c>
      <c r="Q83" s="4">
        <v>21427700000000</v>
      </c>
      <c r="R83">
        <v>77</v>
      </c>
      <c r="S83">
        <v>1397715000</v>
      </c>
      <c r="T83">
        <f t="shared" ca="1" si="3"/>
        <v>61.318290205775853</v>
      </c>
      <c r="U83" s="3">
        <f t="shared" ca="1" si="5"/>
        <v>45560</v>
      </c>
      <c r="V83" s="3">
        <f t="shared" si="4"/>
        <v>23163</v>
      </c>
    </row>
    <row r="84" spans="1:22" x14ac:dyDescent="0.35">
      <c r="A84">
        <v>84</v>
      </c>
      <c r="B84" t="s">
        <v>272</v>
      </c>
      <c r="C84" t="s">
        <v>421</v>
      </c>
      <c r="D84" t="s">
        <v>105</v>
      </c>
      <c r="E84" t="s">
        <v>192</v>
      </c>
      <c r="F84" t="s">
        <v>422</v>
      </c>
      <c r="G84" t="s">
        <v>272</v>
      </c>
      <c r="H84" t="b">
        <v>1</v>
      </c>
      <c r="I84" t="s">
        <v>1796</v>
      </c>
      <c r="J84" t="s">
        <v>384</v>
      </c>
      <c r="K84" t="s">
        <v>423</v>
      </c>
      <c r="L84">
        <v>19000</v>
      </c>
      <c r="M84">
        <v>1</v>
      </c>
      <c r="N84">
        <v>3</v>
      </c>
      <c r="O84">
        <v>1968</v>
      </c>
      <c r="P84">
        <v>125.08</v>
      </c>
      <c r="Q84" s="4">
        <v>21427700000000</v>
      </c>
      <c r="R84">
        <v>77</v>
      </c>
      <c r="S84">
        <v>1397715000</v>
      </c>
      <c r="T84">
        <f t="shared" ca="1" si="3"/>
        <v>56.567435158501446</v>
      </c>
      <c r="U84" s="3">
        <f t="shared" ca="1" si="5"/>
        <v>45560</v>
      </c>
      <c r="V84" s="3">
        <f t="shared" si="4"/>
        <v>24898</v>
      </c>
    </row>
    <row r="85" spans="1:22" x14ac:dyDescent="0.35">
      <c r="A85">
        <v>86</v>
      </c>
      <c r="B85" t="s">
        <v>103</v>
      </c>
      <c r="C85" t="s">
        <v>424</v>
      </c>
      <c r="D85" t="s">
        <v>105</v>
      </c>
      <c r="E85" t="s">
        <v>425</v>
      </c>
      <c r="F85" t="s">
        <v>426</v>
      </c>
      <c r="G85" t="s">
        <v>103</v>
      </c>
      <c r="H85" t="b">
        <v>1</v>
      </c>
      <c r="I85" t="s">
        <v>1796</v>
      </c>
      <c r="J85" t="s">
        <v>427</v>
      </c>
      <c r="K85" t="s">
        <v>428</v>
      </c>
      <c r="L85">
        <v>18900</v>
      </c>
      <c r="M85">
        <v>17</v>
      </c>
      <c r="N85">
        <v>4</v>
      </c>
      <c r="O85">
        <v>1965</v>
      </c>
      <c r="P85">
        <v>125.08</v>
      </c>
      <c r="Q85" s="4">
        <v>21427700000000</v>
      </c>
      <c r="R85">
        <v>77</v>
      </c>
      <c r="S85">
        <v>1397715000</v>
      </c>
      <c r="T85">
        <f t="shared" ca="1" si="3"/>
        <v>59.441478439425055</v>
      </c>
      <c r="U85" s="3">
        <f t="shared" ca="1" si="5"/>
        <v>45560</v>
      </c>
      <c r="V85" s="3">
        <f t="shared" si="4"/>
        <v>23849</v>
      </c>
    </row>
    <row r="86" spans="1:22" x14ac:dyDescent="0.35">
      <c r="A86">
        <v>88</v>
      </c>
      <c r="B86" t="s">
        <v>30</v>
      </c>
      <c r="C86" t="s">
        <v>429</v>
      </c>
      <c r="D86" t="s">
        <v>105</v>
      </c>
      <c r="E86" t="s">
        <v>192</v>
      </c>
      <c r="F86" t="s">
        <v>430</v>
      </c>
      <c r="G86" t="s">
        <v>30</v>
      </c>
      <c r="H86" t="b">
        <v>1</v>
      </c>
      <c r="I86" t="s">
        <v>1796</v>
      </c>
      <c r="J86" t="s">
        <v>384</v>
      </c>
      <c r="K86" t="s">
        <v>431</v>
      </c>
      <c r="L86">
        <v>18700</v>
      </c>
      <c r="M86">
        <v>15</v>
      </c>
      <c r="N86">
        <v>2</v>
      </c>
      <c r="O86">
        <v>1966</v>
      </c>
      <c r="P86">
        <v>125.08</v>
      </c>
      <c r="Q86" s="4">
        <v>21427700000000</v>
      </c>
      <c r="R86">
        <v>77</v>
      </c>
      <c r="S86">
        <v>1397715000</v>
      </c>
      <c r="T86">
        <f t="shared" ca="1" si="3"/>
        <v>58.608491879350346</v>
      </c>
      <c r="U86" s="3">
        <f t="shared" ca="1" si="5"/>
        <v>45560</v>
      </c>
      <c r="V86" s="3">
        <f t="shared" si="4"/>
        <v>24153</v>
      </c>
    </row>
    <row r="87" spans="1:22" x14ac:dyDescent="0.35">
      <c r="A87">
        <v>89</v>
      </c>
      <c r="B87" t="s">
        <v>292</v>
      </c>
      <c r="C87" t="s">
        <v>432</v>
      </c>
      <c r="D87" t="s">
        <v>1802</v>
      </c>
      <c r="E87" t="s">
        <v>433</v>
      </c>
      <c r="F87" t="s">
        <v>434</v>
      </c>
      <c r="G87" t="s">
        <v>292</v>
      </c>
      <c r="H87" t="b">
        <v>1</v>
      </c>
      <c r="I87" t="s">
        <v>1796</v>
      </c>
      <c r="J87" t="s">
        <v>435</v>
      </c>
      <c r="K87" t="s">
        <v>436</v>
      </c>
      <c r="L87">
        <v>18500</v>
      </c>
      <c r="M87">
        <v>11</v>
      </c>
      <c r="N87">
        <v>12</v>
      </c>
      <c r="O87">
        <v>1945</v>
      </c>
      <c r="P87">
        <v>117.24</v>
      </c>
      <c r="Q87" s="4">
        <v>21427700000000</v>
      </c>
      <c r="R87">
        <v>78.5</v>
      </c>
      <c r="S87">
        <v>328239523</v>
      </c>
      <c r="T87">
        <f t="shared" ca="1" si="3"/>
        <v>78.789869952087614</v>
      </c>
      <c r="U87" s="3">
        <f t="shared" ca="1" si="5"/>
        <v>45560</v>
      </c>
      <c r="V87" s="3">
        <f t="shared" si="4"/>
        <v>16782</v>
      </c>
    </row>
    <row r="88" spans="1:22" x14ac:dyDescent="0.35">
      <c r="A88">
        <v>89</v>
      </c>
      <c r="B88" t="s">
        <v>49</v>
      </c>
      <c r="C88" t="s">
        <v>437</v>
      </c>
      <c r="D88" t="s">
        <v>1802</v>
      </c>
      <c r="E88" t="s">
        <v>301</v>
      </c>
      <c r="F88" t="s">
        <v>204</v>
      </c>
      <c r="G88" t="s">
        <v>49</v>
      </c>
      <c r="H88" t="b">
        <v>1</v>
      </c>
      <c r="I88" t="s">
        <v>1796</v>
      </c>
      <c r="J88" t="s">
        <v>438</v>
      </c>
      <c r="K88" t="s">
        <v>137</v>
      </c>
      <c r="L88">
        <v>18500</v>
      </c>
      <c r="M88">
        <v>11</v>
      </c>
      <c r="N88">
        <v>9</v>
      </c>
      <c r="O88">
        <v>1957</v>
      </c>
      <c r="P88">
        <v>117.24</v>
      </c>
      <c r="Q88" s="4">
        <v>21427700000000</v>
      </c>
      <c r="R88">
        <v>78.5</v>
      </c>
      <c r="S88">
        <v>328239523</v>
      </c>
      <c r="T88">
        <f t="shared" ca="1" si="3"/>
        <v>67.039014373716626</v>
      </c>
      <c r="U88" s="3">
        <f t="shared" ca="1" si="5"/>
        <v>45560</v>
      </c>
      <c r="V88" s="3">
        <f t="shared" si="4"/>
        <v>21074</v>
      </c>
    </row>
    <row r="89" spans="1:22" x14ac:dyDescent="0.35">
      <c r="A89">
        <v>89</v>
      </c>
      <c r="B89" t="s">
        <v>292</v>
      </c>
      <c r="C89" t="s">
        <v>439</v>
      </c>
      <c r="D89" t="s">
        <v>327</v>
      </c>
      <c r="E89" t="s">
        <v>328</v>
      </c>
      <c r="F89" t="s">
        <v>440</v>
      </c>
      <c r="G89" t="s">
        <v>292</v>
      </c>
      <c r="H89" t="b">
        <v>1</v>
      </c>
      <c r="I89" t="s">
        <v>1796</v>
      </c>
      <c r="J89" t="s">
        <v>441</v>
      </c>
      <c r="K89" t="s">
        <v>442</v>
      </c>
      <c r="L89">
        <v>18500</v>
      </c>
      <c r="M89">
        <v>9</v>
      </c>
      <c r="N89">
        <v>11</v>
      </c>
      <c r="O89">
        <v>1952</v>
      </c>
      <c r="P89">
        <v>180.75</v>
      </c>
      <c r="Q89" s="4">
        <v>21427700000000</v>
      </c>
      <c r="R89">
        <v>72.7</v>
      </c>
      <c r="S89">
        <v>144373535</v>
      </c>
      <c r="T89">
        <f t="shared" ca="1" si="3"/>
        <v>71.874774977497751</v>
      </c>
      <c r="U89" s="3">
        <f t="shared" ca="1" si="5"/>
        <v>45560</v>
      </c>
      <c r="V89" s="3">
        <f t="shared" si="4"/>
        <v>19307</v>
      </c>
    </row>
    <row r="90" spans="1:22" x14ac:dyDescent="0.35">
      <c r="A90">
        <v>92</v>
      </c>
      <c r="B90" t="s">
        <v>49</v>
      </c>
      <c r="C90" t="s">
        <v>443</v>
      </c>
      <c r="D90" t="s">
        <v>1802</v>
      </c>
      <c r="E90" t="s">
        <v>444</v>
      </c>
      <c r="F90" t="s">
        <v>445</v>
      </c>
      <c r="G90" t="s">
        <v>49</v>
      </c>
      <c r="H90" t="b">
        <v>1</v>
      </c>
      <c r="I90" t="s">
        <v>1796</v>
      </c>
      <c r="J90" t="s">
        <v>446</v>
      </c>
      <c r="K90" t="s">
        <v>447</v>
      </c>
      <c r="L90">
        <v>18000</v>
      </c>
      <c r="M90">
        <v>17</v>
      </c>
      <c r="N90">
        <v>1</v>
      </c>
      <c r="O90">
        <v>1962</v>
      </c>
      <c r="P90">
        <v>117.24</v>
      </c>
      <c r="Q90" s="4">
        <v>21427700000000</v>
      </c>
      <c r="R90">
        <v>78.5</v>
      </c>
      <c r="S90">
        <v>328239523</v>
      </c>
      <c r="T90">
        <f t="shared" ca="1" si="3"/>
        <v>62.687888401199423</v>
      </c>
      <c r="U90" s="3">
        <f t="shared" ca="1" si="5"/>
        <v>45560</v>
      </c>
      <c r="V90" s="3">
        <f t="shared" si="4"/>
        <v>22663</v>
      </c>
    </row>
    <row r="91" spans="1:22" x14ac:dyDescent="0.35">
      <c r="A91">
        <v>93</v>
      </c>
      <c r="B91" t="s">
        <v>272</v>
      </c>
      <c r="C91" t="s">
        <v>448</v>
      </c>
      <c r="D91" t="s">
        <v>1803</v>
      </c>
      <c r="E91" t="s">
        <v>227</v>
      </c>
      <c r="F91" t="s">
        <v>449</v>
      </c>
      <c r="G91" t="s">
        <v>272</v>
      </c>
      <c r="H91" t="b">
        <v>0</v>
      </c>
      <c r="I91" t="s">
        <v>1796</v>
      </c>
      <c r="J91" t="s">
        <v>450</v>
      </c>
      <c r="K91" t="s">
        <v>451</v>
      </c>
      <c r="L91">
        <v>17700</v>
      </c>
      <c r="M91">
        <v>15</v>
      </c>
      <c r="N91">
        <v>6</v>
      </c>
      <c r="O91">
        <v>1950</v>
      </c>
      <c r="P91">
        <v>119.62</v>
      </c>
      <c r="Q91" s="4">
        <v>21427700000000</v>
      </c>
      <c r="R91">
        <v>81.3</v>
      </c>
      <c r="S91">
        <v>66834405</v>
      </c>
      <c r="T91">
        <f t="shared" ca="1" si="3"/>
        <v>74.2799518142659</v>
      </c>
      <c r="U91" s="3">
        <f t="shared" ca="1" si="5"/>
        <v>45560</v>
      </c>
      <c r="V91" s="3">
        <f t="shared" si="4"/>
        <v>18429</v>
      </c>
    </row>
    <row r="92" spans="1:22" x14ac:dyDescent="0.35">
      <c r="A92">
        <v>94</v>
      </c>
      <c r="B92" t="s">
        <v>49</v>
      </c>
      <c r="C92" t="s">
        <v>452</v>
      </c>
      <c r="D92" t="s">
        <v>1802</v>
      </c>
      <c r="E92" t="s">
        <v>414</v>
      </c>
      <c r="F92" t="s">
        <v>204</v>
      </c>
      <c r="G92" t="s">
        <v>49</v>
      </c>
      <c r="H92" t="b">
        <v>1</v>
      </c>
      <c r="I92" t="s">
        <v>1796</v>
      </c>
      <c r="J92" t="s">
        <v>453</v>
      </c>
      <c r="K92" t="s">
        <v>82</v>
      </c>
      <c r="L92">
        <v>17500</v>
      </c>
      <c r="M92">
        <v>11</v>
      </c>
      <c r="N92">
        <v>6</v>
      </c>
      <c r="O92">
        <v>1956</v>
      </c>
      <c r="P92">
        <v>117.24</v>
      </c>
      <c r="Q92" s="4">
        <v>21427700000000</v>
      </c>
      <c r="R92">
        <v>78.5</v>
      </c>
      <c r="S92">
        <v>328239523</v>
      </c>
      <c r="T92">
        <f t="shared" ca="1" si="3"/>
        <v>68.288179978573979</v>
      </c>
      <c r="U92" s="3">
        <f t="shared" ca="1" si="5"/>
        <v>45560</v>
      </c>
      <c r="V92" s="3">
        <f t="shared" si="4"/>
        <v>20617</v>
      </c>
    </row>
    <row r="93" spans="1:22" x14ac:dyDescent="0.35">
      <c r="A93">
        <v>94</v>
      </c>
      <c r="B93" t="s">
        <v>49</v>
      </c>
      <c r="C93" t="s">
        <v>454</v>
      </c>
      <c r="D93" t="s">
        <v>1802</v>
      </c>
      <c r="E93" t="s">
        <v>455</v>
      </c>
      <c r="F93" t="s">
        <v>264</v>
      </c>
      <c r="G93" t="s">
        <v>49</v>
      </c>
      <c r="H93" t="b">
        <v>1</v>
      </c>
      <c r="I93" t="s">
        <v>1796</v>
      </c>
      <c r="J93" t="s">
        <v>456</v>
      </c>
      <c r="K93" t="s">
        <v>457</v>
      </c>
      <c r="L93">
        <v>17500</v>
      </c>
      <c r="M93">
        <v>16</v>
      </c>
      <c r="N93">
        <v>2</v>
      </c>
      <c r="O93">
        <v>1936</v>
      </c>
      <c r="P93">
        <v>117.24</v>
      </c>
      <c r="Q93" s="4">
        <v>21427700000000</v>
      </c>
      <c r="R93">
        <v>78.5</v>
      </c>
      <c r="S93">
        <v>328239523</v>
      </c>
      <c r="T93">
        <f t="shared" ca="1" si="3"/>
        <v>88.605758582502773</v>
      </c>
      <c r="U93" s="3">
        <f t="shared" ca="1" si="5"/>
        <v>45560</v>
      </c>
      <c r="V93" s="3">
        <f t="shared" si="4"/>
        <v>13196</v>
      </c>
    </row>
    <row r="94" spans="1:22" x14ac:dyDescent="0.35">
      <c r="A94">
        <v>94</v>
      </c>
      <c r="B94" t="s">
        <v>272</v>
      </c>
      <c r="C94" t="s">
        <v>458</v>
      </c>
      <c r="D94" t="s">
        <v>74</v>
      </c>
      <c r="E94" t="s">
        <v>459</v>
      </c>
      <c r="F94" t="s">
        <v>449</v>
      </c>
      <c r="G94" t="s">
        <v>272</v>
      </c>
      <c r="H94" t="b">
        <v>0</v>
      </c>
      <c r="I94" t="s">
        <v>1797</v>
      </c>
      <c r="J94" t="s">
        <v>460</v>
      </c>
      <c r="K94" t="s">
        <v>461</v>
      </c>
      <c r="L94">
        <v>17500</v>
      </c>
      <c r="M94">
        <v>20</v>
      </c>
      <c r="N94">
        <v>3</v>
      </c>
      <c r="O94">
        <v>1950</v>
      </c>
      <c r="P94">
        <v>180.44</v>
      </c>
      <c r="Q94" s="4">
        <v>21427700000000</v>
      </c>
      <c r="R94">
        <v>69.400000000000006</v>
      </c>
      <c r="S94">
        <v>1366417754</v>
      </c>
      <c r="T94">
        <f t="shared" ca="1" si="3"/>
        <v>74.518142658976416</v>
      </c>
      <c r="U94" s="3">
        <f t="shared" ca="1" si="5"/>
        <v>45560</v>
      </c>
      <c r="V94" s="3">
        <f t="shared" si="4"/>
        <v>18342</v>
      </c>
    </row>
    <row r="95" spans="1:22" x14ac:dyDescent="0.35">
      <c r="A95">
        <v>97</v>
      </c>
      <c r="B95" t="s">
        <v>462</v>
      </c>
      <c r="C95" t="s">
        <v>463</v>
      </c>
      <c r="D95" t="s">
        <v>1802</v>
      </c>
      <c r="E95" t="s">
        <v>464</v>
      </c>
      <c r="F95" t="s">
        <v>465</v>
      </c>
      <c r="G95" t="s">
        <v>462</v>
      </c>
      <c r="H95" t="b">
        <v>1</v>
      </c>
      <c r="I95" t="s">
        <v>1796</v>
      </c>
      <c r="J95" t="s">
        <v>466</v>
      </c>
      <c r="K95" t="s">
        <v>467</v>
      </c>
      <c r="L95">
        <v>17400</v>
      </c>
      <c r="M95">
        <v>11</v>
      </c>
      <c r="N95">
        <v>5</v>
      </c>
      <c r="O95">
        <v>1932</v>
      </c>
      <c r="P95">
        <v>117.24</v>
      </c>
      <c r="Q95" s="4">
        <v>21427700000000</v>
      </c>
      <c r="R95">
        <v>78.5</v>
      </c>
      <c r="S95">
        <v>328239523</v>
      </c>
      <c r="T95">
        <f t="shared" ca="1" si="3"/>
        <v>92.373046012540854</v>
      </c>
      <c r="U95" s="3">
        <f t="shared" ca="1" si="5"/>
        <v>45560</v>
      </c>
      <c r="V95" s="3">
        <f t="shared" si="4"/>
        <v>11820</v>
      </c>
    </row>
    <row r="96" spans="1:22" x14ac:dyDescent="0.35">
      <c r="A96">
        <v>97</v>
      </c>
      <c r="B96" t="s">
        <v>21</v>
      </c>
      <c r="C96" t="s">
        <v>468</v>
      </c>
      <c r="D96" t="s">
        <v>1802</v>
      </c>
      <c r="E96" t="s">
        <v>469</v>
      </c>
      <c r="F96" t="s">
        <v>470</v>
      </c>
      <c r="G96" t="s">
        <v>21</v>
      </c>
      <c r="H96" t="b">
        <v>1</v>
      </c>
      <c r="I96" t="s">
        <v>1796</v>
      </c>
      <c r="J96" t="s">
        <v>471</v>
      </c>
      <c r="K96" t="s">
        <v>190</v>
      </c>
      <c r="L96">
        <v>17400</v>
      </c>
      <c r="M96">
        <v>22</v>
      </c>
      <c r="N96">
        <v>1</v>
      </c>
      <c r="O96">
        <v>1940</v>
      </c>
      <c r="P96">
        <v>117.24</v>
      </c>
      <c r="Q96" s="4">
        <v>21427700000000</v>
      </c>
      <c r="R96">
        <v>78.5</v>
      </c>
      <c r="S96">
        <v>328239523</v>
      </c>
      <c r="T96">
        <f t="shared" ca="1" si="3"/>
        <v>84.674203626759436</v>
      </c>
      <c r="U96" s="3">
        <f t="shared" ca="1" si="5"/>
        <v>45560</v>
      </c>
      <c r="V96" s="3">
        <f t="shared" si="4"/>
        <v>14632</v>
      </c>
    </row>
    <row r="97" spans="1:22" x14ac:dyDescent="0.35">
      <c r="A97">
        <v>99</v>
      </c>
      <c r="B97" t="s">
        <v>59</v>
      </c>
      <c r="C97" t="s">
        <v>472</v>
      </c>
      <c r="D97" t="s">
        <v>1802</v>
      </c>
      <c r="E97" t="s">
        <v>61</v>
      </c>
      <c r="F97" t="s">
        <v>473</v>
      </c>
      <c r="G97" t="s">
        <v>59</v>
      </c>
      <c r="H97" t="b">
        <v>0</v>
      </c>
      <c r="I97" t="s">
        <v>1796</v>
      </c>
      <c r="J97" t="s">
        <v>474</v>
      </c>
      <c r="K97" t="s">
        <v>475</v>
      </c>
      <c r="L97">
        <v>17100</v>
      </c>
      <c r="M97">
        <v>11</v>
      </c>
      <c r="N97">
        <v>3</v>
      </c>
      <c r="O97">
        <v>1931</v>
      </c>
      <c r="P97">
        <v>117.24</v>
      </c>
      <c r="Q97" s="4">
        <v>21427700000000</v>
      </c>
      <c r="R97">
        <v>78.5</v>
      </c>
      <c r="S97">
        <v>328239523</v>
      </c>
      <c r="T97">
        <f t="shared" ca="1" si="3"/>
        <v>93.542785576979085</v>
      </c>
      <c r="U97" s="3">
        <f t="shared" ca="1" si="5"/>
        <v>45560</v>
      </c>
      <c r="V97" s="3">
        <f t="shared" si="4"/>
        <v>11393</v>
      </c>
    </row>
    <row r="98" spans="1:22" x14ac:dyDescent="0.35">
      <c r="A98">
        <v>100</v>
      </c>
      <c r="B98" t="s">
        <v>49</v>
      </c>
      <c r="C98" t="s">
        <v>476</v>
      </c>
      <c r="D98" t="s">
        <v>170</v>
      </c>
      <c r="E98" t="s">
        <v>477</v>
      </c>
      <c r="F98" t="s">
        <v>478</v>
      </c>
      <c r="G98" t="s">
        <v>49</v>
      </c>
      <c r="H98" t="b">
        <v>0</v>
      </c>
      <c r="I98" t="s">
        <v>1797</v>
      </c>
      <c r="J98" t="s">
        <v>479</v>
      </c>
      <c r="K98" t="s">
        <v>480</v>
      </c>
      <c r="L98">
        <v>16700</v>
      </c>
      <c r="M98">
        <v>1</v>
      </c>
      <c r="N98">
        <v>1</v>
      </c>
      <c r="O98">
        <v>1953</v>
      </c>
      <c r="P98">
        <v>99.55</v>
      </c>
      <c r="Q98" s="4">
        <v>21427700000000</v>
      </c>
      <c r="R98">
        <v>83.6</v>
      </c>
      <c r="S98">
        <v>8574832</v>
      </c>
      <c r="T98">
        <f t="shared" ca="1" si="3"/>
        <v>71.731690622861052</v>
      </c>
      <c r="U98" s="3">
        <f t="shared" ca="1" si="5"/>
        <v>45560</v>
      </c>
      <c r="V98" s="3">
        <f t="shared" si="4"/>
        <v>19360</v>
      </c>
    </row>
    <row r="99" spans="1:22" x14ac:dyDescent="0.35">
      <c r="A99">
        <v>101</v>
      </c>
      <c r="B99" t="s">
        <v>21</v>
      </c>
      <c r="C99" t="s">
        <v>481</v>
      </c>
      <c r="D99" t="s">
        <v>158</v>
      </c>
      <c r="E99" t="s">
        <v>482</v>
      </c>
      <c r="F99" t="s">
        <v>483</v>
      </c>
      <c r="G99" t="s">
        <v>21</v>
      </c>
      <c r="H99" t="b">
        <v>0</v>
      </c>
      <c r="I99" t="s">
        <v>1796</v>
      </c>
      <c r="J99" t="s">
        <v>484</v>
      </c>
      <c r="K99" t="s">
        <v>485</v>
      </c>
      <c r="L99">
        <v>16500</v>
      </c>
      <c r="M99">
        <v>1</v>
      </c>
      <c r="N99">
        <v>1</v>
      </c>
      <c r="O99">
        <v>1951</v>
      </c>
      <c r="P99">
        <v>112.85</v>
      </c>
      <c r="Q99" s="4">
        <v>21427700000000</v>
      </c>
      <c r="R99">
        <v>80.900000000000006</v>
      </c>
      <c r="S99">
        <v>83132799</v>
      </c>
      <c r="T99">
        <f t="shared" ca="1" si="3"/>
        <v>73.731695586222202</v>
      </c>
      <c r="U99" s="3">
        <f t="shared" ca="1" si="5"/>
        <v>45560</v>
      </c>
      <c r="V99" s="3">
        <f t="shared" si="4"/>
        <v>18629</v>
      </c>
    </row>
    <row r="100" spans="1:22" x14ac:dyDescent="0.35">
      <c r="A100">
        <v>101</v>
      </c>
      <c r="B100" t="s">
        <v>49</v>
      </c>
      <c r="C100" t="s">
        <v>486</v>
      </c>
      <c r="D100" t="s">
        <v>487</v>
      </c>
      <c r="E100" t="s">
        <v>488</v>
      </c>
      <c r="F100" t="s">
        <v>489</v>
      </c>
      <c r="G100" t="s">
        <v>49</v>
      </c>
      <c r="H100" t="b">
        <v>0</v>
      </c>
      <c r="I100" t="s">
        <v>1797</v>
      </c>
      <c r="J100" t="s">
        <v>490</v>
      </c>
      <c r="K100" t="s">
        <v>491</v>
      </c>
      <c r="L100">
        <v>16500</v>
      </c>
      <c r="M100">
        <v>4</v>
      </c>
      <c r="N100">
        <v>7</v>
      </c>
      <c r="O100">
        <v>1967</v>
      </c>
      <c r="P100">
        <v>116.48</v>
      </c>
      <c r="Q100" s="4">
        <v>21427700000000</v>
      </c>
      <c r="R100">
        <v>79</v>
      </c>
      <c r="S100">
        <v>10669709</v>
      </c>
      <c r="T100">
        <f t="shared" ca="1" si="3"/>
        <v>57.227944300212414</v>
      </c>
      <c r="U100" s="3">
        <f t="shared" ca="1" si="5"/>
        <v>45560</v>
      </c>
      <c r="V100" s="3">
        <f t="shared" si="4"/>
        <v>24657</v>
      </c>
    </row>
    <row r="101" spans="1:22" x14ac:dyDescent="0.35">
      <c r="A101">
        <v>103</v>
      </c>
      <c r="B101" t="s">
        <v>351</v>
      </c>
      <c r="C101" t="s">
        <v>493</v>
      </c>
      <c r="D101" t="s">
        <v>105</v>
      </c>
      <c r="E101" t="s">
        <v>192</v>
      </c>
      <c r="F101" t="s">
        <v>494</v>
      </c>
      <c r="G101" t="s">
        <v>351</v>
      </c>
      <c r="H101" t="b">
        <v>1</v>
      </c>
      <c r="I101" t="s">
        <v>1796</v>
      </c>
      <c r="J101" t="s">
        <v>419</v>
      </c>
      <c r="K101" t="s">
        <v>495</v>
      </c>
      <c r="L101">
        <v>16300</v>
      </c>
      <c r="M101">
        <v>1</v>
      </c>
      <c r="N101">
        <v>1</v>
      </c>
      <c r="O101">
        <v>1951</v>
      </c>
      <c r="P101">
        <v>125.08</v>
      </c>
      <c r="Q101" s="4">
        <v>21427700000000</v>
      </c>
      <c r="R101">
        <v>77</v>
      </c>
      <c r="S101">
        <v>1397715000</v>
      </c>
      <c r="T101">
        <f t="shared" ca="1" si="3"/>
        <v>73.731695586222202</v>
      </c>
      <c r="U101" s="3">
        <f t="shared" ca="1" si="5"/>
        <v>45560</v>
      </c>
      <c r="V101" s="3">
        <f t="shared" si="4"/>
        <v>18629</v>
      </c>
    </row>
    <row r="102" spans="1:22" x14ac:dyDescent="0.35">
      <c r="A102">
        <v>104</v>
      </c>
      <c r="B102" t="s">
        <v>21</v>
      </c>
      <c r="C102" t="s">
        <v>496</v>
      </c>
      <c r="D102" t="s">
        <v>497</v>
      </c>
      <c r="E102" t="s">
        <v>498</v>
      </c>
      <c r="F102" t="s">
        <v>499</v>
      </c>
      <c r="G102" t="s">
        <v>21</v>
      </c>
      <c r="H102" t="b">
        <v>0</v>
      </c>
      <c r="I102" t="s">
        <v>1796</v>
      </c>
      <c r="J102" t="s">
        <v>500</v>
      </c>
      <c r="K102" t="s">
        <v>316</v>
      </c>
      <c r="L102">
        <v>16200</v>
      </c>
      <c r="M102">
        <v>4</v>
      </c>
      <c r="N102">
        <v>10</v>
      </c>
      <c r="O102">
        <v>1947</v>
      </c>
      <c r="P102">
        <v>110.51</v>
      </c>
      <c r="Q102" s="4">
        <v>21427700000000</v>
      </c>
      <c r="R102">
        <v>82.5</v>
      </c>
      <c r="S102">
        <v>10285453</v>
      </c>
      <c r="T102">
        <f t="shared" ca="1" si="3"/>
        <v>76.976061776061769</v>
      </c>
      <c r="U102" s="3">
        <f t="shared" ca="1" si="5"/>
        <v>45560</v>
      </c>
      <c r="V102" s="3">
        <f t="shared" si="4"/>
        <v>17444</v>
      </c>
    </row>
    <row r="103" spans="1:22" x14ac:dyDescent="0.35">
      <c r="A103">
        <v>104</v>
      </c>
      <c r="B103" t="s">
        <v>38</v>
      </c>
      <c r="C103" t="s">
        <v>502</v>
      </c>
      <c r="D103" t="s">
        <v>1802</v>
      </c>
      <c r="E103" t="s">
        <v>503</v>
      </c>
      <c r="F103" t="s">
        <v>90</v>
      </c>
      <c r="G103" t="s">
        <v>38</v>
      </c>
      <c r="H103" t="b">
        <v>1</v>
      </c>
      <c r="I103" t="s">
        <v>1796</v>
      </c>
      <c r="J103" t="s">
        <v>504</v>
      </c>
      <c r="K103" t="s">
        <v>420</v>
      </c>
      <c r="L103">
        <v>16200</v>
      </c>
      <c r="M103">
        <v>27</v>
      </c>
      <c r="N103">
        <v>4</v>
      </c>
      <c r="O103">
        <v>1955</v>
      </c>
      <c r="P103">
        <v>117.24</v>
      </c>
      <c r="Q103" s="4">
        <v>21427700000000</v>
      </c>
      <c r="R103">
        <v>78.5</v>
      </c>
      <c r="S103">
        <v>328239523</v>
      </c>
      <c r="T103">
        <f t="shared" ca="1" si="3"/>
        <v>69.414111389236538</v>
      </c>
      <c r="U103" s="3">
        <f t="shared" ca="1" si="5"/>
        <v>45560</v>
      </c>
      <c r="V103" s="3">
        <f t="shared" si="4"/>
        <v>20206</v>
      </c>
    </row>
    <row r="104" spans="1:22" x14ac:dyDescent="0.35">
      <c r="A104">
        <v>106</v>
      </c>
      <c r="B104" t="s">
        <v>49</v>
      </c>
      <c r="C104" t="s">
        <v>505</v>
      </c>
      <c r="D104" t="s">
        <v>170</v>
      </c>
      <c r="E104" t="s">
        <v>239</v>
      </c>
      <c r="F104" t="s">
        <v>204</v>
      </c>
      <c r="G104" t="s">
        <v>49</v>
      </c>
      <c r="H104" t="b">
        <v>1</v>
      </c>
      <c r="I104" t="s">
        <v>1796</v>
      </c>
      <c r="J104" t="s">
        <v>506</v>
      </c>
      <c r="K104" t="s">
        <v>64</v>
      </c>
      <c r="L104">
        <v>16000</v>
      </c>
      <c r="M104">
        <v>18</v>
      </c>
      <c r="N104">
        <v>3</v>
      </c>
      <c r="O104">
        <v>1968</v>
      </c>
      <c r="P104">
        <v>99.55</v>
      </c>
      <c r="Q104" s="4">
        <v>21427700000000</v>
      </c>
      <c r="R104">
        <v>83.6</v>
      </c>
      <c r="S104">
        <v>8574832</v>
      </c>
      <c r="T104">
        <f t="shared" ca="1" si="3"/>
        <v>56.520893371757928</v>
      </c>
      <c r="U104" s="3">
        <f t="shared" ca="1" si="5"/>
        <v>45560</v>
      </c>
      <c r="V104" s="3">
        <f t="shared" si="4"/>
        <v>24915</v>
      </c>
    </row>
    <row r="105" spans="1:22" x14ac:dyDescent="0.35">
      <c r="A105">
        <v>107</v>
      </c>
      <c r="B105" t="s">
        <v>103</v>
      </c>
      <c r="C105" t="s">
        <v>507</v>
      </c>
      <c r="D105" t="s">
        <v>105</v>
      </c>
      <c r="E105" t="s">
        <v>336</v>
      </c>
      <c r="F105" t="s">
        <v>508</v>
      </c>
      <c r="G105" t="s">
        <v>103</v>
      </c>
      <c r="H105" t="b">
        <v>1</v>
      </c>
      <c r="I105" t="s">
        <v>1796</v>
      </c>
      <c r="J105" t="s">
        <v>509</v>
      </c>
      <c r="K105" t="s">
        <v>510</v>
      </c>
      <c r="L105">
        <v>15900</v>
      </c>
      <c r="M105">
        <v>19</v>
      </c>
      <c r="N105">
        <v>1</v>
      </c>
      <c r="O105">
        <v>1956</v>
      </c>
      <c r="P105">
        <v>125.08</v>
      </c>
      <c r="Q105" s="4">
        <v>21427700000000</v>
      </c>
      <c r="R105">
        <v>77</v>
      </c>
      <c r="S105">
        <v>1397715000</v>
      </c>
      <c r="T105">
        <f t="shared" ca="1" si="3"/>
        <v>68.682418759671464</v>
      </c>
      <c r="U105" s="3">
        <f t="shared" ca="1" si="5"/>
        <v>45560</v>
      </c>
      <c r="V105" s="3">
        <f t="shared" si="4"/>
        <v>20473</v>
      </c>
    </row>
    <row r="106" spans="1:22" x14ac:dyDescent="0.35">
      <c r="A106">
        <v>108</v>
      </c>
      <c r="B106" t="s">
        <v>103</v>
      </c>
      <c r="C106" t="s">
        <v>511</v>
      </c>
      <c r="D106" t="s">
        <v>170</v>
      </c>
      <c r="E106" t="s">
        <v>512</v>
      </c>
      <c r="F106" t="s">
        <v>513</v>
      </c>
      <c r="G106" t="s">
        <v>103</v>
      </c>
      <c r="H106" t="b">
        <v>1</v>
      </c>
      <c r="I106" t="s">
        <v>1796</v>
      </c>
      <c r="J106" t="s">
        <v>514</v>
      </c>
      <c r="K106" t="s">
        <v>515</v>
      </c>
      <c r="L106">
        <v>15800</v>
      </c>
      <c r="M106">
        <v>26</v>
      </c>
      <c r="N106">
        <v>8</v>
      </c>
      <c r="O106">
        <v>1939</v>
      </c>
      <c r="P106">
        <v>99.55</v>
      </c>
      <c r="Q106" s="4">
        <v>21427700000000</v>
      </c>
      <c r="R106">
        <v>83.6</v>
      </c>
      <c r="S106">
        <v>8574832</v>
      </c>
      <c r="T106">
        <f t="shared" ca="1" si="3"/>
        <v>85.082834585508721</v>
      </c>
      <c r="U106" s="3">
        <f t="shared" ca="1" si="5"/>
        <v>45560</v>
      </c>
      <c r="V106" s="3">
        <f t="shared" si="4"/>
        <v>14483</v>
      </c>
    </row>
    <row r="107" spans="1:22" x14ac:dyDescent="0.35">
      <c r="A107">
        <v>112</v>
      </c>
      <c r="B107" t="s">
        <v>351</v>
      </c>
      <c r="C107" t="s">
        <v>516</v>
      </c>
      <c r="D107" t="s">
        <v>74</v>
      </c>
      <c r="E107" t="s">
        <v>75</v>
      </c>
      <c r="F107" t="s">
        <v>517</v>
      </c>
      <c r="G107" t="s">
        <v>351</v>
      </c>
      <c r="H107" t="b">
        <v>1</v>
      </c>
      <c r="I107" t="s">
        <v>1796</v>
      </c>
      <c r="J107" t="s">
        <v>518</v>
      </c>
      <c r="K107" t="s">
        <v>519</v>
      </c>
      <c r="L107">
        <v>15600</v>
      </c>
      <c r="M107">
        <v>1</v>
      </c>
      <c r="N107">
        <v>10</v>
      </c>
      <c r="O107">
        <v>1955</v>
      </c>
      <c r="P107">
        <v>180.44</v>
      </c>
      <c r="Q107" s="4">
        <v>21427700000000</v>
      </c>
      <c r="R107">
        <v>69.400000000000006</v>
      </c>
      <c r="S107">
        <v>1366417754</v>
      </c>
      <c r="T107">
        <f t="shared" ca="1" si="3"/>
        <v>68.984277221526909</v>
      </c>
      <c r="U107" s="3">
        <f t="shared" ca="1" si="5"/>
        <v>45560</v>
      </c>
      <c r="V107" s="3">
        <f t="shared" si="4"/>
        <v>20363</v>
      </c>
    </row>
    <row r="108" spans="1:22" x14ac:dyDescent="0.35">
      <c r="A108">
        <v>113</v>
      </c>
      <c r="B108" t="s">
        <v>38</v>
      </c>
      <c r="C108" t="s">
        <v>520</v>
      </c>
      <c r="D108" t="s">
        <v>1802</v>
      </c>
      <c r="E108" t="s">
        <v>521</v>
      </c>
      <c r="F108" t="s">
        <v>522</v>
      </c>
      <c r="G108" t="s">
        <v>38</v>
      </c>
      <c r="H108" t="b">
        <v>1</v>
      </c>
      <c r="I108" t="s">
        <v>1796</v>
      </c>
      <c r="J108" t="s">
        <v>523</v>
      </c>
      <c r="K108" t="s">
        <v>524</v>
      </c>
      <c r="L108">
        <v>15500</v>
      </c>
      <c r="M108">
        <v>10</v>
      </c>
      <c r="N108">
        <v>3</v>
      </c>
      <c r="O108">
        <v>1978</v>
      </c>
      <c r="P108">
        <v>117.24</v>
      </c>
      <c r="Q108" s="4">
        <v>21427700000000</v>
      </c>
      <c r="R108">
        <v>78.5</v>
      </c>
      <c r="S108">
        <v>328239523</v>
      </c>
      <c r="T108">
        <f t="shared" ca="1" si="3"/>
        <v>46.545523387895379</v>
      </c>
      <c r="U108" s="3">
        <f t="shared" ca="1" si="5"/>
        <v>45560</v>
      </c>
      <c r="V108" s="3">
        <f t="shared" si="4"/>
        <v>28559</v>
      </c>
    </row>
    <row r="109" spans="1:22" x14ac:dyDescent="0.35">
      <c r="A109">
        <v>114</v>
      </c>
      <c r="B109" t="s">
        <v>21</v>
      </c>
      <c r="C109" t="s">
        <v>525</v>
      </c>
      <c r="D109" t="s">
        <v>74</v>
      </c>
      <c r="E109" t="s">
        <v>75</v>
      </c>
      <c r="F109" t="s">
        <v>526</v>
      </c>
      <c r="G109" t="s">
        <v>21</v>
      </c>
      <c r="H109" t="b">
        <v>1</v>
      </c>
      <c r="I109" t="s">
        <v>1796</v>
      </c>
      <c r="J109" t="s">
        <v>527</v>
      </c>
      <c r="K109" t="s">
        <v>528</v>
      </c>
      <c r="L109">
        <v>15300</v>
      </c>
      <c r="M109">
        <v>1</v>
      </c>
      <c r="N109">
        <v>1</v>
      </c>
      <c r="O109">
        <v>1955</v>
      </c>
      <c r="P109">
        <v>180.44</v>
      </c>
      <c r="Q109" s="4">
        <v>21427700000000</v>
      </c>
      <c r="R109">
        <v>69.400000000000006</v>
      </c>
      <c r="S109">
        <v>1366417754</v>
      </c>
      <c r="T109">
        <f t="shared" ca="1" si="3"/>
        <v>69.731695869837296</v>
      </c>
      <c r="U109" s="3">
        <f t="shared" ca="1" si="5"/>
        <v>45560</v>
      </c>
      <c r="V109" s="3">
        <f t="shared" si="4"/>
        <v>20090</v>
      </c>
    </row>
    <row r="110" spans="1:22" x14ac:dyDescent="0.35">
      <c r="A110">
        <v>115</v>
      </c>
      <c r="B110" t="s">
        <v>30</v>
      </c>
      <c r="C110" t="s">
        <v>529</v>
      </c>
      <c r="D110" t="s">
        <v>105</v>
      </c>
      <c r="E110" t="s">
        <v>214</v>
      </c>
      <c r="F110" t="s">
        <v>215</v>
      </c>
      <c r="G110" t="s">
        <v>30</v>
      </c>
      <c r="H110" t="b">
        <v>1</v>
      </c>
      <c r="I110" t="s">
        <v>1796</v>
      </c>
      <c r="J110" t="s">
        <v>248</v>
      </c>
      <c r="K110" t="s">
        <v>530</v>
      </c>
      <c r="L110">
        <v>15200</v>
      </c>
      <c r="M110">
        <v>1</v>
      </c>
      <c r="N110">
        <v>1</v>
      </c>
      <c r="O110">
        <v>1967</v>
      </c>
      <c r="P110">
        <v>125.08</v>
      </c>
      <c r="Q110" s="4">
        <v>21427700000000</v>
      </c>
      <c r="R110">
        <v>77</v>
      </c>
      <c r="S110">
        <v>1397715000</v>
      </c>
      <c r="T110">
        <f t="shared" ca="1" si="3"/>
        <v>57.73169695539297</v>
      </c>
      <c r="U110" s="3">
        <f t="shared" ca="1" si="5"/>
        <v>45560</v>
      </c>
      <c r="V110" s="3">
        <f t="shared" si="4"/>
        <v>24473</v>
      </c>
    </row>
    <row r="111" spans="1:22" x14ac:dyDescent="0.35">
      <c r="A111">
        <v>116</v>
      </c>
      <c r="B111" t="s">
        <v>72</v>
      </c>
      <c r="C111" t="s">
        <v>531</v>
      </c>
      <c r="D111" t="s">
        <v>532</v>
      </c>
      <c r="E111" t="s">
        <v>533</v>
      </c>
      <c r="F111" t="s">
        <v>72</v>
      </c>
      <c r="G111" t="s">
        <v>72</v>
      </c>
      <c r="H111" t="b">
        <v>0</v>
      </c>
      <c r="I111" t="s">
        <v>1796</v>
      </c>
      <c r="J111" t="s">
        <v>534</v>
      </c>
      <c r="K111" t="s">
        <v>535</v>
      </c>
      <c r="L111">
        <v>14900</v>
      </c>
      <c r="M111">
        <v>19</v>
      </c>
      <c r="N111">
        <v>4</v>
      </c>
      <c r="O111">
        <v>1939</v>
      </c>
      <c r="P111">
        <v>113.27</v>
      </c>
      <c r="Q111" s="4">
        <v>21427700000000</v>
      </c>
      <c r="R111">
        <v>76.900000000000006</v>
      </c>
      <c r="S111">
        <v>69625582</v>
      </c>
      <c r="T111">
        <f t="shared" ca="1" si="3"/>
        <v>85.436011715268052</v>
      </c>
      <c r="U111" s="3">
        <f t="shared" ca="1" si="5"/>
        <v>45560</v>
      </c>
      <c r="V111" s="3">
        <f t="shared" si="4"/>
        <v>14354</v>
      </c>
    </row>
    <row r="112" spans="1:22" x14ac:dyDescent="0.35">
      <c r="A112">
        <v>116</v>
      </c>
      <c r="B112" t="s">
        <v>21</v>
      </c>
      <c r="C112" t="s">
        <v>537</v>
      </c>
      <c r="D112" t="s">
        <v>1802</v>
      </c>
      <c r="E112" t="s">
        <v>433</v>
      </c>
      <c r="F112" t="s">
        <v>160</v>
      </c>
      <c r="G112" t="s">
        <v>21</v>
      </c>
      <c r="H112" t="b">
        <v>1</v>
      </c>
      <c r="I112" t="s">
        <v>1796</v>
      </c>
      <c r="J112" t="s">
        <v>538</v>
      </c>
      <c r="K112" t="s">
        <v>137</v>
      </c>
      <c r="L112">
        <v>14900</v>
      </c>
      <c r="M112">
        <v>13</v>
      </c>
      <c r="N112">
        <v>11</v>
      </c>
      <c r="O112">
        <v>1941</v>
      </c>
      <c r="P112">
        <v>117.24</v>
      </c>
      <c r="Q112" s="4">
        <v>21427700000000</v>
      </c>
      <c r="R112">
        <v>78.5</v>
      </c>
      <c r="S112">
        <v>328239523</v>
      </c>
      <c r="T112">
        <f t="shared" ca="1" si="3"/>
        <v>82.866529774127315</v>
      </c>
      <c r="U112" s="3">
        <f t="shared" ca="1" si="5"/>
        <v>45560</v>
      </c>
      <c r="V112" s="3">
        <f t="shared" si="4"/>
        <v>15293</v>
      </c>
    </row>
    <row r="113" spans="1:22" x14ac:dyDescent="0.35">
      <c r="A113">
        <v>118</v>
      </c>
      <c r="B113" t="s">
        <v>103</v>
      </c>
      <c r="C113" t="s">
        <v>539</v>
      </c>
      <c r="D113" t="s">
        <v>532</v>
      </c>
      <c r="E113" t="s">
        <v>533</v>
      </c>
      <c r="F113" t="s">
        <v>540</v>
      </c>
      <c r="G113" t="s">
        <v>103</v>
      </c>
      <c r="H113" t="b">
        <v>1</v>
      </c>
      <c r="I113" t="s">
        <v>1796</v>
      </c>
      <c r="J113" t="s">
        <v>541</v>
      </c>
      <c r="K113" t="s">
        <v>542</v>
      </c>
      <c r="L113">
        <v>14800</v>
      </c>
      <c r="M113">
        <v>2</v>
      </c>
      <c r="N113">
        <v>5</v>
      </c>
      <c r="O113">
        <v>1944</v>
      </c>
      <c r="P113">
        <v>113.27</v>
      </c>
      <c r="Q113" s="4">
        <v>21427700000000</v>
      </c>
      <c r="R113">
        <v>76.900000000000006</v>
      </c>
      <c r="S113">
        <v>69625582</v>
      </c>
      <c r="T113">
        <f t="shared" ca="1" si="3"/>
        <v>80.397688095720952</v>
      </c>
      <c r="U113" s="3">
        <f t="shared" ca="1" si="5"/>
        <v>45560</v>
      </c>
      <c r="V113" s="3">
        <f t="shared" si="4"/>
        <v>16194</v>
      </c>
    </row>
    <row r="114" spans="1:22" x14ac:dyDescent="0.35">
      <c r="A114">
        <v>119</v>
      </c>
      <c r="B114" t="s">
        <v>103</v>
      </c>
      <c r="C114" t="s">
        <v>543</v>
      </c>
      <c r="D114" t="s">
        <v>1803</v>
      </c>
      <c r="E114" t="s">
        <v>227</v>
      </c>
      <c r="F114" t="s">
        <v>544</v>
      </c>
      <c r="G114" t="s">
        <v>103</v>
      </c>
      <c r="H114" t="b">
        <v>0</v>
      </c>
      <c r="I114" t="s">
        <v>1797</v>
      </c>
      <c r="J114" t="s">
        <v>545</v>
      </c>
      <c r="K114" t="s">
        <v>546</v>
      </c>
      <c r="L114">
        <v>14700</v>
      </c>
      <c r="M114">
        <v>30</v>
      </c>
      <c r="N114">
        <v>6</v>
      </c>
      <c r="O114">
        <v>1954</v>
      </c>
      <c r="P114">
        <v>119.62</v>
      </c>
      <c r="Q114" s="4">
        <v>21427700000000</v>
      </c>
      <c r="R114">
        <v>81.3</v>
      </c>
      <c r="S114">
        <v>66834405</v>
      </c>
      <c r="T114">
        <f t="shared" ca="1" si="3"/>
        <v>70.238884818570924</v>
      </c>
      <c r="U114" s="3">
        <f t="shared" ca="1" si="5"/>
        <v>45560</v>
      </c>
      <c r="V114" s="3">
        <f t="shared" si="4"/>
        <v>19905</v>
      </c>
    </row>
    <row r="115" spans="1:22" x14ac:dyDescent="0.35">
      <c r="A115">
        <v>120</v>
      </c>
      <c r="B115" t="s">
        <v>351</v>
      </c>
      <c r="C115" t="s">
        <v>547</v>
      </c>
      <c r="D115" t="s">
        <v>105</v>
      </c>
      <c r="E115" t="s">
        <v>192</v>
      </c>
      <c r="F115" t="s">
        <v>548</v>
      </c>
      <c r="G115" t="s">
        <v>351</v>
      </c>
      <c r="H115" t="b">
        <v>1</v>
      </c>
      <c r="I115" t="s">
        <v>1796</v>
      </c>
      <c r="J115" t="s">
        <v>549</v>
      </c>
      <c r="K115" t="s">
        <v>550</v>
      </c>
      <c r="L115">
        <v>14600</v>
      </c>
      <c r="M115">
        <v>22</v>
      </c>
      <c r="N115">
        <v>5</v>
      </c>
      <c r="O115">
        <v>1962</v>
      </c>
      <c r="P115">
        <v>125.08</v>
      </c>
      <c r="Q115" s="4">
        <v>21427700000000</v>
      </c>
      <c r="R115">
        <v>77</v>
      </c>
      <c r="S115">
        <v>1397715000</v>
      </c>
      <c r="T115">
        <f t="shared" ca="1" si="3"/>
        <v>62.345660770935638</v>
      </c>
      <c r="U115" s="3">
        <f t="shared" ca="1" si="5"/>
        <v>45560</v>
      </c>
      <c r="V115" s="3">
        <f t="shared" si="4"/>
        <v>22788</v>
      </c>
    </row>
    <row r="116" spans="1:22" x14ac:dyDescent="0.35">
      <c r="A116">
        <v>121</v>
      </c>
      <c r="B116" t="s">
        <v>30</v>
      </c>
      <c r="C116" t="s">
        <v>551</v>
      </c>
      <c r="D116" t="s">
        <v>105</v>
      </c>
      <c r="E116" t="s">
        <v>552</v>
      </c>
      <c r="F116" t="s">
        <v>418</v>
      </c>
      <c r="G116" t="s">
        <v>30</v>
      </c>
      <c r="H116" t="b">
        <v>1</v>
      </c>
      <c r="I116" t="s">
        <v>1796</v>
      </c>
      <c r="J116" t="s">
        <v>385</v>
      </c>
      <c r="K116" t="s">
        <v>553</v>
      </c>
      <c r="L116">
        <v>14500</v>
      </c>
      <c r="M116">
        <v>1</v>
      </c>
      <c r="N116">
        <v>3</v>
      </c>
      <c r="O116">
        <v>1964</v>
      </c>
      <c r="P116">
        <v>125.08</v>
      </c>
      <c r="Q116" s="4">
        <v>21427700000000</v>
      </c>
      <c r="R116">
        <v>77</v>
      </c>
      <c r="S116">
        <v>1397715000</v>
      </c>
      <c r="T116">
        <f t="shared" ca="1" si="3"/>
        <v>60.5674341367084</v>
      </c>
      <c r="U116" s="3">
        <f t="shared" ca="1" si="5"/>
        <v>45560</v>
      </c>
      <c r="V116" s="3">
        <f t="shared" si="4"/>
        <v>23437</v>
      </c>
    </row>
    <row r="117" spans="1:22" x14ac:dyDescent="0.35">
      <c r="A117">
        <v>123</v>
      </c>
      <c r="B117" t="s">
        <v>250</v>
      </c>
      <c r="C117" t="s">
        <v>554</v>
      </c>
      <c r="D117" t="s">
        <v>555</v>
      </c>
      <c r="E117" t="s">
        <v>555</v>
      </c>
      <c r="F117" t="s">
        <v>556</v>
      </c>
      <c r="G117" t="s">
        <v>250</v>
      </c>
      <c r="H117" t="b">
        <v>1</v>
      </c>
      <c r="I117" t="s">
        <v>1796</v>
      </c>
      <c r="J117" t="s">
        <v>557</v>
      </c>
      <c r="K117" t="s">
        <v>558</v>
      </c>
      <c r="L117">
        <v>14300</v>
      </c>
      <c r="M117">
        <v>27</v>
      </c>
      <c r="N117">
        <v>6</v>
      </c>
      <c r="O117">
        <v>1927</v>
      </c>
      <c r="P117">
        <v>114.41</v>
      </c>
      <c r="Q117" s="4">
        <v>21427700000000</v>
      </c>
      <c r="R117">
        <v>83.1</v>
      </c>
      <c r="S117">
        <v>5703569</v>
      </c>
      <c r="T117">
        <f t="shared" ca="1" si="3"/>
        <v>97.247101550495884</v>
      </c>
      <c r="U117" s="3">
        <f t="shared" ca="1" si="5"/>
        <v>45560</v>
      </c>
      <c r="V117" s="3">
        <f t="shared" si="4"/>
        <v>10040</v>
      </c>
    </row>
    <row r="118" spans="1:22" x14ac:dyDescent="0.35">
      <c r="A118">
        <v>124</v>
      </c>
      <c r="B118" t="s">
        <v>72</v>
      </c>
      <c r="C118" t="s">
        <v>560</v>
      </c>
      <c r="D118" t="s">
        <v>74</v>
      </c>
      <c r="E118" t="s">
        <v>75</v>
      </c>
      <c r="F118" t="s">
        <v>561</v>
      </c>
      <c r="G118" t="s">
        <v>72</v>
      </c>
      <c r="H118" t="b">
        <v>0</v>
      </c>
      <c r="I118" t="s">
        <v>1796</v>
      </c>
      <c r="J118" t="s">
        <v>562</v>
      </c>
      <c r="K118" t="s">
        <v>563</v>
      </c>
      <c r="L118">
        <v>14200</v>
      </c>
      <c r="M118">
        <v>14</v>
      </c>
      <c r="N118">
        <v>6</v>
      </c>
      <c r="O118">
        <v>1967</v>
      </c>
      <c r="P118">
        <v>180.44</v>
      </c>
      <c r="Q118" s="4">
        <v>21427700000000</v>
      </c>
      <c r="R118">
        <v>69.400000000000006</v>
      </c>
      <c r="S118">
        <v>1366417754</v>
      </c>
      <c r="T118">
        <f t="shared" ca="1" si="3"/>
        <v>57.282700023601606</v>
      </c>
      <c r="U118" s="3">
        <f t="shared" ca="1" si="5"/>
        <v>45560</v>
      </c>
      <c r="V118" s="3">
        <f t="shared" si="4"/>
        <v>24637</v>
      </c>
    </row>
    <row r="119" spans="1:22" x14ac:dyDescent="0.35">
      <c r="A119">
        <v>124</v>
      </c>
      <c r="B119" t="s">
        <v>250</v>
      </c>
      <c r="C119" t="s">
        <v>564</v>
      </c>
      <c r="D119" t="s">
        <v>565</v>
      </c>
      <c r="E119" t="s">
        <v>566</v>
      </c>
      <c r="F119" t="s">
        <v>567</v>
      </c>
      <c r="G119" t="s">
        <v>250</v>
      </c>
      <c r="H119" t="b">
        <v>1</v>
      </c>
      <c r="I119" t="s">
        <v>1796</v>
      </c>
      <c r="J119" t="s">
        <v>568</v>
      </c>
      <c r="K119" t="s">
        <v>569</v>
      </c>
      <c r="L119">
        <v>14200</v>
      </c>
      <c r="M119">
        <v>10</v>
      </c>
      <c r="N119">
        <v>4</v>
      </c>
      <c r="O119">
        <v>1957</v>
      </c>
      <c r="P119">
        <v>267.51</v>
      </c>
      <c r="Q119" s="4">
        <v>21427700000000</v>
      </c>
      <c r="R119">
        <v>54.3</v>
      </c>
      <c r="S119">
        <v>200963599</v>
      </c>
      <c r="T119">
        <f t="shared" ca="1" si="3"/>
        <v>67.460643394934976</v>
      </c>
      <c r="U119" s="3">
        <f t="shared" ca="1" si="5"/>
        <v>45560</v>
      </c>
      <c r="V119" s="3">
        <f t="shared" si="4"/>
        <v>20920</v>
      </c>
    </row>
    <row r="120" spans="1:22" x14ac:dyDescent="0.35">
      <c r="A120">
        <v>127</v>
      </c>
      <c r="B120" t="s">
        <v>72</v>
      </c>
      <c r="C120" t="s">
        <v>571</v>
      </c>
      <c r="D120" t="s">
        <v>1803</v>
      </c>
      <c r="E120" t="s">
        <v>227</v>
      </c>
      <c r="F120" t="s">
        <v>172</v>
      </c>
      <c r="G120" t="s">
        <v>72</v>
      </c>
      <c r="H120" t="b">
        <v>0</v>
      </c>
      <c r="I120" t="s">
        <v>1796</v>
      </c>
      <c r="J120" t="s">
        <v>572</v>
      </c>
      <c r="K120" t="s">
        <v>573</v>
      </c>
      <c r="L120">
        <v>14000</v>
      </c>
      <c r="M120">
        <v>2</v>
      </c>
      <c r="N120">
        <v>10</v>
      </c>
      <c r="O120">
        <v>1955</v>
      </c>
      <c r="P120">
        <v>119.62</v>
      </c>
      <c r="Q120" s="4">
        <v>21427700000000</v>
      </c>
      <c r="R120">
        <v>81.3</v>
      </c>
      <c r="S120">
        <v>66834405</v>
      </c>
      <c r="T120">
        <f t="shared" ca="1" si="3"/>
        <v>68.981539424280342</v>
      </c>
      <c r="U120" s="3">
        <f t="shared" ca="1" si="5"/>
        <v>45560</v>
      </c>
      <c r="V120" s="3">
        <f t="shared" si="4"/>
        <v>20364</v>
      </c>
    </row>
    <row r="121" spans="1:22" x14ac:dyDescent="0.35">
      <c r="A121">
        <v>128</v>
      </c>
      <c r="B121" t="s">
        <v>351</v>
      </c>
      <c r="C121" t="s">
        <v>574</v>
      </c>
      <c r="D121" t="s">
        <v>105</v>
      </c>
      <c r="E121" t="s">
        <v>575</v>
      </c>
      <c r="F121" t="s">
        <v>408</v>
      </c>
      <c r="G121" t="s">
        <v>351</v>
      </c>
      <c r="H121" t="b">
        <v>1</v>
      </c>
      <c r="I121" t="s">
        <v>1796</v>
      </c>
      <c r="J121" t="s">
        <v>576</v>
      </c>
      <c r="K121" t="s">
        <v>577</v>
      </c>
      <c r="L121">
        <v>13900</v>
      </c>
      <c r="M121">
        <v>1</v>
      </c>
      <c r="N121">
        <v>9</v>
      </c>
      <c r="O121">
        <v>1965</v>
      </c>
      <c r="P121">
        <v>125.08</v>
      </c>
      <c r="Q121" s="4">
        <v>21427700000000</v>
      </c>
      <c r="R121">
        <v>77</v>
      </c>
      <c r="S121">
        <v>1397715000</v>
      </c>
      <c r="T121">
        <f t="shared" ca="1" si="3"/>
        <v>59.066392881587952</v>
      </c>
      <c r="U121" s="3">
        <f t="shared" ca="1" si="5"/>
        <v>45560</v>
      </c>
      <c r="V121" s="3">
        <f t="shared" si="4"/>
        <v>23986</v>
      </c>
    </row>
    <row r="122" spans="1:22" x14ac:dyDescent="0.35">
      <c r="A122">
        <v>130</v>
      </c>
      <c r="B122" t="s">
        <v>168</v>
      </c>
      <c r="C122" t="s">
        <v>578</v>
      </c>
      <c r="D122" t="s">
        <v>1803</v>
      </c>
      <c r="E122" t="s">
        <v>227</v>
      </c>
      <c r="F122" t="s">
        <v>172</v>
      </c>
      <c r="G122" t="s">
        <v>168</v>
      </c>
      <c r="H122" t="b">
        <v>1</v>
      </c>
      <c r="I122" t="s">
        <v>1796</v>
      </c>
      <c r="J122" t="s">
        <v>579</v>
      </c>
      <c r="K122" t="s">
        <v>190</v>
      </c>
      <c r="L122">
        <v>13700</v>
      </c>
      <c r="M122">
        <v>1</v>
      </c>
      <c r="N122">
        <v>2</v>
      </c>
      <c r="O122">
        <v>1945</v>
      </c>
      <c r="P122">
        <v>119.62</v>
      </c>
      <c r="Q122" s="4">
        <v>21427700000000</v>
      </c>
      <c r="R122">
        <v>81.3</v>
      </c>
      <c r="S122">
        <v>66834405</v>
      </c>
      <c r="T122">
        <f t="shared" ca="1" si="3"/>
        <v>79.646817248459953</v>
      </c>
      <c r="U122" s="3">
        <f t="shared" ca="1" si="5"/>
        <v>45560</v>
      </c>
      <c r="V122" s="3">
        <f t="shared" si="4"/>
        <v>16469</v>
      </c>
    </row>
    <row r="123" spans="1:22" x14ac:dyDescent="0.35">
      <c r="A123">
        <v>130</v>
      </c>
      <c r="B123" t="s">
        <v>580</v>
      </c>
      <c r="C123" t="s">
        <v>581</v>
      </c>
      <c r="D123" t="s">
        <v>1802</v>
      </c>
      <c r="E123" t="s">
        <v>582</v>
      </c>
      <c r="F123" t="s">
        <v>583</v>
      </c>
      <c r="G123" t="s">
        <v>580</v>
      </c>
      <c r="H123" t="b">
        <v>1</v>
      </c>
      <c r="I123" t="s">
        <v>1797</v>
      </c>
      <c r="J123" t="s">
        <v>584</v>
      </c>
      <c r="K123" t="s">
        <v>585</v>
      </c>
      <c r="L123">
        <v>13700</v>
      </c>
      <c r="M123">
        <v>2</v>
      </c>
      <c r="N123">
        <v>3</v>
      </c>
      <c r="O123">
        <v>1947</v>
      </c>
      <c r="P123">
        <v>117.24</v>
      </c>
      <c r="Q123" s="4">
        <v>21427700000000</v>
      </c>
      <c r="R123">
        <v>78.5</v>
      </c>
      <c r="S123">
        <v>328239523</v>
      </c>
      <c r="T123">
        <f t="shared" ca="1" si="3"/>
        <v>77.567427167427169</v>
      </c>
      <c r="U123" s="3">
        <f t="shared" ca="1" si="5"/>
        <v>45560</v>
      </c>
      <c r="V123" s="3">
        <f t="shared" si="4"/>
        <v>17228</v>
      </c>
    </row>
    <row r="124" spans="1:22" x14ac:dyDescent="0.35">
      <c r="A124">
        <v>130</v>
      </c>
      <c r="B124" t="s">
        <v>38</v>
      </c>
      <c r="C124" t="s">
        <v>586</v>
      </c>
      <c r="D124" t="s">
        <v>1802</v>
      </c>
      <c r="E124" t="s">
        <v>503</v>
      </c>
      <c r="F124" t="s">
        <v>587</v>
      </c>
      <c r="G124" t="s">
        <v>38</v>
      </c>
      <c r="H124" t="b">
        <v>1</v>
      </c>
      <c r="I124" t="s">
        <v>1796</v>
      </c>
      <c r="J124" t="s">
        <v>588</v>
      </c>
      <c r="K124" t="s">
        <v>589</v>
      </c>
      <c r="L124">
        <v>13700</v>
      </c>
      <c r="M124">
        <v>24</v>
      </c>
      <c r="N124">
        <v>2</v>
      </c>
      <c r="O124">
        <v>1976</v>
      </c>
      <c r="P124">
        <v>117.24</v>
      </c>
      <c r="Q124" s="4">
        <v>21427700000000</v>
      </c>
      <c r="R124">
        <v>78.5</v>
      </c>
      <c r="S124">
        <v>328239523</v>
      </c>
      <c r="T124">
        <f t="shared" ca="1" si="3"/>
        <v>48.583864118895967</v>
      </c>
      <c r="U124" s="3">
        <f t="shared" ca="1" si="5"/>
        <v>45560</v>
      </c>
      <c r="V124" s="3">
        <f t="shared" si="4"/>
        <v>27814</v>
      </c>
    </row>
    <row r="125" spans="1:22" x14ac:dyDescent="0.35">
      <c r="A125">
        <v>133</v>
      </c>
      <c r="B125" t="s">
        <v>590</v>
      </c>
      <c r="C125" t="s">
        <v>591</v>
      </c>
      <c r="D125" t="s">
        <v>1802</v>
      </c>
      <c r="E125" t="s">
        <v>592</v>
      </c>
      <c r="F125" t="s">
        <v>593</v>
      </c>
      <c r="G125" t="s">
        <v>590</v>
      </c>
      <c r="H125" t="b">
        <v>1</v>
      </c>
      <c r="I125" t="s">
        <v>1796</v>
      </c>
      <c r="J125" t="s">
        <v>594</v>
      </c>
      <c r="K125" t="s">
        <v>595</v>
      </c>
      <c r="L125">
        <v>13300</v>
      </c>
      <c r="M125">
        <v>13</v>
      </c>
      <c r="N125">
        <v>10</v>
      </c>
      <c r="O125">
        <v>1942</v>
      </c>
      <c r="P125">
        <v>117.24</v>
      </c>
      <c r="Q125" s="4">
        <v>21427700000000</v>
      </c>
      <c r="R125">
        <v>78.5</v>
      </c>
      <c r="S125">
        <v>328239523</v>
      </c>
      <c r="T125">
        <f t="shared" ca="1" si="3"/>
        <v>81.951411795751412</v>
      </c>
      <c r="U125" s="3">
        <f t="shared" ca="1" si="5"/>
        <v>45560</v>
      </c>
      <c r="V125" s="3">
        <f t="shared" si="4"/>
        <v>15627</v>
      </c>
    </row>
    <row r="126" spans="1:22" x14ac:dyDescent="0.35">
      <c r="A126">
        <v>133</v>
      </c>
      <c r="B126" t="s">
        <v>292</v>
      </c>
      <c r="C126" t="s">
        <v>596</v>
      </c>
      <c r="D126" t="s">
        <v>1802</v>
      </c>
      <c r="E126" t="s">
        <v>597</v>
      </c>
      <c r="F126" t="s">
        <v>598</v>
      </c>
      <c r="G126" t="s">
        <v>292</v>
      </c>
      <c r="H126" t="b">
        <v>0</v>
      </c>
      <c r="I126" t="s">
        <v>1796</v>
      </c>
      <c r="J126" t="s">
        <v>599</v>
      </c>
      <c r="K126" t="s">
        <v>600</v>
      </c>
      <c r="L126">
        <v>13300</v>
      </c>
      <c r="M126">
        <v>29</v>
      </c>
      <c r="N126">
        <v>7</v>
      </c>
      <c r="O126">
        <v>1942</v>
      </c>
      <c r="P126">
        <v>117.24</v>
      </c>
      <c r="Q126" s="4">
        <v>21427700000000</v>
      </c>
      <c r="R126">
        <v>78.5</v>
      </c>
      <c r="S126">
        <v>328239523</v>
      </c>
      <c r="T126">
        <f t="shared" ca="1" si="3"/>
        <v>82.159486739675415</v>
      </c>
      <c r="U126" s="3">
        <f t="shared" ca="1" si="5"/>
        <v>45560</v>
      </c>
      <c r="V126" s="3">
        <f t="shared" si="4"/>
        <v>15551</v>
      </c>
    </row>
    <row r="127" spans="1:22" x14ac:dyDescent="0.35">
      <c r="A127">
        <v>136</v>
      </c>
      <c r="B127" t="s">
        <v>30</v>
      </c>
      <c r="C127" t="s">
        <v>601</v>
      </c>
      <c r="D127" t="s">
        <v>105</v>
      </c>
      <c r="E127" t="s">
        <v>602</v>
      </c>
      <c r="F127" t="s">
        <v>603</v>
      </c>
      <c r="G127" t="s">
        <v>30</v>
      </c>
      <c r="H127" t="b">
        <v>1</v>
      </c>
      <c r="I127" t="s">
        <v>1796</v>
      </c>
      <c r="J127" t="s">
        <v>604</v>
      </c>
      <c r="K127" t="s">
        <v>605</v>
      </c>
      <c r="L127">
        <v>13200</v>
      </c>
      <c r="M127">
        <v>28</v>
      </c>
      <c r="N127">
        <v>12</v>
      </c>
      <c r="O127">
        <v>1962</v>
      </c>
      <c r="P127">
        <v>125.08</v>
      </c>
      <c r="Q127" s="4">
        <v>21427700000000</v>
      </c>
      <c r="R127">
        <v>77</v>
      </c>
      <c r="S127">
        <v>1397715000</v>
      </c>
      <c r="T127">
        <f t="shared" ca="1" si="3"/>
        <v>61.743340141671375</v>
      </c>
      <c r="U127" s="3">
        <f t="shared" ca="1" si="5"/>
        <v>45560</v>
      </c>
      <c r="V127" s="3">
        <f t="shared" si="4"/>
        <v>23008</v>
      </c>
    </row>
    <row r="128" spans="1:22" x14ac:dyDescent="0.35">
      <c r="A128">
        <v>137</v>
      </c>
      <c r="B128" t="s">
        <v>462</v>
      </c>
      <c r="C128" t="s">
        <v>606</v>
      </c>
      <c r="D128" t="s">
        <v>274</v>
      </c>
      <c r="E128" t="s">
        <v>607</v>
      </c>
      <c r="F128" t="s">
        <v>465</v>
      </c>
      <c r="G128" t="s">
        <v>462</v>
      </c>
      <c r="H128" t="b">
        <v>1</v>
      </c>
      <c r="I128" t="s">
        <v>1796</v>
      </c>
      <c r="J128" t="s">
        <v>608</v>
      </c>
      <c r="K128" t="s">
        <v>609</v>
      </c>
      <c r="L128">
        <v>13100</v>
      </c>
      <c r="M128">
        <v>3</v>
      </c>
      <c r="N128">
        <v>3</v>
      </c>
      <c r="O128">
        <v>1933</v>
      </c>
      <c r="P128">
        <v>119.8</v>
      </c>
      <c r="Q128" s="4">
        <v>21427700000000</v>
      </c>
      <c r="R128">
        <v>82.7</v>
      </c>
      <c r="S128">
        <v>25766605</v>
      </c>
      <c r="T128">
        <f t="shared" ca="1" si="3"/>
        <v>91.564681724845997</v>
      </c>
      <c r="U128" s="3">
        <f t="shared" ca="1" si="5"/>
        <v>45560</v>
      </c>
      <c r="V128" s="3">
        <f t="shared" si="4"/>
        <v>12116</v>
      </c>
    </row>
    <row r="129" spans="1:22" x14ac:dyDescent="0.35">
      <c r="A129">
        <v>138</v>
      </c>
      <c r="B129" t="s">
        <v>49</v>
      </c>
      <c r="C129" t="s">
        <v>610</v>
      </c>
      <c r="D129" t="s">
        <v>74</v>
      </c>
      <c r="E129" t="s">
        <v>75</v>
      </c>
      <c r="F129" t="s">
        <v>478</v>
      </c>
      <c r="G129" t="s">
        <v>49</v>
      </c>
      <c r="H129" t="b">
        <v>1</v>
      </c>
      <c r="I129" t="s">
        <v>1796</v>
      </c>
      <c r="J129" t="s">
        <v>611</v>
      </c>
      <c r="K129" t="s">
        <v>612</v>
      </c>
      <c r="L129">
        <v>12900</v>
      </c>
      <c r="M129">
        <v>15</v>
      </c>
      <c r="N129">
        <v>3</v>
      </c>
      <c r="O129">
        <v>1959</v>
      </c>
      <c r="P129">
        <v>180.44</v>
      </c>
      <c r="Q129" s="4">
        <v>21427700000000</v>
      </c>
      <c r="R129">
        <v>69.400000000000006</v>
      </c>
      <c r="S129">
        <v>1366417754</v>
      </c>
      <c r="T129">
        <f t="shared" ca="1" si="3"/>
        <v>65.531837225702077</v>
      </c>
      <c r="U129" s="3">
        <f t="shared" ca="1" si="5"/>
        <v>45560</v>
      </c>
      <c r="V129" s="3">
        <f t="shared" si="4"/>
        <v>21624</v>
      </c>
    </row>
    <row r="130" spans="1:22" x14ac:dyDescent="0.35">
      <c r="A130">
        <v>138</v>
      </c>
      <c r="B130" t="s">
        <v>590</v>
      </c>
      <c r="C130" t="s">
        <v>613</v>
      </c>
      <c r="D130" t="s">
        <v>1802</v>
      </c>
      <c r="E130" t="s">
        <v>614</v>
      </c>
      <c r="F130" t="s">
        <v>615</v>
      </c>
      <c r="G130" t="s">
        <v>590</v>
      </c>
      <c r="H130" t="b">
        <v>1</v>
      </c>
      <c r="I130" t="s">
        <v>1796</v>
      </c>
      <c r="J130" t="s">
        <v>616</v>
      </c>
      <c r="K130" t="s">
        <v>617</v>
      </c>
      <c r="L130">
        <v>12900</v>
      </c>
      <c r="M130">
        <v>29</v>
      </c>
      <c r="N130">
        <v>7</v>
      </c>
      <c r="O130">
        <v>1947</v>
      </c>
      <c r="P130">
        <v>117.24</v>
      </c>
      <c r="Q130" s="4">
        <v>21427700000000</v>
      </c>
      <c r="R130">
        <v>78.5</v>
      </c>
      <c r="S130">
        <v>328239523</v>
      </c>
      <c r="T130">
        <f t="shared" ref="T130:T193" ca="1" si="6">YEARFRAC(V130,U130,1)</f>
        <v>77.159494559494561</v>
      </c>
      <c r="U130" s="3">
        <f t="shared" ca="1" si="5"/>
        <v>45560</v>
      </c>
      <c r="V130" s="3">
        <f t="shared" ref="V130:V193" si="7">DATE(O130,N130,M130)</f>
        <v>17377</v>
      </c>
    </row>
    <row r="131" spans="1:22" x14ac:dyDescent="0.35">
      <c r="A131">
        <v>140</v>
      </c>
      <c r="B131" t="s">
        <v>292</v>
      </c>
      <c r="C131" t="s">
        <v>618</v>
      </c>
      <c r="D131" t="s">
        <v>1803</v>
      </c>
      <c r="E131" t="s">
        <v>227</v>
      </c>
      <c r="F131" t="s">
        <v>619</v>
      </c>
      <c r="G131" t="s">
        <v>292</v>
      </c>
      <c r="H131" t="b">
        <v>1</v>
      </c>
      <c r="I131" t="s">
        <v>1796</v>
      </c>
      <c r="J131" t="s">
        <v>620</v>
      </c>
      <c r="K131" t="s">
        <v>621</v>
      </c>
      <c r="L131">
        <v>12600</v>
      </c>
      <c r="M131">
        <v>21</v>
      </c>
      <c r="N131">
        <v>4</v>
      </c>
      <c r="O131">
        <v>1964</v>
      </c>
      <c r="P131">
        <v>119.62</v>
      </c>
      <c r="Q131" s="4">
        <v>21427700000000</v>
      </c>
      <c r="R131">
        <v>81.3</v>
      </c>
      <c r="S131">
        <v>66834405</v>
      </c>
      <c r="T131">
        <f t="shared" ca="1" si="6"/>
        <v>60.427808446658581</v>
      </c>
      <c r="U131" s="3">
        <f t="shared" ref="U131:U194" ca="1" si="8">TODAY()</f>
        <v>45560</v>
      </c>
      <c r="V131" s="3">
        <f t="shared" si="7"/>
        <v>23488</v>
      </c>
    </row>
    <row r="132" spans="1:22" x14ac:dyDescent="0.35">
      <c r="A132">
        <v>141</v>
      </c>
      <c r="B132" t="s">
        <v>292</v>
      </c>
      <c r="C132" t="s">
        <v>622</v>
      </c>
      <c r="D132" t="s">
        <v>532</v>
      </c>
      <c r="E132" t="s">
        <v>533</v>
      </c>
      <c r="F132" t="s">
        <v>292</v>
      </c>
      <c r="G132" t="s">
        <v>292</v>
      </c>
      <c r="H132" t="b">
        <v>1</v>
      </c>
      <c r="I132" t="s">
        <v>1796</v>
      </c>
      <c r="J132" t="s">
        <v>623</v>
      </c>
      <c r="K132" t="s">
        <v>624</v>
      </c>
      <c r="L132">
        <v>12300</v>
      </c>
      <c r="M132">
        <v>12</v>
      </c>
      <c r="N132">
        <v>7</v>
      </c>
      <c r="O132">
        <v>1965</v>
      </c>
      <c r="P132">
        <v>113.27</v>
      </c>
      <c r="Q132" s="4">
        <v>21427700000000</v>
      </c>
      <c r="R132">
        <v>76.900000000000006</v>
      </c>
      <c r="S132">
        <v>69625582</v>
      </c>
      <c r="T132">
        <f t="shared" ca="1" si="6"/>
        <v>59.206023271731688</v>
      </c>
      <c r="U132" s="3">
        <f t="shared" ca="1" si="8"/>
        <v>45560</v>
      </c>
      <c r="V132" s="3">
        <f t="shared" si="7"/>
        <v>23935</v>
      </c>
    </row>
    <row r="133" spans="1:22" x14ac:dyDescent="0.35">
      <c r="A133">
        <v>142</v>
      </c>
      <c r="B133" t="s">
        <v>272</v>
      </c>
      <c r="C133" t="s">
        <v>625</v>
      </c>
      <c r="D133" t="s">
        <v>105</v>
      </c>
      <c r="E133" t="s">
        <v>626</v>
      </c>
      <c r="F133" t="s">
        <v>296</v>
      </c>
      <c r="G133" t="s">
        <v>272</v>
      </c>
      <c r="H133" t="b">
        <v>1</v>
      </c>
      <c r="I133" t="s">
        <v>1796</v>
      </c>
      <c r="J133" t="s">
        <v>627</v>
      </c>
      <c r="K133" t="s">
        <v>628</v>
      </c>
      <c r="L133">
        <v>12200</v>
      </c>
      <c r="M133">
        <v>1</v>
      </c>
      <c r="N133">
        <v>2</v>
      </c>
      <c r="O133">
        <v>1973</v>
      </c>
      <c r="P133">
        <v>125.08</v>
      </c>
      <c r="Q133" s="4">
        <v>21427700000000</v>
      </c>
      <c r="R133">
        <v>77</v>
      </c>
      <c r="S133">
        <v>1397715000</v>
      </c>
      <c r="T133">
        <f t="shared" ca="1" si="6"/>
        <v>51.646817248459961</v>
      </c>
      <c r="U133" s="3">
        <f t="shared" ca="1" si="8"/>
        <v>45560</v>
      </c>
      <c r="V133" s="3">
        <f t="shared" si="7"/>
        <v>26696</v>
      </c>
    </row>
    <row r="134" spans="1:22" x14ac:dyDescent="0.35">
      <c r="A134">
        <v>142</v>
      </c>
      <c r="B134" t="s">
        <v>351</v>
      </c>
      <c r="C134" t="s">
        <v>629</v>
      </c>
      <c r="D134" t="s">
        <v>105</v>
      </c>
      <c r="E134" t="s">
        <v>630</v>
      </c>
      <c r="F134" t="s">
        <v>354</v>
      </c>
      <c r="G134" t="s">
        <v>351</v>
      </c>
      <c r="H134" t="b">
        <v>1</v>
      </c>
      <c r="I134" t="s">
        <v>1796</v>
      </c>
      <c r="J134" t="s">
        <v>631</v>
      </c>
      <c r="K134" t="s">
        <v>632</v>
      </c>
      <c r="L134">
        <v>12200</v>
      </c>
      <c r="M134">
        <v>8</v>
      </c>
      <c r="N134">
        <v>10</v>
      </c>
      <c r="O134">
        <v>1953</v>
      </c>
      <c r="P134">
        <v>125.08</v>
      </c>
      <c r="Q134" s="4">
        <v>21427700000000</v>
      </c>
      <c r="R134">
        <v>77</v>
      </c>
      <c r="S134">
        <v>1397715000</v>
      </c>
      <c r="T134">
        <f t="shared" ca="1" si="6"/>
        <v>70.965092402464066</v>
      </c>
      <c r="U134" s="3">
        <f t="shared" ca="1" si="8"/>
        <v>45560</v>
      </c>
      <c r="V134" s="3">
        <f t="shared" si="7"/>
        <v>19640</v>
      </c>
    </row>
    <row r="135" spans="1:22" x14ac:dyDescent="0.35">
      <c r="A135">
        <v>144</v>
      </c>
      <c r="B135" t="s">
        <v>30</v>
      </c>
      <c r="C135" t="s">
        <v>633</v>
      </c>
      <c r="D135" t="s">
        <v>1802</v>
      </c>
      <c r="E135" t="s">
        <v>634</v>
      </c>
      <c r="F135" t="s">
        <v>635</v>
      </c>
      <c r="G135" t="s">
        <v>30</v>
      </c>
      <c r="H135" t="b">
        <v>1</v>
      </c>
      <c r="I135" t="s">
        <v>1796</v>
      </c>
      <c r="J135" t="s">
        <v>636</v>
      </c>
      <c r="K135" t="s">
        <v>637</v>
      </c>
      <c r="L135">
        <v>12100</v>
      </c>
      <c r="M135">
        <v>18</v>
      </c>
      <c r="N135">
        <v>7</v>
      </c>
      <c r="O135">
        <v>1950</v>
      </c>
      <c r="P135">
        <v>117.24</v>
      </c>
      <c r="Q135" s="4">
        <v>21427700000000</v>
      </c>
      <c r="R135">
        <v>78.5</v>
      </c>
      <c r="S135">
        <v>328239523</v>
      </c>
      <c r="T135">
        <f t="shared" ca="1" si="6"/>
        <v>74.189603562823976</v>
      </c>
      <c r="U135" s="3">
        <f t="shared" ca="1" si="8"/>
        <v>45560</v>
      </c>
      <c r="V135" s="3">
        <f t="shared" si="7"/>
        <v>18462</v>
      </c>
    </row>
    <row r="136" spans="1:22" x14ac:dyDescent="0.35">
      <c r="A136">
        <v>145</v>
      </c>
      <c r="B136" t="s">
        <v>38</v>
      </c>
      <c r="C136" t="s">
        <v>638</v>
      </c>
      <c r="D136" t="s">
        <v>1802</v>
      </c>
      <c r="E136" t="s">
        <v>89</v>
      </c>
      <c r="F136" t="s">
        <v>639</v>
      </c>
      <c r="G136" t="s">
        <v>38</v>
      </c>
      <c r="H136" t="b">
        <v>0</v>
      </c>
      <c r="I136" t="s">
        <v>1797</v>
      </c>
      <c r="J136" t="s">
        <v>640</v>
      </c>
      <c r="K136" t="s">
        <v>641</v>
      </c>
      <c r="L136">
        <v>12000</v>
      </c>
      <c r="M136">
        <v>6</v>
      </c>
      <c r="N136">
        <v>11</v>
      </c>
      <c r="O136">
        <v>1963</v>
      </c>
      <c r="P136">
        <v>117.24</v>
      </c>
      <c r="Q136" s="4">
        <v>21427700000000</v>
      </c>
      <c r="R136">
        <v>78.5</v>
      </c>
      <c r="S136">
        <v>328239523</v>
      </c>
      <c r="T136">
        <f t="shared" ca="1" si="6"/>
        <v>60.885719332332421</v>
      </c>
      <c r="U136" s="3">
        <f t="shared" ca="1" si="8"/>
        <v>45560</v>
      </c>
      <c r="V136" s="3">
        <f t="shared" si="7"/>
        <v>23321</v>
      </c>
    </row>
    <row r="137" spans="1:22" x14ac:dyDescent="0.35">
      <c r="A137">
        <v>147</v>
      </c>
      <c r="B137" t="s">
        <v>462</v>
      </c>
      <c r="C137" t="s">
        <v>642</v>
      </c>
      <c r="D137" t="s">
        <v>1802</v>
      </c>
      <c r="E137" t="s">
        <v>61</v>
      </c>
      <c r="F137" t="s">
        <v>465</v>
      </c>
      <c r="G137" t="s">
        <v>462</v>
      </c>
      <c r="H137" t="b">
        <v>1</v>
      </c>
      <c r="I137" t="s">
        <v>1796</v>
      </c>
      <c r="J137" t="s">
        <v>643</v>
      </c>
      <c r="K137" t="s">
        <v>266</v>
      </c>
      <c r="L137">
        <v>11600</v>
      </c>
      <c r="M137">
        <v>10</v>
      </c>
      <c r="N137">
        <v>5</v>
      </c>
      <c r="O137">
        <v>1940</v>
      </c>
      <c r="P137">
        <v>117.24</v>
      </c>
      <c r="Q137" s="4">
        <v>21427700000000</v>
      </c>
      <c r="R137">
        <v>78.5</v>
      </c>
      <c r="S137">
        <v>328239523</v>
      </c>
      <c r="T137">
        <f t="shared" ca="1" si="6"/>
        <v>84.375785100009665</v>
      </c>
      <c r="U137" s="3">
        <f t="shared" ca="1" si="8"/>
        <v>45560</v>
      </c>
      <c r="V137" s="3">
        <f t="shared" si="7"/>
        <v>14741</v>
      </c>
    </row>
    <row r="138" spans="1:22" x14ac:dyDescent="0.35">
      <c r="A138">
        <v>148</v>
      </c>
      <c r="B138" t="s">
        <v>38</v>
      </c>
      <c r="C138" t="s">
        <v>644</v>
      </c>
      <c r="D138" t="s">
        <v>306</v>
      </c>
      <c r="E138" t="s">
        <v>645</v>
      </c>
      <c r="F138" t="s">
        <v>646</v>
      </c>
      <c r="G138" t="s">
        <v>38</v>
      </c>
      <c r="H138" t="b">
        <v>1</v>
      </c>
      <c r="I138" t="s">
        <v>1796</v>
      </c>
      <c r="J138" t="s">
        <v>647</v>
      </c>
      <c r="K138" t="s">
        <v>648</v>
      </c>
      <c r="L138">
        <v>11500</v>
      </c>
      <c r="M138">
        <v>10</v>
      </c>
      <c r="N138">
        <v>10</v>
      </c>
      <c r="O138">
        <v>1984</v>
      </c>
      <c r="P138">
        <v>114.52</v>
      </c>
      <c r="Q138" s="4">
        <v>21427700000000</v>
      </c>
      <c r="R138">
        <v>77.8</v>
      </c>
      <c r="S138">
        <v>9770529</v>
      </c>
      <c r="T138">
        <f t="shared" ca="1" si="6"/>
        <v>39.956931089743591</v>
      </c>
      <c r="U138" s="3">
        <f t="shared" ca="1" si="8"/>
        <v>45560</v>
      </c>
      <c r="V138" s="3">
        <f t="shared" si="7"/>
        <v>30965</v>
      </c>
    </row>
    <row r="139" spans="1:22" x14ac:dyDescent="0.35">
      <c r="A139">
        <v>148</v>
      </c>
      <c r="B139" t="s">
        <v>351</v>
      </c>
      <c r="C139" t="s">
        <v>649</v>
      </c>
      <c r="D139" t="s">
        <v>158</v>
      </c>
      <c r="E139" t="s">
        <v>650</v>
      </c>
      <c r="F139" t="s">
        <v>517</v>
      </c>
      <c r="G139" t="s">
        <v>351</v>
      </c>
      <c r="H139" t="b">
        <v>1</v>
      </c>
      <c r="I139" t="s">
        <v>1796</v>
      </c>
      <c r="J139" t="s">
        <v>651</v>
      </c>
      <c r="K139" t="s">
        <v>652</v>
      </c>
      <c r="L139">
        <v>11500</v>
      </c>
      <c r="M139">
        <v>16</v>
      </c>
      <c r="N139">
        <v>2</v>
      </c>
      <c r="O139">
        <v>1950</v>
      </c>
      <c r="P139">
        <v>112.85</v>
      </c>
      <c r="Q139" s="4">
        <v>21427700000000</v>
      </c>
      <c r="R139">
        <v>80.900000000000006</v>
      </c>
      <c r="S139">
        <v>83132799</v>
      </c>
      <c r="T139">
        <f t="shared" ca="1" si="6"/>
        <v>74.605753084617064</v>
      </c>
      <c r="U139" s="3">
        <f t="shared" ca="1" si="8"/>
        <v>45560</v>
      </c>
      <c r="V139" s="3">
        <f t="shared" si="7"/>
        <v>18310</v>
      </c>
    </row>
    <row r="140" spans="1:22" x14ac:dyDescent="0.35">
      <c r="A140">
        <v>148</v>
      </c>
      <c r="B140" t="s">
        <v>351</v>
      </c>
      <c r="C140" t="s">
        <v>653</v>
      </c>
      <c r="D140" t="s">
        <v>158</v>
      </c>
      <c r="E140" t="s">
        <v>650</v>
      </c>
      <c r="F140" t="s">
        <v>517</v>
      </c>
      <c r="G140" t="s">
        <v>351</v>
      </c>
      <c r="H140" t="b">
        <v>1</v>
      </c>
      <c r="I140" t="s">
        <v>1796</v>
      </c>
      <c r="J140" t="s">
        <v>651</v>
      </c>
      <c r="K140" t="s">
        <v>304</v>
      </c>
      <c r="L140">
        <v>11500</v>
      </c>
      <c r="M140">
        <v>16</v>
      </c>
      <c r="N140">
        <v>2</v>
      </c>
      <c r="O140">
        <v>1950</v>
      </c>
      <c r="P140">
        <v>112.85</v>
      </c>
      <c r="Q140" s="4">
        <v>21427700000000</v>
      </c>
      <c r="R140">
        <v>80.900000000000006</v>
      </c>
      <c r="S140">
        <v>83132799</v>
      </c>
      <c r="T140">
        <f t="shared" ca="1" si="6"/>
        <v>74.605753084617064</v>
      </c>
      <c r="U140" s="3">
        <f t="shared" ca="1" si="8"/>
        <v>45560</v>
      </c>
      <c r="V140" s="3">
        <f t="shared" si="7"/>
        <v>18310</v>
      </c>
    </row>
    <row r="141" spans="1:22" x14ac:dyDescent="0.35">
      <c r="A141">
        <v>151</v>
      </c>
      <c r="B141" t="s">
        <v>103</v>
      </c>
      <c r="C141" t="s">
        <v>654</v>
      </c>
      <c r="D141" t="s">
        <v>105</v>
      </c>
      <c r="E141" t="s">
        <v>655</v>
      </c>
      <c r="F141" t="s">
        <v>656</v>
      </c>
      <c r="G141" t="s">
        <v>103</v>
      </c>
      <c r="H141" t="b">
        <v>1</v>
      </c>
      <c r="I141" t="s">
        <v>1796</v>
      </c>
      <c r="J141" t="s">
        <v>657</v>
      </c>
      <c r="K141" t="s">
        <v>658</v>
      </c>
      <c r="L141">
        <v>11400</v>
      </c>
      <c r="M141">
        <v>1</v>
      </c>
      <c r="N141">
        <v>1</v>
      </c>
      <c r="O141">
        <v>1964</v>
      </c>
      <c r="P141">
        <v>125.08</v>
      </c>
      <c r="Q141" s="4">
        <v>21427700000000</v>
      </c>
      <c r="R141">
        <v>77</v>
      </c>
      <c r="S141">
        <v>1397715000</v>
      </c>
      <c r="T141">
        <f t="shared" ca="1" si="6"/>
        <v>60.731699654414072</v>
      </c>
      <c r="U141" s="3">
        <f t="shared" ca="1" si="8"/>
        <v>45560</v>
      </c>
      <c r="V141" s="3">
        <f t="shared" si="7"/>
        <v>23377</v>
      </c>
    </row>
    <row r="142" spans="1:22" x14ac:dyDescent="0.35">
      <c r="A142">
        <v>151</v>
      </c>
      <c r="B142" t="s">
        <v>21</v>
      </c>
      <c r="C142" t="s">
        <v>659</v>
      </c>
      <c r="D142" t="s">
        <v>1802</v>
      </c>
      <c r="E142" t="s">
        <v>660</v>
      </c>
      <c r="F142" t="s">
        <v>661</v>
      </c>
      <c r="G142" t="s">
        <v>21</v>
      </c>
      <c r="H142" t="b">
        <v>1</v>
      </c>
      <c r="I142" t="s">
        <v>1796</v>
      </c>
      <c r="J142" t="s">
        <v>662</v>
      </c>
      <c r="K142" t="s">
        <v>64</v>
      </c>
      <c r="L142">
        <v>11400</v>
      </c>
      <c r="M142">
        <v>21</v>
      </c>
      <c r="N142">
        <v>7</v>
      </c>
      <c r="O142">
        <v>1972</v>
      </c>
      <c r="P142">
        <v>117.24</v>
      </c>
      <c r="Q142" s="4">
        <v>21427700000000</v>
      </c>
      <c r="R142">
        <v>78.5</v>
      </c>
      <c r="S142">
        <v>328239523</v>
      </c>
      <c r="T142">
        <f t="shared" ca="1" si="6"/>
        <v>52.17867658453433</v>
      </c>
      <c r="U142" s="3">
        <f t="shared" ca="1" si="8"/>
        <v>45560</v>
      </c>
      <c r="V142" s="3">
        <f t="shared" si="7"/>
        <v>26501</v>
      </c>
    </row>
    <row r="143" spans="1:22" x14ac:dyDescent="0.35">
      <c r="A143">
        <v>153</v>
      </c>
      <c r="B143" t="s">
        <v>49</v>
      </c>
      <c r="C143" t="s">
        <v>663</v>
      </c>
      <c r="D143" t="s">
        <v>1802</v>
      </c>
      <c r="E143" t="s">
        <v>61</v>
      </c>
      <c r="F143" t="s">
        <v>204</v>
      </c>
      <c r="G143" t="s">
        <v>49</v>
      </c>
      <c r="H143" t="b">
        <v>1</v>
      </c>
      <c r="I143" t="s">
        <v>1796</v>
      </c>
      <c r="J143" t="s">
        <v>664</v>
      </c>
      <c r="K143" t="s">
        <v>665</v>
      </c>
      <c r="L143">
        <v>11300</v>
      </c>
      <c r="M143">
        <v>30</v>
      </c>
      <c r="N143">
        <v>9</v>
      </c>
      <c r="O143">
        <v>1948</v>
      </c>
      <c r="P143">
        <v>117.24</v>
      </c>
      <c r="Q143" s="4">
        <v>21427700000000</v>
      </c>
      <c r="R143">
        <v>78.5</v>
      </c>
      <c r="S143">
        <v>328239523</v>
      </c>
      <c r="T143">
        <f t="shared" ca="1" si="6"/>
        <v>75.984284444444441</v>
      </c>
      <c r="U143" s="3">
        <f t="shared" ca="1" si="8"/>
        <v>45560</v>
      </c>
      <c r="V143" s="3">
        <f t="shared" si="7"/>
        <v>17806</v>
      </c>
    </row>
    <row r="144" spans="1:22" x14ac:dyDescent="0.35">
      <c r="A144">
        <v>153</v>
      </c>
      <c r="B144" t="s">
        <v>250</v>
      </c>
      <c r="C144" t="s">
        <v>666</v>
      </c>
      <c r="D144" t="s">
        <v>665</v>
      </c>
      <c r="E144" t="s">
        <v>667</v>
      </c>
      <c r="F144" t="s">
        <v>668</v>
      </c>
      <c r="G144" t="s">
        <v>250</v>
      </c>
      <c r="H144" t="b">
        <v>1</v>
      </c>
      <c r="I144" t="s">
        <v>1796</v>
      </c>
      <c r="J144" t="s">
        <v>669</v>
      </c>
      <c r="K144" t="s">
        <v>670</v>
      </c>
      <c r="L144">
        <v>11300</v>
      </c>
      <c r="M144">
        <v>8</v>
      </c>
      <c r="N144">
        <v>9</v>
      </c>
      <c r="O144">
        <v>1953</v>
      </c>
      <c r="P144">
        <v>108.15</v>
      </c>
      <c r="Q144" s="4">
        <v>21427700000000</v>
      </c>
      <c r="R144">
        <v>82.8</v>
      </c>
      <c r="S144">
        <v>9053300</v>
      </c>
      <c r="T144">
        <f t="shared" ca="1" si="6"/>
        <v>71.047227926078023</v>
      </c>
      <c r="U144" s="3">
        <f t="shared" ca="1" si="8"/>
        <v>45560</v>
      </c>
      <c r="V144" s="3">
        <f t="shared" si="7"/>
        <v>19610</v>
      </c>
    </row>
    <row r="145" spans="1:22" x14ac:dyDescent="0.35">
      <c r="A145">
        <v>153</v>
      </c>
      <c r="B145" t="s">
        <v>250</v>
      </c>
      <c r="C145" t="s">
        <v>672</v>
      </c>
      <c r="D145" t="s">
        <v>274</v>
      </c>
      <c r="E145" t="s">
        <v>673</v>
      </c>
      <c r="F145" t="s">
        <v>250</v>
      </c>
      <c r="G145" t="s">
        <v>250</v>
      </c>
      <c r="H145" t="b">
        <v>0</v>
      </c>
      <c r="I145" t="s">
        <v>1796</v>
      </c>
      <c r="J145" t="s">
        <v>674</v>
      </c>
      <c r="K145" t="s">
        <v>675</v>
      </c>
      <c r="L145">
        <v>11300</v>
      </c>
      <c r="M145">
        <v>11</v>
      </c>
      <c r="N145">
        <v>4</v>
      </c>
      <c r="O145">
        <v>1960</v>
      </c>
      <c r="P145">
        <v>119.8</v>
      </c>
      <c r="Q145" s="4">
        <v>21427700000000</v>
      </c>
      <c r="R145">
        <v>82.7</v>
      </c>
      <c r="S145">
        <v>25766605</v>
      </c>
      <c r="T145">
        <f t="shared" ca="1" si="6"/>
        <v>64.455184904388844</v>
      </c>
      <c r="U145" s="3">
        <f t="shared" ca="1" si="8"/>
        <v>45560</v>
      </c>
      <c r="V145" s="3">
        <f t="shared" si="7"/>
        <v>22017</v>
      </c>
    </row>
    <row r="146" spans="1:22" x14ac:dyDescent="0.35">
      <c r="A146">
        <v>153</v>
      </c>
      <c r="B146" t="s">
        <v>49</v>
      </c>
      <c r="C146" t="s">
        <v>676</v>
      </c>
      <c r="D146" t="s">
        <v>170</v>
      </c>
      <c r="E146" t="s">
        <v>677</v>
      </c>
      <c r="F146" t="s">
        <v>264</v>
      </c>
      <c r="G146" t="s">
        <v>49</v>
      </c>
      <c r="H146" t="b">
        <v>1</v>
      </c>
      <c r="I146" t="s">
        <v>1796</v>
      </c>
      <c r="J146" t="s">
        <v>678</v>
      </c>
      <c r="K146" t="s">
        <v>621</v>
      </c>
      <c r="L146">
        <v>11300</v>
      </c>
      <c r="M146">
        <v>3</v>
      </c>
      <c r="N146">
        <v>5</v>
      </c>
      <c r="O146">
        <v>1965</v>
      </c>
      <c r="P146">
        <v>99.55</v>
      </c>
      <c r="Q146" s="4">
        <v>21427700000000</v>
      </c>
      <c r="R146">
        <v>83.6</v>
      </c>
      <c r="S146">
        <v>8574832</v>
      </c>
      <c r="T146">
        <f t="shared" ca="1" si="6"/>
        <v>59.397672826830934</v>
      </c>
      <c r="U146" s="3">
        <f t="shared" ca="1" si="8"/>
        <v>45560</v>
      </c>
      <c r="V146" s="3">
        <f t="shared" si="7"/>
        <v>23865</v>
      </c>
    </row>
    <row r="147" spans="1:22" x14ac:dyDescent="0.35">
      <c r="A147">
        <v>157</v>
      </c>
      <c r="B147" t="s">
        <v>21</v>
      </c>
      <c r="C147" t="s">
        <v>679</v>
      </c>
      <c r="D147" t="s">
        <v>680</v>
      </c>
      <c r="E147" t="s">
        <v>681</v>
      </c>
      <c r="F147" t="s">
        <v>165</v>
      </c>
      <c r="G147" t="s">
        <v>21</v>
      </c>
      <c r="H147" t="b">
        <v>1</v>
      </c>
      <c r="I147" t="s">
        <v>1796</v>
      </c>
      <c r="J147" t="s">
        <v>682</v>
      </c>
      <c r="K147" t="s">
        <v>683</v>
      </c>
      <c r="L147">
        <v>11100</v>
      </c>
      <c r="M147">
        <v>11</v>
      </c>
      <c r="N147">
        <v>7</v>
      </c>
      <c r="O147">
        <v>1934</v>
      </c>
      <c r="P147">
        <v>110.62</v>
      </c>
      <c r="Q147" s="4">
        <v>21427700000000</v>
      </c>
      <c r="R147">
        <v>82.9</v>
      </c>
      <c r="S147">
        <v>60297396</v>
      </c>
      <c r="T147">
        <f t="shared" ca="1" si="6"/>
        <v>90.208767073831154</v>
      </c>
      <c r="U147" s="3">
        <f t="shared" ca="1" si="8"/>
        <v>45560</v>
      </c>
      <c r="V147" s="3">
        <f t="shared" si="7"/>
        <v>12611</v>
      </c>
    </row>
    <row r="148" spans="1:22" x14ac:dyDescent="0.35">
      <c r="A148">
        <v>157</v>
      </c>
      <c r="B148" t="s">
        <v>21</v>
      </c>
      <c r="C148" t="s">
        <v>685</v>
      </c>
      <c r="D148" t="s">
        <v>686</v>
      </c>
      <c r="E148" t="s">
        <v>687</v>
      </c>
      <c r="F148" t="s">
        <v>165</v>
      </c>
      <c r="G148" t="s">
        <v>21</v>
      </c>
      <c r="H148" t="b">
        <v>0</v>
      </c>
      <c r="I148" t="s">
        <v>1796</v>
      </c>
      <c r="J148" t="s">
        <v>475</v>
      </c>
      <c r="K148" t="s">
        <v>688</v>
      </c>
      <c r="L148">
        <v>11100</v>
      </c>
      <c r="M148">
        <v>1</v>
      </c>
      <c r="N148">
        <v>6</v>
      </c>
      <c r="O148">
        <v>1950</v>
      </c>
      <c r="P148">
        <v>158.93</v>
      </c>
      <c r="Q148" s="4">
        <v>21427700000000</v>
      </c>
      <c r="R148">
        <v>63.9</v>
      </c>
      <c r="S148">
        <v>58558270</v>
      </c>
      <c r="T148">
        <f t="shared" ca="1" si="6"/>
        <v>74.318281375483679</v>
      </c>
      <c r="U148" s="3">
        <f t="shared" ca="1" si="8"/>
        <v>45560</v>
      </c>
      <c r="V148" s="3">
        <f t="shared" si="7"/>
        <v>18415</v>
      </c>
    </row>
    <row r="149" spans="1:22" x14ac:dyDescent="0.35">
      <c r="A149">
        <v>159</v>
      </c>
      <c r="B149" t="s">
        <v>38</v>
      </c>
      <c r="C149" t="s">
        <v>690</v>
      </c>
      <c r="D149" t="s">
        <v>105</v>
      </c>
      <c r="E149" t="s">
        <v>192</v>
      </c>
      <c r="F149" t="s">
        <v>193</v>
      </c>
      <c r="G149" t="s">
        <v>38</v>
      </c>
      <c r="H149" t="b">
        <v>1</v>
      </c>
      <c r="I149" t="s">
        <v>1796</v>
      </c>
      <c r="J149" t="s">
        <v>155</v>
      </c>
      <c r="K149" t="s">
        <v>691</v>
      </c>
      <c r="L149">
        <v>11000</v>
      </c>
      <c r="M149">
        <v>1</v>
      </c>
      <c r="N149">
        <v>1</v>
      </c>
      <c r="O149">
        <v>1972</v>
      </c>
      <c r="P149">
        <v>125.08</v>
      </c>
      <c r="Q149" s="4">
        <v>21427700000000</v>
      </c>
      <c r="R149">
        <v>77</v>
      </c>
      <c r="S149">
        <v>1397715000</v>
      </c>
      <c r="T149">
        <f t="shared" ca="1" si="6"/>
        <v>52.731701017614547</v>
      </c>
      <c r="U149" s="3">
        <f t="shared" ca="1" si="8"/>
        <v>45560</v>
      </c>
      <c r="V149" s="3">
        <f t="shared" si="7"/>
        <v>26299</v>
      </c>
    </row>
    <row r="150" spans="1:22" x14ac:dyDescent="0.35">
      <c r="A150">
        <v>161</v>
      </c>
      <c r="B150" t="s">
        <v>49</v>
      </c>
      <c r="C150" t="s">
        <v>692</v>
      </c>
      <c r="D150" t="s">
        <v>1802</v>
      </c>
      <c r="E150" t="s">
        <v>693</v>
      </c>
      <c r="F150" t="s">
        <v>694</v>
      </c>
      <c r="G150" t="s">
        <v>49</v>
      </c>
      <c r="H150" t="b">
        <v>0</v>
      </c>
      <c r="I150" t="s">
        <v>1796</v>
      </c>
      <c r="J150" t="s">
        <v>695</v>
      </c>
      <c r="K150" t="s">
        <v>696</v>
      </c>
      <c r="L150">
        <v>10900</v>
      </c>
      <c r="M150">
        <v>28</v>
      </c>
      <c r="N150">
        <v>12</v>
      </c>
      <c r="O150">
        <v>1939</v>
      </c>
      <c r="P150">
        <v>117.24</v>
      </c>
      <c r="Q150" s="4">
        <v>21427700000000</v>
      </c>
      <c r="R150">
        <v>78.5</v>
      </c>
      <c r="S150">
        <v>328239523</v>
      </c>
      <c r="T150">
        <f t="shared" ca="1" si="6"/>
        <v>84.743346491786582</v>
      </c>
      <c r="U150" s="3">
        <f t="shared" ca="1" si="8"/>
        <v>45560</v>
      </c>
      <c r="V150" s="3">
        <f t="shared" si="7"/>
        <v>14607</v>
      </c>
    </row>
    <row r="151" spans="1:22" x14ac:dyDescent="0.35">
      <c r="A151">
        <v>161</v>
      </c>
      <c r="B151" t="s">
        <v>21</v>
      </c>
      <c r="C151" t="s">
        <v>697</v>
      </c>
      <c r="D151" t="s">
        <v>1802</v>
      </c>
      <c r="E151" t="s">
        <v>433</v>
      </c>
      <c r="F151" t="s">
        <v>698</v>
      </c>
      <c r="G151" t="s">
        <v>21</v>
      </c>
      <c r="H151" t="b">
        <v>1</v>
      </c>
      <c r="I151" t="s">
        <v>1797</v>
      </c>
      <c r="J151" t="s">
        <v>699</v>
      </c>
      <c r="K151" t="s">
        <v>700</v>
      </c>
      <c r="L151">
        <v>10900</v>
      </c>
      <c r="M151">
        <v>17</v>
      </c>
      <c r="N151">
        <v>6</v>
      </c>
      <c r="O151">
        <v>1937</v>
      </c>
      <c r="P151">
        <v>117.24</v>
      </c>
      <c r="Q151" s="4">
        <v>21427700000000</v>
      </c>
      <c r="R151">
        <v>78.5</v>
      </c>
      <c r="S151">
        <v>328239523</v>
      </c>
      <c r="T151">
        <f t="shared" ca="1" si="6"/>
        <v>87.274469541409999</v>
      </c>
      <c r="U151" s="3">
        <f t="shared" ca="1" si="8"/>
        <v>45560</v>
      </c>
      <c r="V151" s="3">
        <f t="shared" si="7"/>
        <v>13683</v>
      </c>
    </row>
    <row r="152" spans="1:22" x14ac:dyDescent="0.35">
      <c r="A152">
        <v>161</v>
      </c>
      <c r="B152" t="s">
        <v>21</v>
      </c>
      <c r="C152" t="s">
        <v>701</v>
      </c>
      <c r="D152" t="s">
        <v>67</v>
      </c>
      <c r="E152" t="s">
        <v>68</v>
      </c>
      <c r="F152" t="s">
        <v>702</v>
      </c>
      <c r="G152" t="s">
        <v>21</v>
      </c>
      <c r="H152" t="b">
        <v>0</v>
      </c>
      <c r="I152" t="s">
        <v>1796</v>
      </c>
      <c r="J152" t="s">
        <v>703</v>
      </c>
      <c r="K152" t="s">
        <v>704</v>
      </c>
      <c r="L152">
        <v>10900</v>
      </c>
      <c r="M152">
        <v>19</v>
      </c>
      <c r="N152">
        <v>10</v>
      </c>
      <c r="O152">
        <v>1955</v>
      </c>
      <c r="P152">
        <v>141.54</v>
      </c>
      <c r="Q152" s="4">
        <v>21427700000000</v>
      </c>
      <c r="R152">
        <v>75</v>
      </c>
      <c r="S152">
        <v>126014024</v>
      </c>
      <c r="T152">
        <f t="shared" ca="1" si="6"/>
        <v>68.934996871088856</v>
      </c>
      <c r="U152" s="3">
        <f t="shared" ca="1" si="8"/>
        <v>45560</v>
      </c>
      <c r="V152" s="3">
        <f t="shared" si="7"/>
        <v>20381</v>
      </c>
    </row>
    <row r="153" spans="1:22" x14ac:dyDescent="0.35">
      <c r="A153">
        <v>164</v>
      </c>
      <c r="B153" t="s">
        <v>59</v>
      </c>
      <c r="C153" t="s">
        <v>705</v>
      </c>
      <c r="D153" t="s">
        <v>1802</v>
      </c>
      <c r="E153" t="s">
        <v>61</v>
      </c>
      <c r="F153" t="s">
        <v>135</v>
      </c>
      <c r="G153" t="s">
        <v>59</v>
      </c>
      <c r="H153" t="b">
        <v>0</v>
      </c>
      <c r="I153" t="s">
        <v>1796</v>
      </c>
      <c r="J153" t="s">
        <v>706</v>
      </c>
      <c r="K153" t="s">
        <v>467</v>
      </c>
      <c r="L153">
        <v>10700</v>
      </c>
      <c r="M153">
        <v>5</v>
      </c>
      <c r="N153">
        <v>8</v>
      </c>
      <c r="O153">
        <v>1929</v>
      </c>
      <c r="P153">
        <v>117.24</v>
      </c>
      <c r="Q153" s="4">
        <v>21427700000000</v>
      </c>
      <c r="R153">
        <v>78.5</v>
      </c>
      <c r="S153">
        <v>328239523</v>
      </c>
      <c r="T153">
        <f t="shared" ca="1" si="6"/>
        <v>95.140314852840518</v>
      </c>
      <c r="U153" s="3">
        <f t="shared" ca="1" si="8"/>
        <v>45560</v>
      </c>
      <c r="V153" s="3">
        <f t="shared" si="7"/>
        <v>10810</v>
      </c>
    </row>
    <row r="154" spans="1:22" x14ac:dyDescent="0.35">
      <c r="A154">
        <v>165</v>
      </c>
      <c r="B154" t="s">
        <v>590</v>
      </c>
      <c r="C154" t="s">
        <v>707</v>
      </c>
      <c r="D154" t="s">
        <v>1802</v>
      </c>
      <c r="E154" t="s">
        <v>708</v>
      </c>
      <c r="F154" t="s">
        <v>709</v>
      </c>
      <c r="G154" t="s">
        <v>590</v>
      </c>
      <c r="H154" t="b">
        <v>1</v>
      </c>
      <c r="I154" t="s">
        <v>1796</v>
      </c>
      <c r="J154" t="s">
        <v>710</v>
      </c>
      <c r="K154" t="s">
        <v>524</v>
      </c>
      <c r="L154">
        <v>10600</v>
      </c>
      <c r="M154">
        <v>5</v>
      </c>
      <c r="N154">
        <v>6</v>
      </c>
      <c r="O154">
        <v>1941</v>
      </c>
      <c r="P154">
        <v>117.24</v>
      </c>
      <c r="Q154" s="4">
        <v>21427700000000</v>
      </c>
      <c r="R154">
        <v>78.5</v>
      </c>
      <c r="S154">
        <v>328239523</v>
      </c>
      <c r="T154">
        <f t="shared" ca="1" si="6"/>
        <v>83.307323750855574</v>
      </c>
      <c r="U154" s="3">
        <f t="shared" ca="1" si="8"/>
        <v>45560</v>
      </c>
      <c r="V154" s="3">
        <f t="shared" si="7"/>
        <v>15132</v>
      </c>
    </row>
    <row r="155" spans="1:22" x14ac:dyDescent="0.35">
      <c r="A155">
        <v>165</v>
      </c>
      <c r="B155" t="s">
        <v>103</v>
      </c>
      <c r="C155" t="s">
        <v>711</v>
      </c>
      <c r="D155" t="s">
        <v>712</v>
      </c>
      <c r="E155" t="s">
        <v>713</v>
      </c>
      <c r="F155" t="s">
        <v>513</v>
      </c>
      <c r="G155" t="s">
        <v>103</v>
      </c>
      <c r="H155" t="b">
        <v>1</v>
      </c>
      <c r="I155" t="s">
        <v>1796</v>
      </c>
      <c r="J155" t="s">
        <v>714</v>
      </c>
      <c r="K155" t="s">
        <v>715</v>
      </c>
      <c r="L155">
        <v>10600</v>
      </c>
      <c r="M155">
        <v>1</v>
      </c>
      <c r="N155">
        <v>1</v>
      </c>
      <c r="O155">
        <v>1950</v>
      </c>
      <c r="P155">
        <v>167.4</v>
      </c>
      <c r="Q155" s="4">
        <v>21427700000000</v>
      </c>
      <c r="R155">
        <v>75.7</v>
      </c>
      <c r="S155">
        <v>212559417</v>
      </c>
      <c r="T155">
        <f t="shared" ca="1" si="6"/>
        <v>74.731693071475505</v>
      </c>
      <c r="U155" s="3">
        <f t="shared" ca="1" si="8"/>
        <v>45560</v>
      </c>
      <c r="V155" s="3">
        <f t="shared" si="7"/>
        <v>18264</v>
      </c>
    </row>
    <row r="156" spans="1:22" x14ac:dyDescent="0.35">
      <c r="A156">
        <v>167</v>
      </c>
      <c r="B156" t="s">
        <v>49</v>
      </c>
      <c r="C156" t="s">
        <v>717</v>
      </c>
      <c r="D156" t="s">
        <v>327</v>
      </c>
      <c r="E156" t="s">
        <v>328</v>
      </c>
      <c r="F156" t="s">
        <v>718</v>
      </c>
      <c r="G156" t="s">
        <v>49</v>
      </c>
      <c r="H156" t="b">
        <v>1</v>
      </c>
      <c r="I156" t="s">
        <v>1796</v>
      </c>
      <c r="J156" t="s">
        <v>719</v>
      </c>
      <c r="K156" t="s">
        <v>720</v>
      </c>
      <c r="L156">
        <v>10500</v>
      </c>
      <c r="M156">
        <v>12</v>
      </c>
      <c r="N156">
        <v>3</v>
      </c>
      <c r="O156">
        <v>1966</v>
      </c>
      <c r="P156">
        <v>180.75</v>
      </c>
      <c r="Q156" s="4">
        <v>21427700000000</v>
      </c>
      <c r="R156">
        <v>72.7</v>
      </c>
      <c r="S156">
        <v>144373535</v>
      </c>
      <c r="T156">
        <f t="shared" ca="1" si="6"/>
        <v>58.540046403712296</v>
      </c>
      <c r="U156" s="3">
        <f t="shared" ca="1" si="8"/>
        <v>45560</v>
      </c>
      <c r="V156" s="3">
        <f t="shared" si="7"/>
        <v>24178</v>
      </c>
    </row>
    <row r="157" spans="1:22" x14ac:dyDescent="0.35">
      <c r="A157">
        <v>167</v>
      </c>
      <c r="B157" t="s">
        <v>21</v>
      </c>
      <c r="C157" t="s">
        <v>721</v>
      </c>
      <c r="D157" t="s">
        <v>105</v>
      </c>
      <c r="E157" t="s">
        <v>602</v>
      </c>
      <c r="F157" t="s">
        <v>247</v>
      </c>
      <c r="G157" t="s">
        <v>21</v>
      </c>
      <c r="H157" t="b">
        <v>1</v>
      </c>
      <c r="I157" t="s">
        <v>1796</v>
      </c>
      <c r="J157" t="s">
        <v>549</v>
      </c>
      <c r="K157" t="s">
        <v>722</v>
      </c>
      <c r="L157">
        <v>10500</v>
      </c>
      <c r="M157">
        <v>1</v>
      </c>
      <c r="N157">
        <v>1</v>
      </c>
      <c r="O157">
        <v>1984</v>
      </c>
      <c r="P157">
        <v>125.08</v>
      </c>
      <c r="Q157" s="4">
        <v>21427700000000</v>
      </c>
      <c r="R157">
        <v>77</v>
      </c>
      <c r="S157">
        <v>1397715000</v>
      </c>
      <c r="T157">
        <f t="shared" ca="1" si="6"/>
        <v>40.731704059829063</v>
      </c>
      <c r="U157" s="3">
        <f t="shared" ca="1" si="8"/>
        <v>45560</v>
      </c>
      <c r="V157" s="3">
        <f t="shared" si="7"/>
        <v>30682</v>
      </c>
    </row>
    <row r="158" spans="1:22" x14ac:dyDescent="0.35">
      <c r="A158">
        <v>167</v>
      </c>
      <c r="B158" t="s">
        <v>49</v>
      </c>
      <c r="C158" t="s">
        <v>723</v>
      </c>
      <c r="D158" t="s">
        <v>306</v>
      </c>
      <c r="E158" t="s">
        <v>645</v>
      </c>
      <c r="F158" t="s">
        <v>724</v>
      </c>
      <c r="G158" t="s">
        <v>49</v>
      </c>
      <c r="H158" t="b">
        <v>1</v>
      </c>
      <c r="I158" t="s">
        <v>1796</v>
      </c>
      <c r="J158" t="s">
        <v>725</v>
      </c>
      <c r="K158" t="s">
        <v>726</v>
      </c>
      <c r="L158">
        <v>10500</v>
      </c>
      <c r="M158">
        <v>10</v>
      </c>
      <c r="N158">
        <v>9</v>
      </c>
      <c r="O158">
        <v>1977</v>
      </c>
      <c r="P158">
        <v>114.52</v>
      </c>
      <c r="Q158" s="4">
        <v>21427700000000</v>
      </c>
      <c r="R158">
        <v>77.8</v>
      </c>
      <c r="S158">
        <v>9770529</v>
      </c>
      <c r="T158">
        <f t="shared" ca="1" si="6"/>
        <v>47.041752224503767</v>
      </c>
      <c r="U158" s="3">
        <f t="shared" ca="1" si="8"/>
        <v>45560</v>
      </c>
      <c r="V158" s="3">
        <f t="shared" si="7"/>
        <v>28378</v>
      </c>
    </row>
    <row r="159" spans="1:22" x14ac:dyDescent="0.35">
      <c r="A159">
        <v>170</v>
      </c>
      <c r="B159" t="s">
        <v>49</v>
      </c>
      <c r="C159" t="s">
        <v>727</v>
      </c>
      <c r="D159" t="s">
        <v>1802</v>
      </c>
      <c r="E159" t="s">
        <v>592</v>
      </c>
      <c r="F159" t="s">
        <v>728</v>
      </c>
      <c r="G159" t="s">
        <v>49</v>
      </c>
      <c r="H159" t="b">
        <v>1</v>
      </c>
      <c r="I159" t="s">
        <v>1796</v>
      </c>
      <c r="J159" t="s">
        <v>729</v>
      </c>
      <c r="K159" t="s">
        <v>412</v>
      </c>
      <c r="L159">
        <v>10300</v>
      </c>
      <c r="M159">
        <v>29</v>
      </c>
      <c r="N159">
        <v>11</v>
      </c>
      <c r="O159">
        <v>1952</v>
      </c>
      <c r="P159">
        <v>117.24</v>
      </c>
      <c r="Q159" s="4">
        <v>21427700000000</v>
      </c>
      <c r="R159">
        <v>78.5</v>
      </c>
      <c r="S159">
        <v>328239523</v>
      </c>
      <c r="T159">
        <f t="shared" ca="1" si="6"/>
        <v>71.820019501950185</v>
      </c>
      <c r="U159" s="3">
        <f t="shared" ca="1" si="8"/>
        <v>45560</v>
      </c>
      <c r="V159" s="3">
        <f t="shared" si="7"/>
        <v>19327</v>
      </c>
    </row>
    <row r="160" spans="1:22" x14ac:dyDescent="0.35">
      <c r="A160">
        <v>171</v>
      </c>
      <c r="B160" t="s">
        <v>38</v>
      </c>
      <c r="C160" t="s">
        <v>730</v>
      </c>
      <c r="D160" t="s">
        <v>274</v>
      </c>
      <c r="E160" t="s">
        <v>607</v>
      </c>
      <c r="F160" t="s">
        <v>731</v>
      </c>
      <c r="G160" t="s">
        <v>38</v>
      </c>
      <c r="H160" t="b">
        <v>1</v>
      </c>
      <c r="I160" t="s">
        <v>1796</v>
      </c>
      <c r="J160" t="s">
        <v>732</v>
      </c>
      <c r="K160" t="s">
        <v>733</v>
      </c>
      <c r="L160">
        <v>10200</v>
      </c>
      <c r="M160">
        <v>17</v>
      </c>
      <c r="N160">
        <v>11</v>
      </c>
      <c r="O160">
        <v>1979</v>
      </c>
      <c r="P160">
        <v>119.8</v>
      </c>
      <c r="Q160" s="4">
        <v>21427700000000</v>
      </c>
      <c r="R160">
        <v>82.7</v>
      </c>
      <c r="S160">
        <v>25766605</v>
      </c>
      <c r="T160">
        <f t="shared" ca="1" si="6"/>
        <v>44.855612427092012</v>
      </c>
      <c r="U160" s="3">
        <f t="shared" ca="1" si="8"/>
        <v>45560</v>
      </c>
      <c r="V160" s="3">
        <f t="shared" si="7"/>
        <v>29176</v>
      </c>
    </row>
    <row r="161" spans="1:22" x14ac:dyDescent="0.35">
      <c r="A161">
        <v>171</v>
      </c>
      <c r="B161" t="s">
        <v>351</v>
      </c>
      <c r="C161" t="s">
        <v>734</v>
      </c>
      <c r="D161" t="s">
        <v>1802</v>
      </c>
      <c r="E161" t="s">
        <v>735</v>
      </c>
      <c r="F161" t="s">
        <v>548</v>
      </c>
      <c r="G161" t="s">
        <v>351</v>
      </c>
      <c r="H161" t="b">
        <v>0</v>
      </c>
      <c r="I161" t="s">
        <v>1796</v>
      </c>
      <c r="J161" t="s">
        <v>736</v>
      </c>
      <c r="K161" t="s">
        <v>457</v>
      </c>
      <c r="L161">
        <v>10200</v>
      </c>
      <c r="M161">
        <v>19</v>
      </c>
      <c r="N161">
        <v>8</v>
      </c>
      <c r="O161">
        <v>1962</v>
      </c>
      <c r="P161">
        <v>117.24</v>
      </c>
      <c r="Q161" s="4">
        <v>21427700000000</v>
      </c>
      <c r="R161">
        <v>78.5</v>
      </c>
      <c r="S161">
        <v>328239523</v>
      </c>
      <c r="T161">
        <f t="shared" ca="1" si="6"/>
        <v>62.101994698187823</v>
      </c>
      <c r="U161" s="3">
        <f t="shared" ca="1" si="8"/>
        <v>45560</v>
      </c>
      <c r="V161" s="3">
        <f t="shared" si="7"/>
        <v>22877</v>
      </c>
    </row>
    <row r="162" spans="1:22" x14ac:dyDescent="0.35">
      <c r="A162">
        <v>171</v>
      </c>
      <c r="B162" t="s">
        <v>38</v>
      </c>
      <c r="C162" t="s">
        <v>737</v>
      </c>
      <c r="D162" t="s">
        <v>1802</v>
      </c>
      <c r="E162" t="s">
        <v>738</v>
      </c>
      <c r="F162" t="s">
        <v>739</v>
      </c>
      <c r="G162" t="s">
        <v>38</v>
      </c>
      <c r="H162" t="b">
        <v>1</v>
      </c>
      <c r="I162" t="s">
        <v>1796</v>
      </c>
      <c r="J162" t="s">
        <v>740</v>
      </c>
      <c r="K162" t="s">
        <v>137</v>
      </c>
      <c r="L162">
        <v>10200</v>
      </c>
      <c r="M162">
        <v>21</v>
      </c>
      <c r="N162">
        <v>9</v>
      </c>
      <c r="O162">
        <v>1940</v>
      </c>
      <c r="P162">
        <v>117.24</v>
      </c>
      <c r="Q162" s="4">
        <v>21427700000000</v>
      </c>
      <c r="R162">
        <v>78.5</v>
      </c>
      <c r="S162">
        <v>328239523</v>
      </c>
      <c r="T162">
        <f t="shared" ca="1" si="6"/>
        <v>84.008921957032882</v>
      </c>
      <c r="U162" s="3">
        <f t="shared" ca="1" si="8"/>
        <v>45560</v>
      </c>
      <c r="V162" s="3">
        <f t="shared" si="7"/>
        <v>14875</v>
      </c>
    </row>
    <row r="163" spans="1:22" x14ac:dyDescent="0.35">
      <c r="A163">
        <v>171</v>
      </c>
      <c r="B163" t="s">
        <v>292</v>
      </c>
      <c r="C163" t="s">
        <v>741</v>
      </c>
      <c r="D163" t="s">
        <v>1802</v>
      </c>
      <c r="E163" t="s">
        <v>742</v>
      </c>
      <c r="F163" t="s">
        <v>403</v>
      </c>
      <c r="G163" t="s">
        <v>292</v>
      </c>
      <c r="H163" t="b">
        <v>1</v>
      </c>
      <c r="I163" t="s">
        <v>1796</v>
      </c>
      <c r="J163" t="s">
        <v>743</v>
      </c>
      <c r="K163" t="s">
        <v>744</v>
      </c>
      <c r="L163">
        <v>10200</v>
      </c>
      <c r="M163">
        <v>5</v>
      </c>
      <c r="N163">
        <v>3</v>
      </c>
      <c r="O163">
        <v>1959</v>
      </c>
      <c r="P163">
        <v>117.24</v>
      </c>
      <c r="Q163" s="4">
        <v>21427700000000</v>
      </c>
      <c r="R163">
        <v>78.5</v>
      </c>
      <c r="S163">
        <v>328239523</v>
      </c>
      <c r="T163">
        <f t="shared" ca="1" si="6"/>
        <v>65.559215165719507</v>
      </c>
      <c r="U163" s="3">
        <f t="shared" ca="1" si="8"/>
        <v>45560</v>
      </c>
      <c r="V163" s="3">
        <f t="shared" si="7"/>
        <v>21614</v>
      </c>
    </row>
    <row r="164" spans="1:22" x14ac:dyDescent="0.35">
      <c r="A164">
        <v>171</v>
      </c>
      <c r="B164" t="s">
        <v>250</v>
      </c>
      <c r="C164" t="s">
        <v>745</v>
      </c>
      <c r="D164" t="s">
        <v>327</v>
      </c>
      <c r="E164" t="s">
        <v>746</v>
      </c>
      <c r="F164" t="s">
        <v>449</v>
      </c>
      <c r="G164" t="s">
        <v>250</v>
      </c>
      <c r="H164" t="b">
        <v>1</v>
      </c>
      <c r="I164" t="s">
        <v>1796</v>
      </c>
      <c r="J164" t="s">
        <v>747</v>
      </c>
      <c r="K164" t="s">
        <v>748</v>
      </c>
      <c r="L164">
        <v>10200</v>
      </c>
      <c r="M164">
        <v>13</v>
      </c>
      <c r="N164">
        <v>10</v>
      </c>
      <c r="O164">
        <v>1948</v>
      </c>
      <c r="P164">
        <v>180.75</v>
      </c>
      <c r="Q164" s="4">
        <v>21427700000000</v>
      </c>
      <c r="R164">
        <v>72.7</v>
      </c>
      <c r="S164">
        <v>144373535</v>
      </c>
      <c r="T164">
        <f t="shared" ca="1" si="6"/>
        <v>75.948693333333324</v>
      </c>
      <c r="U164" s="3">
        <f t="shared" ca="1" si="8"/>
        <v>45560</v>
      </c>
      <c r="V164" s="3">
        <f t="shared" si="7"/>
        <v>17819</v>
      </c>
    </row>
    <row r="165" spans="1:22" x14ac:dyDescent="0.35">
      <c r="A165">
        <v>171</v>
      </c>
      <c r="B165" t="s">
        <v>38</v>
      </c>
      <c r="C165" t="s">
        <v>749</v>
      </c>
      <c r="D165" t="s">
        <v>555</v>
      </c>
      <c r="E165" t="s">
        <v>555</v>
      </c>
      <c r="F165" t="s">
        <v>112</v>
      </c>
      <c r="G165" t="s">
        <v>38</v>
      </c>
      <c r="H165" t="b">
        <v>1</v>
      </c>
      <c r="I165" t="s">
        <v>1796</v>
      </c>
      <c r="J165" t="s">
        <v>750</v>
      </c>
      <c r="K165" t="s">
        <v>751</v>
      </c>
      <c r="L165">
        <v>10200</v>
      </c>
      <c r="M165">
        <v>19</v>
      </c>
      <c r="N165">
        <v>3</v>
      </c>
      <c r="O165">
        <v>1982</v>
      </c>
      <c r="P165">
        <v>114.41</v>
      </c>
      <c r="Q165" s="4">
        <v>21427700000000</v>
      </c>
      <c r="R165">
        <v>83.1</v>
      </c>
      <c r="S165">
        <v>5703569</v>
      </c>
      <c r="T165">
        <f t="shared" ca="1" si="6"/>
        <v>42.520883738698586</v>
      </c>
      <c r="U165" s="3">
        <f t="shared" ca="1" si="8"/>
        <v>45560</v>
      </c>
      <c r="V165" s="3">
        <f t="shared" si="7"/>
        <v>30029</v>
      </c>
    </row>
    <row r="166" spans="1:22" x14ac:dyDescent="0.35">
      <c r="A166">
        <v>171</v>
      </c>
      <c r="B166" t="s">
        <v>30</v>
      </c>
      <c r="C166" t="s">
        <v>752</v>
      </c>
      <c r="D166" t="s">
        <v>158</v>
      </c>
      <c r="E166" t="s">
        <v>753</v>
      </c>
      <c r="F166" t="s">
        <v>635</v>
      </c>
      <c r="G166" t="s">
        <v>30</v>
      </c>
      <c r="H166" t="b">
        <v>0</v>
      </c>
      <c r="I166" t="s">
        <v>1796</v>
      </c>
      <c r="J166" t="s">
        <v>754</v>
      </c>
      <c r="K166" t="s">
        <v>755</v>
      </c>
      <c r="L166">
        <v>10200</v>
      </c>
      <c r="M166">
        <v>19</v>
      </c>
      <c r="N166">
        <v>10</v>
      </c>
      <c r="O166">
        <v>1964</v>
      </c>
      <c r="P166">
        <v>112.85</v>
      </c>
      <c r="Q166" s="4">
        <v>21427700000000</v>
      </c>
      <c r="R166">
        <v>80.900000000000006</v>
      </c>
      <c r="S166">
        <v>83132799</v>
      </c>
      <c r="T166">
        <f t="shared" ca="1" si="6"/>
        <v>59.93227413491315</v>
      </c>
      <c r="U166" s="3">
        <f t="shared" ca="1" si="8"/>
        <v>45560</v>
      </c>
      <c r="V166" s="3">
        <f t="shared" si="7"/>
        <v>23669</v>
      </c>
    </row>
    <row r="167" spans="1:22" x14ac:dyDescent="0.35">
      <c r="A167">
        <v>171</v>
      </c>
      <c r="B167" t="s">
        <v>21</v>
      </c>
      <c r="C167" t="s">
        <v>756</v>
      </c>
      <c r="D167" t="s">
        <v>1802</v>
      </c>
      <c r="E167" t="s">
        <v>189</v>
      </c>
      <c r="F167" t="s">
        <v>124</v>
      </c>
      <c r="G167" t="s">
        <v>21</v>
      </c>
      <c r="H167" t="b">
        <v>0</v>
      </c>
      <c r="I167" t="s">
        <v>1797</v>
      </c>
      <c r="J167" t="s">
        <v>125</v>
      </c>
      <c r="K167" t="s">
        <v>757</v>
      </c>
      <c r="L167">
        <v>10200</v>
      </c>
      <c r="M167">
        <v>8</v>
      </c>
      <c r="N167">
        <v>2</v>
      </c>
      <c r="O167">
        <v>1949</v>
      </c>
      <c r="P167">
        <v>117.24</v>
      </c>
      <c r="Q167" s="4">
        <v>21427700000000</v>
      </c>
      <c r="R167">
        <v>78.5</v>
      </c>
      <c r="S167">
        <v>328239523</v>
      </c>
      <c r="T167">
        <f t="shared" ca="1" si="6"/>
        <v>75.627652292950032</v>
      </c>
      <c r="U167" s="3">
        <f t="shared" ca="1" si="8"/>
        <v>45560</v>
      </c>
      <c r="V167" s="3">
        <f t="shared" si="7"/>
        <v>17937</v>
      </c>
    </row>
    <row r="168" spans="1:22" x14ac:dyDescent="0.35">
      <c r="A168">
        <v>179</v>
      </c>
      <c r="B168" t="s">
        <v>38</v>
      </c>
      <c r="C168" t="s">
        <v>758</v>
      </c>
      <c r="D168" t="s">
        <v>274</v>
      </c>
      <c r="E168" t="s">
        <v>607</v>
      </c>
      <c r="F168" t="s">
        <v>731</v>
      </c>
      <c r="G168" t="s">
        <v>38</v>
      </c>
      <c r="H168" t="b">
        <v>1</v>
      </c>
      <c r="I168" t="s">
        <v>1796</v>
      </c>
      <c r="J168" t="s">
        <v>759</v>
      </c>
      <c r="K168" t="s">
        <v>319</v>
      </c>
      <c r="L168">
        <v>10100</v>
      </c>
      <c r="M168">
        <v>17</v>
      </c>
      <c r="N168">
        <v>12</v>
      </c>
      <c r="O168">
        <v>1979</v>
      </c>
      <c r="P168">
        <v>119.8</v>
      </c>
      <c r="Q168" s="4">
        <v>21427700000000</v>
      </c>
      <c r="R168">
        <v>82.7</v>
      </c>
      <c r="S168">
        <v>25766605</v>
      </c>
      <c r="T168">
        <f t="shared" ca="1" si="6"/>
        <v>44.773479347696707</v>
      </c>
      <c r="U168" s="3">
        <f t="shared" ca="1" si="8"/>
        <v>45560</v>
      </c>
      <c r="V168" s="3">
        <f t="shared" si="7"/>
        <v>29206</v>
      </c>
    </row>
    <row r="169" spans="1:22" x14ac:dyDescent="0.35">
      <c r="A169">
        <v>179</v>
      </c>
      <c r="B169" t="s">
        <v>72</v>
      </c>
      <c r="C169" t="s">
        <v>760</v>
      </c>
      <c r="D169" t="s">
        <v>761</v>
      </c>
      <c r="E169" t="s">
        <v>762</v>
      </c>
      <c r="F169" t="s">
        <v>763</v>
      </c>
      <c r="G169" t="s">
        <v>72</v>
      </c>
      <c r="H169" t="b">
        <v>0</v>
      </c>
      <c r="I169" t="s">
        <v>1796</v>
      </c>
      <c r="J169" t="s">
        <v>764</v>
      </c>
      <c r="K169" t="s">
        <v>765</v>
      </c>
      <c r="L169">
        <v>10100</v>
      </c>
      <c r="M169">
        <v>12</v>
      </c>
      <c r="N169">
        <v>8</v>
      </c>
      <c r="O169">
        <v>1941</v>
      </c>
      <c r="P169">
        <v>121.46</v>
      </c>
      <c r="Q169" s="4">
        <v>21427700000000</v>
      </c>
      <c r="R169">
        <v>76</v>
      </c>
      <c r="S169">
        <v>32447385</v>
      </c>
      <c r="T169">
        <f t="shared" ca="1" si="6"/>
        <v>83.121149897330596</v>
      </c>
      <c r="U169" s="3">
        <f t="shared" ca="1" si="8"/>
        <v>45560</v>
      </c>
      <c r="V169" s="3">
        <f t="shared" si="7"/>
        <v>15200</v>
      </c>
    </row>
    <row r="170" spans="1:22" x14ac:dyDescent="0.35">
      <c r="A170">
        <v>179</v>
      </c>
      <c r="B170" t="s">
        <v>462</v>
      </c>
      <c r="C170" t="s">
        <v>767</v>
      </c>
      <c r="D170" t="s">
        <v>105</v>
      </c>
      <c r="E170" t="s">
        <v>153</v>
      </c>
      <c r="F170" t="s">
        <v>465</v>
      </c>
      <c r="G170" t="s">
        <v>462</v>
      </c>
      <c r="H170" t="b">
        <v>1</v>
      </c>
      <c r="I170" t="s">
        <v>1797</v>
      </c>
      <c r="J170" t="s">
        <v>768</v>
      </c>
      <c r="K170" t="s">
        <v>769</v>
      </c>
      <c r="L170">
        <v>10100</v>
      </c>
      <c r="M170">
        <v>1</v>
      </c>
      <c r="N170">
        <v>1</v>
      </c>
      <c r="O170">
        <v>1964</v>
      </c>
      <c r="P170">
        <v>125.08</v>
      </c>
      <c r="Q170" s="4">
        <v>21427700000000</v>
      </c>
      <c r="R170">
        <v>77</v>
      </c>
      <c r="S170">
        <v>1397715000</v>
      </c>
      <c r="T170">
        <f t="shared" ca="1" si="6"/>
        <v>60.731699654414072</v>
      </c>
      <c r="U170" s="3">
        <f t="shared" ca="1" si="8"/>
        <v>45560</v>
      </c>
      <c r="V170" s="3">
        <f t="shared" si="7"/>
        <v>23377</v>
      </c>
    </row>
    <row r="171" spans="1:22" x14ac:dyDescent="0.35">
      <c r="A171">
        <v>182</v>
      </c>
      <c r="B171" t="s">
        <v>292</v>
      </c>
      <c r="C171" t="s">
        <v>770</v>
      </c>
      <c r="D171" t="s">
        <v>1802</v>
      </c>
      <c r="E171" t="s">
        <v>771</v>
      </c>
      <c r="F171" t="s">
        <v>403</v>
      </c>
      <c r="G171" t="s">
        <v>292</v>
      </c>
      <c r="H171" t="b">
        <v>1</v>
      </c>
      <c r="I171" t="s">
        <v>1796</v>
      </c>
      <c r="J171" t="s">
        <v>772</v>
      </c>
      <c r="K171" t="s">
        <v>773</v>
      </c>
      <c r="L171">
        <v>10000</v>
      </c>
      <c r="M171">
        <v>8</v>
      </c>
      <c r="N171">
        <v>3</v>
      </c>
      <c r="O171">
        <v>1938</v>
      </c>
      <c r="P171">
        <v>117.24</v>
      </c>
      <c r="Q171" s="4">
        <v>21427700000000</v>
      </c>
      <c r="R171">
        <v>78.5</v>
      </c>
      <c r="S171">
        <v>328239523</v>
      </c>
      <c r="T171">
        <f t="shared" ca="1" si="6"/>
        <v>86.550996003398694</v>
      </c>
      <c r="U171" s="3">
        <f t="shared" ca="1" si="8"/>
        <v>45560</v>
      </c>
      <c r="V171" s="3">
        <f t="shared" si="7"/>
        <v>13947</v>
      </c>
    </row>
    <row r="172" spans="1:22" x14ac:dyDescent="0.35">
      <c r="A172">
        <v>183</v>
      </c>
      <c r="B172" t="s">
        <v>381</v>
      </c>
      <c r="C172" t="s">
        <v>774</v>
      </c>
      <c r="D172" t="s">
        <v>105</v>
      </c>
      <c r="E172" t="s">
        <v>246</v>
      </c>
      <c r="F172" t="s">
        <v>72</v>
      </c>
      <c r="G172" t="s">
        <v>381</v>
      </c>
      <c r="H172" t="b">
        <v>1</v>
      </c>
      <c r="I172" t="s">
        <v>1796</v>
      </c>
      <c r="J172" t="s">
        <v>657</v>
      </c>
      <c r="K172" t="s">
        <v>775</v>
      </c>
      <c r="L172">
        <v>9900</v>
      </c>
      <c r="M172">
        <v>1</v>
      </c>
      <c r="N172">
        <v>6</v>
      </c>
      <c r="O172">
        <v>1948</v>
      </c>
      <c r="P172">
        <v>125.08</v>
      </c>
      <c r="Q172" s="4">
        <v>21427700000000</v>
      </c>
      <c r="R172">
        <v>77</v>
      </c>
      <c r="S172">
        <v>1397715000</v>
      </c>
      <c r="T172">
        <f t="shared" ca="1" si="6"/>
        <v>76.315555555555548</v>
      </c>
      <c r="U172" s="3">
        <f t="shared" ca="1" si="8"/>
        <v>45560</v>
      </c>
      <c r="V172" s="3">
        <f t="shared" si="7"/>
        <v>17685</v>
      </c>
    </row>
    <row r="173" spans="1:22" x14ac:dyDescent="0.35">
      <c r="A173">
        <v>184</v>
      </c>
      <c r="B173" t="s">
        <v>72</v>
      </c>
      <c r="C173" t="s">
        <v>776</v>
      </c>
      <c r="D173" t="s">
        <v>306</v>
      </c>
      <c r="E173" t="s">
        <v>645</v>
      </c>
      <c r="F173" t="s">
        <v>144</v>
      </c>
      <c r="G173" t="s">
        <v>72</v>
      </c>
      <c r="H173" t="b">
        <v>1</v>
      </c>
      <c r="I173" t="s">
        <v>1796</v>
      </c>
      <c r="J173" t="s">
        <v>145</v>
      </c>
      <c r="K173" t="s">
        <v>777</v>
      </c>
      <c r="L173">
        <v>9800</v>
      </c>
      <c r="M173">
        <v>10</v>
      </c>
      <c r="N173">
        <v>1</v>
      </c>
      <c r="O173">
        <v>1949</v>
      </c>
      <c r="P173">
        <v>114.52</v>
      </c>
      <c r="Q173" s="4">
        <v>21427700000000</v>
      </c>
      <c r="R173">
        <v>77.8</v>
      </c>
      <c r="S173">
        <v>9770529</v>
      </c>
      <c r="T173">
        <f t="shared" ca="1" si="6"/>
        <v>75.707049965776861</v>
      </c>
      <c r="U173" s="3">
        <f t="shared" ca="1" si="8"/>
        <v>45560</v>
      </c>
      <c r="V173" s="3">
        <f t="shared" si="7"/>
        <v>17908</v>
      </c>
    </row>
    <row r="174" spans="1:22" x14ac:dyDescent="0.35">
      <c r="A174">
        <v>184</v>
      </c>
      <c r="B174" t="s">
        <v>21</v>
      </c>
      <c r="C174" t="s">
        <v>778</v>
      </c>
      <c r="D174" t="s">
        <v>170</v>
      </c>
      <c r="E174" t="s">
        <v>779</v>
      </c>
      <c r="F174" t="s">
        <v>780</v>
      </c>
      <c r="G174" t="s">
        <v>21</v>
      </c>
      <c r="H174" t="b">
        <v>0</v>
      </c>
      <c r="I174" t="s">
        <v>1796</v>
      </c>
      <c r="J174" t="s">
        <v>781</v>
      </c>
      <c r="K174" t="s">
        <v>782</v>
      </c>
      <c r="L174">
        <v>9800</v>
      </c>
      <c r="M174">
        <v>29</v>
      </c>
      <c r="N174">
        <v>1</v>
      </c>
      <c r="O174">
        <v>1943</v>
      </c>
      <c r="P174">
        <v>99.55</v>
      </c>
      <c r="Q174" s="4">
        <v>21427700000000</v>
      </c>
      <c r="R174">
        <v>83.6</v>
      </c>
      <c r="S174">
        <v>8574832</v>
      </c>
      <c r="T174">
        <f t="shared" ca="1" si="6"/>
        <v>81.655036559714205</v>
      </c>
      <c r="U174" s="3">
        <f t="shared" ca="1" si="8"/>
        <v>45560</v>
      </c>
      <c r="V174" s="3">
        <f t="shared" si="7"/>
        <v>15735</v>
      </c>
    </row>
    <row r="175" spans="1:22" x14ac:dyDescent="0.35">
      <c r="A175">
        <v>184</v>
      </c>
      <c r="B175" t="s">
        <v>168</v>
      </c>
      <c r="C175" t="s">
        <v>783</v>
      </c>
      <c r="D175" t="s">
        <v>23</v>
      </c>
      <c r="E175" t="s">
        <v>784</v>
      </c>
      <c r="F175" t="s">
        <v>172</v>
      </c>
      <c r="G175" t="s">
        <v>168</v>
      </c>
      <c r="H175" t="b">
        <v>0</v>
      </c>
      <c r="I175" t="s">
        <v>1796</v>
      </c>
      <c r="J175" t="s">
        <v>785</v>
      </c>
      <c r="K175" t="s">
        <v>786</v>
      </c>
      <c r="L175">
        <v>9800</v>
      </c>
      <c r="M175">
        <v>10</v>
      </c>
      <c r="N175">
        <v>8</v>
      </c>
      <c r="O175">
        <v>1971</v>
      </c>
      <c r="P175">
        <v>110.05</v>
      </c>
      <c r="Q175" s="4">
        <v>21427700000000</v>
      </c>
      <c r="R175">
        <v>82.5</v>
      </c>
      <c r="S175">
        <v>67059887</v>
      </c>
      <c r="T175">
        <f t="shared" ca="1" si="6"/>
        <v>53.126647738795377</v>
      </c>
      <c r="U175" s="3">
        <f t="shared" ca="1" si="8"/>
        <v>45560</v>
      </c>
      <c r="V175" s="3">
        <f t="shared" si="7"/>
        <v>26155</v>
      </c>
    </row>
    <row r="176" spans="1:22" x14ac:dyDescent="0.35">
      <c r="A176">
        <v>184</v>
      </c>
      <c r="B176" t="s">
        <v>168</v>
      </c>
      <c r="C176" t="s">
        <v>787</v>
      </c>
      <c r="D176" t="s">
        <v>23</v>
      </c>
      <c r="E176" t="s">
        <v>784</v>
      </c>
      <c r="F176" t="s">
        <v>172</v>
      </c>
      <c r="G176" t="s">
        <v>168</v>
      </c>
      <c r="H176" t="b">
        <v>0</v>
      </c>
      <c r="I176" t="s">
        <v>1796</v>
      </c>
      <c r="J176" t="s">
        <v>785</v>
      </c>
      <c r="K176" t="s">
        <v>788</v>
      </c>
      <c r="L176">
        <v>9800</v>
      </c>
      <c r="M176">
        <v>3</v>
      </c>
      <c r="N176">
        <v>3</v>
      </c>
      <c r="O176">
        <v>1970</v>
      </c>
      <c r="P176">
        <v>110.05</v>
      </c>
      <c r="Q176" s="4">
        <v>21427700000000</v>
      </c>
      <c r="R176">
        <v>82.5</v>
      </c>
      <c r="S176">
        <v>67059887</v>
      </c>
      <c r="T176">
        <f t="shared" ca="1" si="6"/>
        <v>54.564687142217132</v>
      </c>
      <c r="U176" s="3">
        <f t="shared" ca="1" si="8"/>
        <v>45560</v>
      </c>
      <c r="V176" s="3">
        <f t="shared" si="7"/>
        <v>25630</v>
      </c>
    </row>
    <row r="177" spans="1:22" x14ac:dyDescent="0.35">
      <c r="A177">
        <v>184</v>
      </c>
      <c r="B177" t="s">
        <v>168</v>
      </c>
      <c r="C177" t="s">
        <v>789</v>
      </c>
      <c r="D177" t="s">
        <v>23</v>
      </c>
      <c r="E177" t="s">
        <v>784</v>
      </c>
      <c r="F177" t="s">
        <v>172</v>
      </c>
      <c r="G177" t="s">
        <v>168</v>
      </c>
      <c r="H177" t="b">
        <v>0</v>
      </c>
      <c r="I177" t="s">
        <v>1797</v>
      </c>
      <c r="J177" t="s">
        <v>790</v>
      </c>
      <c r="K177" t="s">
        <v>791</v>
      </c>
      <c r="L177">
        <v>9800</v>
      </c>
      <c r="M177">
        <v>1</v>
      </c>
      <c r="N177">
        <v>2</v>
      </c>
      <c r="O177">
        <v>1968</v>
      </c>
      <c r="P177">
        <v>110.05</v>
      </c>
      <c r="Q177" s="4">
        <v>21427700000000</v>
      </c>
      <c r="R177">
        <v>82.5</v>
      </c>
      <c r="S177">
        <v>67059887</v>
      </c>
      <c r="T177">
        <f t="shared" ca="1" si="6"/>
        <v>56.64682997118156</v>
      </c>
      <c r="U177" s="3">
        <f t="shared" ca="1" si="8"/>
        <v>45560</v>
      </c>
      <c r="V177" s="3">
        <f t="shared" si="7"/>
        <v>24869</v>
      </c>
    </row>
    <row r="178" spans="1:22" x14ac:dyDescent="0.35">
      <c r="A178">
        <v>184</v>
      </c>
      <c r="B178" t="s">
        <v>49</v>
      </c>
      <c r="C178" t="s">
        <v>792</v>
      </c>
      <c r="D178" t="s">
        <v>497</v>
      </c>
      <c r="E178" t="s">
        <v>498</v>
      </c>
      <c r="F178" t="s">
        <v>264</v>
      </c>
      <c r="G178" t="s">
        <v>49</v>
      </c>
      <c r="H178" t="b">
        <v>1</v>
      </c>
      <c r="I178" t="s">
        <v>1796</v>
      </c>
      <c r="J178" t="s">
        <v>793</v>
      </c>
      <c r="K178" t="s">
        <v>794</v>
      </c>
      <c r="L178">
        <v>9800</v>
      </c>
      <c r="M178">
        <v>15</v>
      </c>
      <c r="N178">
        <v>5</v>
      </c>
      <c r="O178">
        <v>1947</v>
      </c>
      <c r="P178">
        <v>110.51</v>
      </c>
      <c r="Q178" s="4">
        <v>21427700000000</v>
      </c>
      <c r="R178">
        <v>82.5</v>
      </c>
      <c r="S178">
        <v>10285453</v>
      </c>
      <c r="T178">
        <f t="shared" ca="1" si="6"/>
        <v>77.364829764829764</v>
      </c>
      <c r="U178" s="3">
        <f t="shared" ca="1" si="8"/>
        <v>45560</v>
      </c>
      <c r="V178" s="3">
        <f t="shared" si="7"/>
        <v>17302</v>
      </c>
    </row>
    <row r="179" spans="1:22" x14ac:dyDescent="0.35">
      <c r="A179">
        <v>190</v>
      </c>
      <c r="B179" t="s">
        <v>250</v>
      </c>
      <c r="C179" t="s">
        <v>795</v>
      </c>
      <c r="D179" t="s">
        <v>327</v>
      </c>
      <c r="E179" t="s">
        <v>328</v>
      </c>
      <c r="F179" t="s">
        <v>796</v>
      </c>
      <c r="G179" t="s">
        <v>250</v>
      </c>
      <c r="H179" t="b">
        <v>1</v>
      </c>
      <c r="I179" t="s">
        <v>1796</v>
      </c>
      <c r="J179" t="s">
        <v>797</v>
      </c>
      <c r="K179" t="s">
        <v>798</v>
      </c>
      <c r="L179">
        <v>9700</v>
      </c>
      <c r="M179">
        <v>24</v>
      </c>
      <c r="N179">
        <v>3</v>
      </c>
      <c r="O179">
        <v>1960</v>
      </c>
      <c r="P179">
        <v>180.75</v>
      </c>
      <c r="Q179" s="4">
        <v>21427700000000</v>
      </c>
      <c r="R179">
        <v>72.7</v>
      </c>
      <c r="S179">
        <v>144373535</v>
      </c>
      <c r="T179">
        <f t="shared" ca="1" si="6"/>
        <v>64.504464661780816</v>
      </c>
      <c r="U179" s="3">
        <f t="shared" ca="1" si="8"/>
        <v>45560</v>
      </c>
      <c r="V179" s="3">
        <f t="shared" si="7"/>
        <v>21999</v>
      </c>
    </row>
    <row r="180" spans="1:22" x14ac:dyDescent="0.35">
      <c r="A180">
        <v>190</v>
      </c>
      <c r="B180" t="s">
        <v>49</v>
      </c>
      <c r="C180" t="s">
        <v>799</v>
      </c>
      <c r="D180" t="s">
        <v>800</v>
      </c>
      <c r="E180" t="s">
        <v>801</v>
      </c>
      <c r="F180" t="s">
        <v>802</v>
      </c>
      <c r="G180" t="s">
        <v>49</v>
      </c>
      <c r="H180" t="b">
        <v>1</v>
      </c>
      <c r="I180" t="s">
        <v>1796</v>
      </c>
      <c r="J180" t="s">
        <v>803</v>
      </c>
      <c r="K180" t="s">
        <v>64</v>
      </c>
      <c r="L180">
        <v>9700</v>
      </c>
      <c r="M180">
        <v>1</v>
      </c>
      <c r="N180">
        <v>10</v>
      </c>
      <c r="O180">
        <v>1963</v>
      </c>
      <c r="P180">
        <v>115.16</v>
      </c>
      <c r="Q180" s="4">
        <v>21427700000000</v>
      </c>
      <c r="R180">
        <v>82.6</v>
      </c>
      <c r="S180">
        <v>51709098</v>
      </c>
      <c r="T180">
        <f t="shared" ca="1" si="6"/>
        <v>60.984279784509404</v>
      </c>
      <c r="U180" s="3">
        <f t="shared" ca="1" si="8"/>
        <v>45560</v>
      </c>
      <c r="V180" s="3">
        <f t="shared" si="7"/>
        <v>23285</v>
      </c>
    </row>
    <row r="181" spans="1:22" x14ac:dyDescent="0.35">
      <c r="A181">
        <v>190</v>
      </c>
      <c r="B181" t="s">
        <v>38</v>
      </c>
      <c r="C181" t="s">
        <v>805</v>
      </c>
      <c r="D181" t="s">
        <v>105</v>
      </c>
      <c r="E181" t="s">
        <v>153</v>
      </c>
      <c r="F181" t="s">
        <v>806</v>
      </c>
      <c r="G181" t="s">
        <v>38</v>
      </c>
      <c r="H181" t="b">
        <v>1</v>
      </c>
      <c r="I181" t="s">
        <v>1796</v>
      </c>
      <c r="J181" t="s">
        <v>807</v>
      </c>
      <c r="K181" t="s">
        <v>808</v>
      </c>
      <c r="L181">
        <v>9700</v>
      </c>
      <c r="M181">
        <v>16</v>
      </c>
      <c r="N181">
        <v>12</v>
      </c>
      <c r="O181">
        <v>1969</v>
      </c>
      <c r="P181">
        <v>125.08</v>
      </c>
      <c r="Q181" s="4">
        <v>21427700000000</v>
      </c>
      <c r="R181">
        <v>77</v>
      </c>
      <c r="S181">
        <v>1397715000</v>
      </c>
      <c r="T181">
        <f t="shared" ca="1" si="6"/>
        <v>54.776180698151954</v>
      </c>
      <c r="U181" s="3">
        <f t="shared" ca="1" si="8"/>
        <v>45560</v>
      </c>
      <c r="V181" s="3">
        <f t="shared" si="7"/>
        <v>25553</v>
      </c>
    </row>
    <row r="182" spans="1:22" x14ac:dyDescent="0.35">
      <c r="A182">
        <v>190</v>
      </c>
      <c r="B182" t="s">
        <v>250</v>
      </c>
      <c r="C182" t="s">
        <v>809</v>
      </c>
      <c r="D182" t="s">
        <v>158</v>
      </c>
      <c r="E182" t="s">
        <v>810</v>
      </c>
      <c r="F182" t="s">
        <v>250</v>
      </c>
      <c r="G182" t="s">
        <v>250</v>
      </c>
      <c r="H182" t="b">
        <v>0</v>
      </c>
      <c r="I182" t="s">
        <v>1796</v>
      </c>
      <c r="J182" t="s">
        <v>811</v>
      </c>
      <c r="K182" t="s">
        <v>812</v>
      </c>
      <c r="L182">
        <v>9700</v>
      </c>
      <c r="M182">
        <v>15</v>
      </c>
      <c r="N182">
        <v>8</v>
      </c>
      <c r="O182">
        <v>1946</v>
      </c>
      <c r="P182">
        <v>112.85</v>
      </c>
      <c r="Q182" s="4">
        <v>21427700000000</v>
      </c>
      <c r="R182">
        <v>80.900000000000006</v>
      </c>
      <c r="S182">
        <v>83132799</v>
      </c>
      <c r="T182">
        <f t="shared" ca="1" si="6"/>
        <v>78.112944030497317</v>
      </c>
      <c r="U182" s="3">
        <f t="shared" ca="1" si="8"/>
        <v>45560</v>
      </c>
      <c r="V182" s="3">
        <f t="shared" si="7"/>
        <v>17029</v>
      </c>
    </row>
    <row r="183" spans="1:22" x14ac:dyDescent="0.35">
      <c r="A183">
        <v>190</v>
      </c>
      <c r="B183" t="s">
        <v>351</v>
      </c>
      <c r="C183" t="s">
        <v>813</v>
      </c>
      <c r="D183" t="s">
        <v>105</v>
      </c>
      <c r="E183" t="s">
        <v>814</v>
      </c>
      <c r="F183" t="s">
        <v>517</v>
      </c>
      <c r="G183" t="s">
        <v>351</v>
      </c>
      <c r="H183" t="b">
        <v>1</v>
      </c>
      <c r="I183" t="s">
        <v>1796</v>
      </c>
      <c r="J183" t="s">
        <v>815</v>
      </c>
      <c r="K183" t="s">
        <v>816</v>
      </c>
      <c r="L183">
        <v>9700</v>
      </c>
      <c r="M183">
        <v>1</v>
      </c>
      <c r="N183">
        <v>9</v>
      </c>
      <c r="O183">
        <v>1958</v>
      </c>
      <c r="P183">
        <v>125.08</v>
      </c>
      <c r="Q183" s="4">
        <v>21427700000000</v>
      </c>
      <c r="R183">
        <v>77</v>
      </c>
      <c r="S183">
        <v>1397715000</v>
      </c>
      <c r="T183">
        <f t="shared" ca="1" si="6"/>
        <v>66.066402419091204</v>
      </c>
      <c r="U183" s="3">
        <f t="shared" ca="1" si="8"/>
        <v>45560</v>
      </c>
      <c r="V183" s="3">
        <f t="shared" si="7"/>
        <v>21429</v>
      </c>
    </row>
    <row r="184" spans="1:22" x14ac:dyDescent="0.35">
      <c r="A184">
        <v>195</v>
      </c>
      <c r="B184" t="s">
        <v>38</v>
      </c>
      <c r="C184" t="s">
        <v>817</v>
      </c>
      <c r="D184" t="s">
        <v>1802</v>
      </c>
      <c r="E184" t="s">
        <v>818</v>
      </c>
      <c r="F184" t="s">
        <v>819</v>
      </c>
      <c r="G184" t="s">
        <v>38</v>
      </c>
      <c r="H184" t="b">
        <v>0</v>
      </c>
      <c r="I184" t="s">
        <v>1796</v>
      </c>
      <c r="J184" t="s">
        <v>453</v>
      </c>
      <c r="K184" t="s">
        <v>820</v>
      </c>
      <c r="L184">
        <v>9600</v>
      </c>
      <c r="M184">
        <v>25</v>
      </c>
      <c r="N184">
        <v>7</v>
      </c>
      <c r="O184">
        <v>1952</v>
      </c>
      <c r="P184">
        <v>117.24</v>
      </c>
      <c r="Q184" s="4">
        <v>21427700000000</v>
      </c>
      <c r="R184">
        <v>78.5</v>
      </c>
      <c r="S184">
        <v>328239523</v>
      </c>
      <c r="T184">
        <f t="shared" ca="1" si="6"/>
        <v>72.167716771677163</v>
      </c>
      <c r="U184" s="3">
        <f t="shared" ca="1" si="8"/>
        <v>45560</v>
      </c>
      <c r="V184" s="3">
        <f t="shared" si="7"/>
        <v>19200</v>
      </c>
    </row>
    <row r="185" spans="1:22" x14ac:dyDescent="0.35">
      <c r="A185">
        <v>195</v>
      </c>
      <c r="B185" t="s">
        <v>292</v>
      </c>
      <c r="C185" t="s">
        <v>821</v>
      </c>
      <c r="D185" t="s">
        <v>105</v>
      </c>
      <c r="E185" t="s">
        <v>822</v>
      </c>
      <c r="F185" t="s">
        <v>823</v>
      </c>
      <c r="G185" t="s">
        <v>292</v>
      </c>
      <c r="H185" t="b">
        <v>1</v>
      </c>
      <c r="I185" t="s">
        <v>1796</v>
      </c>
      <c r="J185" t="s">
        <v>824</v>
      </c>
      <c r="K185" t="s">
        <v>825</v>
      </c>
      <c r="L185">
        <v>9600</v>
      </c>
      <c r="M185">
        <v>1</v>
      </c>
      <c r="N185">
        <v>9</v>
      </c>
      <c r="O185">
        <v>1952</v>
      </c>
      <c r="P185">
        <v>125.08</v>
      </c>
      <c r="Q185" s="4">
        <v>21427700000000</v>
      </c>
      <c r="R185">
        <v>77</v>
      </c>
      <c r="S185">
        <v>1397715000</v>
      </c>
      <c r="T185">
        <f t="shared" ca="1" si="6"/>
        <v>72.063681368136812</v>
      </c>
      <c r="U185" s="3">
        <f t="shared" ca="1" si="8"/>
        <v>45560</v>
      </c>
      <c r="V185" s="3">
        <f t="shared" si="7"/>
        <v>19238</v>
      </c>
    </row>
    <row r="186" spans="1:22" x14ac:dyDescent="0.35">
      <c r="A186">
        <v>195</v>
      </c>
      <c r="B186" t="s">
        <v>250</v>
      </c>
      <c r="C186" t="s">
        <v>826</v>
      </c>
      <c r="D186" t="s">
        <v>105</v>
      </c>
      <c r="E186" t="s">
        <v>827</v>
      </c>
      <c r="F186" t="s">
        <v>348</v>
      </c>
      <c r="G186" t="s">
        <v>250</v>
      </c>
      <c r="H186" t="b">
        <v>1</v>
      </c>
      <c r="I186" t="s">
        <v>1796</v>
      </c>
      <c r="J186" t="s">
        <v>828</v>
      </c>
      <c r="K186" t="s">
        <v>829</v>
      </c>
      <c r="L186">
        <v>9600</v>
      </c>
      <c r="M186">
        <v>1</v>
      </c>
      <c r="N186">
        <v>3</v>
      </c>
      <c r="O186">
        <v>1956</v>
      </c>
      <c r="P186">
        <v>125.08</v>
      </c>
      <c r="Q186" s="4">
        <v>21427700000000</v>
      </c>
      <c r="R186">
        <v>77</v>
      </c>
      <c r="S186">
        <v>1397715000</v>
      </c>
      <c r="T186">
        <f t="shared" ca="1" si="6"/>
        <v>68.567432448518034</v>
      </c>
      <c r="U186" s="3">
        <f t="shared" ca="1" si="8"/>
        <v>45560</v>
      </c>
      <c r="V186" s="3">
        <f t="shared" si="7"/>
        <v>20515</v>
      </c>
    </row>
    <row r="187" spans="1:22" x14ac:dyDescent="0.35">
      <c r="A187">
        <v>195</v>
      </c>
      <c r="B187" t="s">
        <v>103</v>
      </c>
      <c r="C187" t="s">
        <v>830</v>
      </c>
      <c r="D187" t="s">
        <v>1802</v>
      </c>
      <c r="E187" t="s">
        <v>831</v>
      </c>
      <c r="F187" t="s">
        <v>185</v>
      </c>
      <c r="G187" t="s">
        <v>103</v>
      </c>
      <c r="H187" t="b">
        <v>0</v>
      </c>
      <c r="I187" t="s">
        <v>1797</v>
      </c>
      <c r="J187" t="s">
        <v>186</v>
      </c>
      <c r="K187" t="s">
        <v>832</v>
      </c>
      <c r="L187">
        <v>9600</v>
      </c>
      <c r="M187">
        <v>28</v>
      </c>
      <c r="N187">
        <v>7</v>
      </c>
      <c r="O187">
        <v>1964</v>
      </c>
      <c r="P187">
        <v>117.24</v>
      </c>
      <c r="Q187" s="4">
        <v>21427700000000</v>
      </c>
      <c r="R187">
        <v>78.5</v>
      </c>
      <c r="S187">
        <v>328239523</v>
      </c>
      <c r="T187">
        <f t="shared" ca="1" si="6"/>
        <v>60.15950810107266</v>
      </c>
      <c r="U187" s="3">
        <f t="shared" ca="1" si="8"/>
        <v>45560</v>
      </c>
      <c r="V187" s="3">
        <f t="shared" si="7"/>
        <v>23586</v>
      </c>
    </row>
    <row r="188" spans="1:22" x14ac:dyDescent="0.35">
      <c r="A188">
        <v>195</v>
      </c>
      <c r="B188" t="s">
        <v>103</v>
      </c>
      <c r="C188" t="s">
        <v>833</v>
      </c>
      <c r="D188" t="s">
        <v>1802</v>
      </c>
      <c r="E188" t="s">
        <v>834</v>
      </c>
      <c r="F188" t="s">
        <v>185</v>
      </c>
      <c r="G188" t="s">
        <v>103</v>
      </c>
      <c r="H188" t="b">
        <v>0</v>
      </c>
      <c r="I188" t="s">
        <v>1797</v>
      </c>
      <c r="J188" t="s">
        <v>186</v>
      </c>
      <c r="K188" t="s">
        <v>835</v>
      </c>
      <c r="L188">
        <v>9600</v>
      </c>
      <c r="M188">
        <v>1</v>
      </c>
      <c r="N188">
        <v>8</v>
      </c>
      <c r="O188">
        <v>1960</v>
      </c>
      <c r="P188">
        <v>117.24</v>
      </c>
      <c r="Q188" s="4">
        <v>21427700000000</v>
      </c>
      <c r="R188">
        <v>78.5</v>
      </c>
      <c r="S188">
        <v>328239523</v>
      </c>
      <c r="T188">
        <f t="shared" ca="1" si="6"/>
        <v>64.148555302838844</v>
      </c>
      <c r="U188" s="3">
        <f t="shared" ca="1" si="8"/>
        <v>45560</v>
      </c>
      <c r="V188" s="3">
        <f t="shared" si="7"/>
        <v>22129</v>
      </c>
    </row>
    <row r="189" spans="1:22" x14ac:dyDescent="0.35">
      <c r="A189">
        <v>195</v>
      </c>
      <c r="B189" t="s">
        <v>103</v>
      </c>
      <c r="C189" t="s">
        <v>836</v>
      </c>
      <c r="D189" t="s">
        <v>1802</v>
      </c>
      <c r="E189" t="s">
        <v>61</v>
      </c>
      <c r="F189" t="s">
        <v>185</v>
      </c>
      <c r="G189" t="s">
        <v>103</v>
      </c>
      <c r="H189" t="b">
        <v>0</v>
      </c>
      <c r="I189" t="s">
        <v>1797</v>
      </c>
      <c r="J189" t="s">
        <v>186</v>
      </c>
      <c r="K189" t="s">
        <v>837</v>
      </c>
      <c r="L189">
        <v>9600</v>
      </c>
      <c r="M189">
        <v>26</v>
      </c>
      <c r="N189">
        <v>1</v>
      </c>
      <c r="O189">
        <v>1959</v>
      </c>
      <c r="P189">
        <v>117.24</v>
      </c>
      <c r="Q189" s="4">
        <v>21427700000000</v>
      </c>
      <c r="R189">
        <v>78.5</v>
      </c>
      <c r="S189">
        <v>328239523</v>
      </c>
      <c r="T189">
        <f t="shared" ca="1" si="6"/>
        <v>65.663251337785709</v>
      </c>
      <c r="U189" s="3">
        <f t="shared" ca="1" si="8"/>
        <v>45560</v>
      </c>
      <c r="V189" s="3">
        <f t="shared" si="7"/>
        <v>21576</v>
      </c>
    </row>
    <row r="190" spans="1:22" x14ac:dyDescent="0.35">
      <c r="A190">
        <v>195</v>
      </c>
      <c r="B190" t="s">
        <v>103</v>
      </c>
      <c r="C190" t="s">
        <v>838</v>
      </c>
      <c r="D190" t="s">
        <v>1802</v>
      </c>
      <c r="E190" t="s">
        <v>839</v>
      </c>
      <c r="F190" t="s">
        <v>185</v>
      </c>
      <c r="G190" t="s">
        <v>103</v>
      </c>
      <c r="H190" t="b">
        <v>0</v>
      </c>
      <c r="I190" t="s">
        <v>1797</v>
      </c>
      <c r="J190" t="s">
        <v>186</v>
      </c>
      <c r="K190" t="s">
        <v>840</v>
      </c>
      <c r="L190">
        <v>9600</v>
      </c>
      <c r="M190">
        <v>15</v>
      </c>
      <c r="N190">
        <v>12</v>
      </c>
      <c r="O190">
        <v>1956</v>
      </c>
      <c r="P190">
        <v>117.24</v>
      </c>
      <c r="Q190" s="4">
        <v>21427700000000</v>
      </c>
      <c r="R190">
        <v>78.5</v>
      </c>
      <c r="S190">
        <v>328239523</v>
      </c>
      <c r="T190">
        <f t="shared" ca="1" si="6"/>
        <v>67.776217117009878</v>
      </c>
      <c r="U190" s="3">
        <f t="shared" ca="1" si="8"/>
        <v>45560</v>
      </c>
      <c r="V190" s="3">
        <f t="shared" si="7"/>
        <v>20804</v>
      </c>
    </row>
    <row r="191" spans="1:22" x14ac:dyDescent="0.35">
      <c r="A191">
        <v>202</v>
      </c>
      <c r="B191" t="s">
        <v>49</v>
      </c>
      <c r="C191" t="s">
        <v>841</v>
      </c>
      <c r="D191" t="s">
        <v>23</v>
      </c>
      <c r="E191" t="s">
        <v>24</v>
      </c>
      <c r="F191" t="s">
        <v>264</v>
      </c>
      <c r="G191" t="s">
        <v>49</v>
      </c>
      <c r="H191" t="b">
        <v>0</v>
      </c>
      <c r="I191" t="s">
        <v>1796</v>
      </c>
      <c r="J191" t="s">
        <v>842</v>
      </c>
      <c r="K191" t="s">
        <v>843</v>
      </c>
      <c r="L191">
        <v>9500</v>
      </c>
      <c r="M191">
        <v>1</v>
      </c>
      <c r="N191">
        <v>4</v>
      </c>
      <c r="O191">
        <v>1952</v>
      </c>
      <c r="P191">
        <v>110.05</v>
      </c>
      <c r="Q191" s="4">
        <v>21427700000000</v>
      </c>
      <c r="R191">
        <v>82.5</v>
      </c>
      <c r="S191">
        <v>67059887</v>
      </c>
      <c r="T191">
        <f t="shared" ca="1" si="6"/>
        <v>72.4825607560756</v>
      </c>
      <c r="U191" s="3">
        <f t="shared" ca="1" si="8"/>
        <v>45560</v>
      </c>
      <c r="V191" s="3">
        <f t="shared" si="7"/>
        <v>19085</v>
      </c>
    </row>
    <row r="192" spans="1:22" x14ac:dyDescent="0.35">
      <c r="A192">
        <v>202</v>
      </c>
      <c r="B192" t="s">
        <v>72</v>
      </c>
      <c r="C192" t="s">
        <v>844</v>
      </c>
      <c r="D192" t="s">
        <v>133</v>
      </c>
      <c r="E192" t="s">
        <v>845</v>
      </c>
      <c r="F192" t="s">
        <v>72</v>
      </c>
      <c r="G192" t="s">
        <v>72</v>
      </c>
      <c r="H192" t="b">
        <v>1</v>
      </c>
      <c r="I192" t="s">
        <v>1796</v>
      </c>
      <c r="J192" t="s">
        <v>846</v>
      </c>
      <c r="K192" t="s">
        <v>126</v>
      </c>
      <c r="L192">
        <v>9500</v>
      </c>
      <c r="M192">
        <v>1</v>
      </c>
      <c r="N192">
        <v>10</v>
      </c>
      <c r="O192">
        <v>1928</v>
      </c>
      <c r="P192">
        <v>116.76</v>
      </c>
      <c r="Q192" s="4">
        <v>21427700000000</v>
      </c>
      <c r="R192">
        <v>81.900000000000006</v>
      </c>
      <c r="S192">
        <v>36991981</v>
      </c>
      <c r="T192">
        <f t="shared" ca="1" si="6"/>
        <v>95.981541066892476</v>
      </c>
      <c r="U192" s="3">
        <f t="shared" ca="1" si="8"/>
        <v>45560</v>
      </c>
      <c r="V192" s="3">
        <f t="shared" si="7"/>
        <v>10502</v>
      </c>
    </row>
    <row r="193" spans="1:22" x14ac:dyDescent="0.35">
      <c r="A193">
        <v>204</v>
      </c>
      <c r="B193" t="s">
        <v>351</v>
      </c>
      <c r="C193" t="s">
        <v>847</v>
      </c>
      <c r="D193" t="s">
        <v>170</v>
      </c>
      <c r="E193" t="s">
        <v>848</v>
      </c>
      <c r="F193" t="s">
        <v>849</v>
      </c>
      <c r="G193" t="s">
        <v>351</v>
      </c>
      <c r="H193" t="b">
        <v>0</v>
      </c>
      <c r="I193" t="s">
        <v>1796</v>
      </c>
      <c r="J193" t="s">
        <v>850</v>
      </c>
      <c r="K193" t="s">
        <v>851</v>
      </c>
      <c r="L193">
        <v>9400</v>
      </c>
      <c r="M193">
        <v>22</v>
      </c>
      <c r="N193">
        <v>9</v>
      </c>
      <c r="O193">
        <v>1965</v>
      </c>
      <c r="P193">
        <v>99.55</v>
      </c>
      <c r="Q193" s="4">
        <v>21427700000000</v>
      </c>
      <c r="R193">
        <v>83.6</v>
      </c>
      <c r="S193">
        <v>8574832</v>
      </c>
      <c r="T193">
        <f t="shared" ca="1" si="6"/>
        <v>59.008898015058179</v>
      </c>
      <c r="U193" s="3">
        <f t="shared" ca="1" si="8"/>
        <v>45560</v>
      </c>
      <c r="V193" s="3">
        <f t="shared" si="7"/>
        <v>24007</v>
      </c>
    </row>
    <row r="194" spans="1:22" x14ac:dyDescent="0.35">
      <c r="A194">
        <v>204</v>
      </c>
      <c r="B194" t="s">
        <v>38</v>
      </c>
      <c r="C194" t="s">
        <v>852</v>
      </c>
      <c r="D194" t="s">
        <v>105</v>
      </c>
      <c r="E194" t="s">
        <v>153</v>
      </c>
      <c r="F194" t="s">
        <v>853</v>
      </c>
      <c r="G194" t="s">
        <v>38</v>
      </c>
      <c r="H194" t="b">
        <v>1</v>
      </c>
      <c r="I194" t="s">
        <v>1796</v>
      </c>
      <c r="J194" t="s">
        <v>384</v>
      </c>
      <c r="K194" t="s">
        <v>854</v>
      </c>
      <c r="L194">
        <v>9400</v>
      </c>
      <c r="M194">
        <v>18</v>
      </c>
      <c r="N194">
        <v>2</v>
      </c>
      <c r="O194">
        <v>1979</v>
      </c>
      <c r="P194">
        <v>125.08</v>
      </c>
      <c r="Q194" s="4">
        <v>21427700000000</v>
      </c>
      <c r="R194">
        <v>77</v>
      </c>
      <c r="S194">
        <v>1397715000</v>
      </c>
      <c r="T194">
        <f t="shared" ref="T194:T257" ca="1" si="9">YEARFRAC(V194,U194,1)</f>
        <v>45.600285680276158</v>
      </c>
      <c r="U194" s="3">
        <f t="shared" ca="1" si="8"/>
        <v>45560</v>
      </c>
      <c r="V194" s="3">
        <f t="shared" ref="V194:V257" si="10">DATE(O194,N194,M194)</f>
        <v>28904</v>
      </c>
    </row>
    <row r="195" spans="1:22" x14ac:dyDescent="0.35">
      <c r="A195">
        <v>206</v>
      </c>
      <c r="B195" t="s">
        <v>38</v>
      </c>
      <c r="C195" t="s">
        <v>855</v>
      </c>
      <c r="D195" t="s">
        <v>1802</v>
      </c>
      <c r="E195" t="s">
        <v>856</v>
      </c>
      <c r="F195" t="s">
        <v>857</v>
      </c>
      <c r="G195" t="s">
        <v>38</v>
      </c>
      <c r="H195" t="b">
        <v>1</v>
      </c>
      <c r="I195" t="s">
        <v>1796</v>
      </c>
      <c r="J195" t="s">
        <v>858</v>
      </c>
      <c r="K195" t="s">
        <v>859</v>
      </c>
      <c r="L195">
        <v>9300</v>
      </c>
      <c r="M195">
        <v>29</v>
      </c>
      <c r="N195">
        <v>8</v>
      </c>
      <c r="O195">
        <v>1981</v>
      </c>
      <c r="P195">
        <v>117.24</v>
      </c>
      <c r="Q195" s="4">
        <v>21427700000000</v>
      </c>
      <c r="R195">
        <v>78.5</v>
      </c>
      <c r="S195">
        <v>328239523</v>
      </c>
      <c r="T195">
        <f t="shared" ca="1" si="9"/>
        <v>43.074606433949349</v>
      </c>
      <c r="U195" s="3">
        <f t="shared" ref="U195:U258" ca="1" si="11">TODAY()</f>
        <v>45560</v>
      </c>
      <c r="V195" s="3">
        <f t="shared" si="10"/>
        <v>29827</v>
      </c>
    </row>
    <row r="196" spans="1:22" x14ac:dyDescent="0.35">
      <c r="A196">
        <v>206</v>
      </c>
      <c r="B196" t="s">
        <v>250</v>
      </c>
      <c r="C196" t="s">
        <v>860</v>
      </c>
      <c r="D196" t="s">
        <v>1803</v>
      </c>
      <c r="E196" t="s">
        <v>861</v>
      </c>
      <c r="F196" t="s">
        <v>862</v>
      </c>
      <c r="G196" t="s">
        <v>250</v>
      </c>
      <c r="H196" t="b">
        <v>1</v>
      </c>
      <c r="I196" t="s">
        <v>1796</v>
      </c>
      <c r="J196" t="s">
        <v>863</v>
      </c>
      <c r="K196" t="s">
        <v>350</v>
      </c>
      <c r="L196">
        <v>9300</v>
      </c>
      <c r="M196">
        <v>2</v>
      </c>
      <c r="N196">
        <v>5</v>
      </c>
      <c r="O196">
        <v>1947</v>
      </c>
      <c r="P196">
        <v>119.62</v>
      </c>
      <c r="Q196" s="4">
        <v>21427700000000</v>
      </c>
      <c r="R196">
        <v>81.3</v>
      </c>
      <c r="S196">
        <v>66834405</v>
      </c>
      <c r="T196">
        <f t="shared" ca="1" si="9"/>
        <v>77.400421200421192</v>
      </c>
      <c r="U196" s="3">
        <f t="shared" ca="1" si="11"/>
        <v>45560</v>
      </c>
      <c r="V196" s="3">
        <f t="shared" si="10"/>
        <v>17289</v>
      </c>
    </row>
    <row r="197" spans="1:22" x14ac:dyDescent="0.35">
      <c r="A197">
        <v>208</v>
      </c>
      <c r="B197" t="s">
        <v>72</v>
      </c>
      <c r="C197" t="s">
        <v>864</v>
      </c>
      <c r="D197" t="s">
        <v>327</v>
      </c>
      <c r="E197" t="s">
        <v>328</v>
      </c>
      <c r="F197" t="s">
        <v>399</v>
      </c>
      <c r="G197" t="s">
        <v>72</v>
      </c>
      <c r="H197" t="b">
        <v>1</v>
      </c>
      <c r="I197" t="s">
        <v>1796</v>
      </c>
      <c r="J197" t="s">
        <v>865</v>
      </c>
      <c r="K197" t="s">
        <v>866</v>
      </c>
      <c r="L197">
        <v>9200</v>
      </c>
      <c r="M197">
        <v>24</v>
      </c>
      <c r="N197">
        <v>10</v>
      </c>
      <c r="O197">
        <v>1966</v>
      </c>
      <c r="P197">
        <v>180.75</v>
      </c>
      <c r="Q197" s="4">
        <v>21427700000000</v>
      </c>
      <c r="R197">
        <v>72.7</v>
      </c>
      <c r="S197">
        <v>144373535</v>
      </c>
      <c r="T197">
        <f t="shared" ca="1" si="9"/>
        <v>57.921299303944316</v>
      </c>
      <c r="U197" s="3">
        <f t="shared" ca="1" si="11"/>
        <v>45560</v>
      </c>
      <c r="V197" s="3">
        <f t="shared" si="10"/>
        <v>24404</v>
      </c>
    </row>
    <row r="198" spans="1:22" x14ac:dyDescent="0.35">
      <c r="A198">
        <v>208</v>
      </c>
      <c r="B198" t="s">
        <v>72</v>
      </c>
      <c r="C198" t="s">
        <v>867</v>
      </c>
      <c r="D198" t="s">
        <v>497</v>
      </c>
      <c r="E198" t="s">
        <v>498</v>
      </c>
      <c r="F198" t="s">
        <v>72</v>
      </c>
      <c r="G198" t="s">
        <v>72</v>
      </c>
      <c r="H198" t="b">
        <v>0</v>
      </c>
      <c r="I198" t="s">
        <v>1797</v>
      </c>
      <c r="J198" t="s">
        <v>868</v>
      </c>
      <c r="K198" t="s">
        <v>869</v>
      </c>
      <c r="L198">
        <v>9200</v>
      </c>
      <c r="M198">
        <v>6</v>
      </c>
      <c r="N198">
        <v>9</v>
      </c>
      <c r="O198">
        <v>1943</v>
      </c>
      <c r="P198">
        <v>110.51</v>
      </c>
      <c r="Q198" s="4">
        <v>21427700000000</v>
      </c>
      <c r="R198">
        <v>82.5</v>
      </c>
      <c r="S198">
        <v>10285453</v>
      </c>
      <c r="T198">
        <f t="shared" ca="1" si="9"/>
        <v>81.052719441754874</v>
      </c>
      <c r="U198" s="3">
        <f t="shared" ca="1" si="11"/>
        <v>45560</v>
      </c>
      <c r="V198" s="3">
        <f t="shared" si="10"/>
        <v>15955</v>
      </c>
    </row>
    <row r="199" spans="1:22" x14ac:dyDescent="0.35">
      <c r="A199">
        <v>208</v>
      </c>
      <c r="B199" t="s">
        <v>292</v>
      </c>
      <c r="C199" t="s">
        <v>870</v>
      </c>
      <c r="D199" t="s">
        <v>487</v>
      </c>
      <c r="E199" t="s">
        <v>488</v>
      </c>
      <c r="F199" t="s">
        <v>871</v>
      </c>
      <c r="G199" t="s">
        <v>292</v>
      </c>
      <c r="H199" t="b">
        <v>1</v>
      </c>
      <c r="I199" t="s">
        <v>1796</v>
      </c>
      <c r="J199" t="s">
        <v>872</v>
      </c>
      <c r="K199" t="s">
        <v>447</v>
      </c>
      <c r="L199">
        <v>9200</v>
      </c>
      <c r="M199">
        <v>9</v>
      </c>
      <c r="N199">
        <v>7</v>
      </c>
      <c r="O199">
        <v>1975</v>
      </c>
      <c r="P199">
        <v>116.48</v>
      </c>
      <c r="Q199" s="4">
        <v>21427700000000</v>
      </c>
      <c r="R199">
        <v>79</v>
      </c>
      <c r="S199">
        <v>10669709</v>
      </c>
      <c r="T199">
        <f t="shared" ca="1" si="9"/>
        <v>49.214258336527408</v>
      </c>
      <c r="U199" s="3">
        <f t="shared" ca="1" si="11"/>
        <v>45560</v>
      </c>
      <c r="V199" s="3">
        <f t="shared" si="10"/>
        <v>27584</v>
      </c>
    </row>
    <row r="200" spans="1:22" x14ac:dyDescent="0.35">
      <c r="A200">
        <v>208</v>
      </c>
      <c r="B200" t="s">
        <v>59</v>
      </c>
      <c r="C200" t="s">
        <v>873</v>
      </c>
      <c r="D200" t="s">
        <v>1802</v>
      </c>
      <c r="E200" t="s">
        <v>874</v>
      </c>
      <c r="F200" t="s">
        <v>875</v>
      </c>
      <c r="G200" t="s">
        <v>59</v>
      </c>
      <c r="H200" t="b">
        <v>1</v>
      </c>
      <c r="I200" t="s">
        <v>1796</v>
      </c>
      <c r="J200" t="s">
        <v>876</v>
      </c>
      <c r="K200" t="s">
        <v>190</v>
      </c>
      <c r="L200">
        <v>9200</v>
      </c>
      <c r="M200">
        <v>7</v>
      </c>
      <c r="N200">
        <v>3</v>
      </c>
      <c r="O200">
        <v>1941</v>
      </c>
      <c r="P200">
        <v>117.24</v>
      </c>
      <c r="Q200" s="4">
        <v>21427700000000</v>
      </c>
      <c r="R200">
        <v>78.5</v>
      </c>
      <c r="S200">
        <v>328239523</v>
      </c>
      <c r="T200">
        <f t="shared" ca="1" si="9"/>
        <v>83.553730321697472</v>
      </c>
      <c r="U200" s="3">
        <f t="shared" ca="1" si="11"/>
        <v>45560</v>
      </c>
      <c r="V200" s="3">
        <f t="shared" si="10"/>
        <v>15042</v>
      </c>
    </row>
    <row r="201" spans="1:22" x14ac:dyDescent="0.35">
      <c r="A201">
        <v>208</v>
      </c>
      <c r="B201" t="s">
        <v>38</v>
      </c>
      <c r="C201" t="s">
        <v>877</v>
      </c>
      <c r="D201" t="s">
        <v>74</v>
      </c>
      <c r="E201" t="s">
        <v>878</v>
      </c>
      <c r="F201" t="s">
        <v>879</v>
      </c>
      <c r="G201" t="s">
        <v>38</v>
      </c>
      <c r="H201" t="b">
        <v>0</v>
      </c>
      <c r="I201" t="s">
        <v>1796</v>
      </c>
      <c r="J201" t="s">
        <v>880</v>
      </c>
      <c r="K201" t="s">
        <v>881</v>
      </c>
      <c r="L201">
        <v>9200</v>
      </c>
      <c r="M201">
        <v>24</v>
      </c>
      <c r="N201">
        <v>7</v>
      </c>
      <c r="O201">
        <v>1945</v>
      </c>
      <c r="P201">
        <v>180.44</v>
      </c>
      <c r="Q201" s="4">
        <v>21427700000000</v>
      </c>
      <c r="R201">
        <v>69.400000000000006</v>
      </c>
      <c r="S201">
        <v>1366417754</v>
      </c>
      <c r="T201">
        <f t="shared" ca="1" si="9"/>
        <v>79.173169062286107</v>
      </c>
      <c r="U201" s="3">
        <f t="shared" ca="1" si="11"/>
        <v>45560</v>
      </c>
      <c r="V201" s="3">
        <f t="shared" si="10"/>
        <v>16642</v>
      </c>
    </row>
    <row r="202" spans="1:22" x14ac:dyDescent="0.35">
      <c r="A202">
        <v>208</v>
      </c>
      <c r="B202" t="s">
        <v>49</v>
      </c>
      <c r="C202" t="s">
        <v>882</v>
      </c>
      <c r="D202" t="s">
        <v>1802</v>
      </c>
      <c r="E202" t="s">
        <v>883</v>
      </c>
      <c r="F202" t="s">
        <v>302</v>
      </c>
      <c r="G202" t="s">
        <v>49</v>
      </c>
      <c r="H202" t="b">
        <v>1</v>
      </c>
      <c r="I202" t="s">
        <v>1796</v>
      </c>
      <c r="J202" t="s">
        <v>884</v>
      </c>
      <c r="K202" t="s">
        <v>119</v>
      </c>
      <c r="L202">
        <v>9200</v>
      </c>
      <c r="M202">
        <v>29</v>
      </c>
      <c r="N202">
        <v>7</v>
      </c>
      <c r="O202">
        <v>1937</v>
      </c>
      <c r="P202">
        <v>117.24</v>
      </c>
      <c r="Q202" s="4">
        <v>21427700000000</v>
      </c>
      <c r="R202">
        <v>78.5</v>
      </c>
      <c r="S202">
        <v>328239523</v>
      </c>
      <c r="T202">
        <f t="shared" ca="1" si="9"/>
        <v>87.15947980835044</v>
      </c>
      <c r="U202" s="3">
        <f t="shared" ca="1" si="11"/>
        <v>45560</v>
      </c>
      <c r="V202" s="3">
        <f t="shared" si="10"/>
        <v>13725</v>
      </c>
    </row>
    <row r="203" spans="1:22" x14ac:dyDescent="0.35">
      <c r="A203">
        <v>208</v>
      </c>
      <c r="B203" t="s">
        <v>21</v>
      </c>
      <c r="C203" t="s">
        <v>885</v>
      </c>
      <c r="D203" t="s">
        <v>1802</v>
      </c>
      <c r="E203" t="s">
        <v>886</v>
      </c>
      <c r="F203" t="s">
        <v>887</v>
      </c>
      <c r="G203" t="s">
        <v>21</v>
      </c>
      <c r="H203" t="b">
        <v>1</v>
      </c>
      <c r="I203" t="s">
        <v>1796</v>
      </c>
      <c r="J203" t="s">
        <v>888</v>
      </c>
      <c r="K203" t="s">
        <v>420</v>
      </c>
      <c r="L203">
        <v>9200</v>
      </c>
      <c r="M203">
        <v>1</v>
      </c>
      <c r="N203">
        <v>1</v>
      </c>
      <c r="O203">
        <v>1960</v>
      </c>
      <c r="P203">
        <v>117.24</v>
      </c>
      <c r="Q203" s="4">
        <v>21427700000000</v>
      </c>
      <c r="R203">
        <v>78.5</v>
      </c>
      <c r="S203">
        <v>328239523</v>
      </c>
      <c r="T203">
        <f t="shared" ca="1" si="9"/>
        <v>64.731699098643759</v>
      </c>
      <c r="U203" s="3">
        <f t="shared" ca="1" si="11"/>
        <v>45560</v>
      </c>
      <c r="V203" s="3">
        <f t="shared" si="10"/>
        <v>21916</v>
      </c>
    </row>
    <row r="204" spans="1:22" x14ac:dyDescent="0.35">
      <c r="A204">
        <v>215</v>
      </c>
      <c r="B204" t="s">
        <v>38</v>
      </c>
      <c r="C204" t="s">
        <v>889</v>
      </c>
      <c r="D204" t="s">
        <v>1802</v>
      </c>
      <c r="E204" t="s">
        <v>89</v>
      </c>
      <c r="F204" t="s">
        <v>90</v>
      </c>
      <c r="G204" t="s">
        <v>38</v>
      </c>
      <c r="H204" t="b">
        <v>1</v>
      </c>
      <c r="I204" t="s">
        <v>1796</v>
      </c>
      <c r="J204" t="s">
        <v>890</v>
      </c>
      <c r="K204" t="s">
        <v>137</v>
      </c>
      <c r="L204">
        <v>9000</v>
      </c>
      <c r="M204">
        <v>29</v>
      </c>
      <c r="N204">
        <v>3</v>
      </c>
      <c r="O204">
        <v>1951</v>
      </c>
      <c r="P204">
        <v>117.24</v>
      </c>
      <c r="Q204" s="4">
        <v>21427700000000</v>
      </c>
      <c r="R204">
        <v>78.5</v>
      </c>
      <c r="S204">
        <v>328239523</v>
      </c>
      <c r="T204">
        <f t="shared" ca="1" si="9"/>
        <v>73.49350697399089</v>
      </c>
      <c r="U204" s="3">
        <f t="shared" ca="1" si="11"/>
        <v>45560</v>
      </c>
      <c r="V204" s="3">
        <f t="shared" si="10"/>
        <v>18716</v>
      </c>
    </row>
    <row r="205" spans="1:22" x14ac:dyDescent="0.35">
      <c r="A205">
        <v>215</v>
      </c>
      <c r="B205" t="s">
        <v>272</v>
      </c>
      <c r="C205" t="s">
        <v>891</v>
      </c>
      <c r="D205" t="s">
        <v>170</v>
      </c>
      <c r="E205" t="s">
        <v>892</v>
      </c>
      <c r="F205" t="s">
        <v>276</v>
      </c>
      <c r="G205" t="s">
        <v>272</v>
      </c>
      <c r="H205" t="b">
        <v>1</v>
      </c>
      <c r="I205" t="s">
        <v>1796</v>
      </c>
      <c r="J205" t="s">
        <v>893</v>
      </c>
      <c r="K205" t="s">
        <v>894</v>
      </c>
      <c r="L205">
        <v>9000</v>
      </c>
      <c r="M205">
        <v>7</v>
      </c>
      <c r="N205">
        <v>1</v>
      </c>
      <c r="O205">
        <v>1957</v>
      </c>
      <c r="P205">
        <v>99.55</v>
      </c>
      <c r="Q205" s="4">
        <v>21427700000000</v>
      </c>
      <c r="R205">
        <v>83.6</v>
      </c>
      <c r="S205">
        <v>8574832</v>
      </c>
      <c r="T205">
        <f t="shared" ca="1" si="9"/>
        <v>67.715263518138258</v>
      </c>
      <c r="U205" s="3">
        <f t="shared" ca="1" si="11"/>
        <v>45560</v>
      </c>
      <c r="V205" s="3">
        <f t="shared" si="10"/>
        <v>20827</v>
      </c>
    </row>
    <row r="206" spans="1:22" x14ac:dyDescent="0.35">
      <c r="A206">
        <v>215</v>
      </c>
      <c r="B206" t="s">
        <v>462</v>
      </c>
      <c r="C206" t="s">
        <v>895</v>
      </c>
      <c r="D206" t="s">
        <v>158</v>
      </c>
      <c r="E206" t="s">
        <v>896</v>
      </c>
      <c r="F206" t="s">
        <v>465</v>
      </c>
      <c r="G206" t="s">
        <v>462</v>
      </c>
      <c r="H206" t="b">
        <v>0</v>
      </c>
      <c r="I206" t="s">
        <v>1796</v>
      </c>
      <c r="J206" t="s">
        <v>897</v>
      </c>
      <c r="K206" t="s">
        <v>898</v>
      </c>
      <c r="L206">
        <v>9000</v>
      </c>
      <c r="M206">
        <v>7</v>
      </c>
      <c r="N206">
        <v>7</v>
      </c>
      <c r="O206">
        <v>1967</v>
      </c>
      <c r="P206">
        <v>112.85</v>
      </c>
      <c r="Q206" s="4">
        <v>21427700000000</v>
      </c>
      <c r="R206">
        <v>80.900000000000006</v>
      </c>
      <c r="S206">
        <v>83132799</v>
      </c>
      <c r="T206">
        <f t="shared" ca="1" si="9"/>
        <v>57.219730941704036</v>
      </c>
      <c r="U206" s="3">
        <f t="shared" ca="1" si="11"/>
        <v>45560</v>
      </c>
      <c r="V206" s="3">
        <f t="shared" si="10"/>
        <v>24660</v>
      </c>
    </row>
    <row r="207" spans="1:22" x14ac:dyDescent="0.35">
      <c r="A207">
        <v>215</v>
      </c>
      <c r="B207" t="s">
        <v>103</v>
      </c>
      <c r="C207" t="s">
        <v>899</v>
      </c>
      <c r="D207" t="s">
        <v>133</v>
      </c>
      <c r="E207" t="s">
        <v>845</v>
      </c>
      <c r="F207" t="s">
        <v>900</v>
      </c>
      <c r="G207" t="s">
        <v>103</v>
      </c>
      <c r="H207" t="b">
        <v>1</v>
      </c>
      <c r="I207" t="s">
        <v>1796</v>
      </c>
      <c r="J207" t="s">
        <v>901</v>
      </c>
      <c r="K207" t="s">
        <v>675</v>
      </c>
      <c r="L207">
        <v>9000</v>
      </c>
      <c r="M207">
        <v>10</v>
      </c>
      <c r="N207">
        <v>3</v>
      </c>
      <c r="O207">
        <v>1950</v>
      </c>
      <c r="P207">
        <v>116.76</v>
      </c>
      <c r="Q207" s="4">
        <v>21427700000000</v>
      </c>
      <c r="R207">
        <v>81.900000000000006</v>
      </c>
      <c r="S207">
        <v>36991981</v>
      </c>
      <c r="T207">
        <f t="shared" ca="1" si="9"/>
        <v>74.545520916989119</v>
      </c>
      <c r="U207" s="3">
        <f t="shared" ca="1" si="11"/>
        <v>45560</v>
      </c>
      <c r="V207" s="3">
        <f t="shared" si="10"/>
        <v>18332</v>
      </c>
    </row>
    <row r="208" spans="1:22" x14ac:dyDescent="0.35">
      <c r="A208">
        <v>215</v>
      </c>
      <c r="B208" t="s">
        <v>250</v>
      </c>
      <c r="C208" t="s">
        <v>902</v>
      </c>
      <c r="D208" t="s">
        <v>105</v>
      </c>
      <c r="E208" t="s">
        <v>903</v>
      </c>
      <c r="F208" t="s">
        <v>904</v>
      </c>
      <c r="G208" t="s">
        <v>250</v>
      </c>
      <c r="H208" t="b">
        <v>1</v>
      </c>
      <c r="I208" t="s">
        <v>1796</v>
      </c>
      <c r="J208" t="s">
        <v>384</v>
      </c>
      <c r="K208" t="s">
        <v>905</v>
      </c>
      <c r="L208">
        <v>9000</v>
      </c>
      <c r="M208">
        <v>24</v>
      </c>
      <c r="N208">
        <v>2</v>
      </c>
      <c r="O208">
        <v>1966</v>
      </c>
      <c r="P208">
        <v>125.08</v>
      </c>
      <c r="Q208" s="4">
        <v>21427700000000</v>
      </c>
      <c r="R208">
        <v>77</v>
      </c>
      <c r="S208">
        <v>1397715000</v>
      </c>
      <c r="T208">
        <f t="shared" ca="1" si="9"/>
        <v>58.583851508120652</v>
      </c>
      <c r="U208" s="3">
        <f t="shared" ca="1" si="11"/>
        <v>45560</v>
      </c>
      <c r="V208" s="3">
        <f t="shared" si="10"/>
        <v>24162</v>
      </c>
    </row>
    <row r="209" spans="1:22" x14ac:dyDescent="0.35">
      <c r="A209">
        <v>220</v>
      </c>
      <c r="B209" t="s">
        <v>103</v>
      </c>
      <c r="C209" t="s">
        <v>906</v>
      </c>
      <c r="D209" t="s">
        <v>1803</v>
      </c>
      <c r="E209" t="s">
        <v>227</v>
      </c>
      <c r="F209" t="s">
        <v>907</v>
      </c>
      <c r="G209" t="s">
        <v>103</v>
      </c>
      <c r="H209" t="b">
        <v>0</v>
      </c>
      <c r="I209" t="s">
        <v>1796</v>
      </c>
      <c r="J209" t="s">
        <v>908</v>
      </c>
      <c r="K209" t="s">
        <v>909</v>
      </c>
      <c r="L209">
        <v>8900</v>
      </c>
      <c r="M209">
        <v>1</v>
      </c>
      <c r="N209">
        <v>1</v>
      </c>
      <c r="O209">
        <v>1955</v>
      </c>
      <c r="P209">
        <v>119.62</v>
      </c>
      <c r="Q209" s="4">
        <v>21427700000000</v>
      </c>
      <c r="R209">
        <v>81.3</v>
      </c>
      <c r="S209">
        <v>66834405</v>
      </c>
      <c r="T209">
        <f t="shared" ca="1" si="9"/>
        <v>69.731695869837296</v>
      </c>
      <c r="U209" s="3">
        <f t="shared" ca="1" si="11"/>
        <v>45560</v>
      </c>
      <c r="V209" s="3">
        <f t="shared" si="10"/>
        <v>20090</v>
      </c>
    </row>
    <row r="210" spans="1:22" x14ac:dyDescent="0.35">
      <c r="A210">
        <v>220</v>
      </c>
      <c r="B210" t="s">
        <v>103</v>
      </c>
      <c r="C210" t="s">
        <v>910</v>
      </c>
      <c r="D210" t="s">
        <v>1803</v>
      </c>
      <c r="E210" t="s">
        <v>911</v>
      </c>
      <c r="F210" t="s">
        <v>907</v>
      </c>
      <c r="G210" t="s">
        <v>103</v>
      </c>
      <c r="H210" t="b">
        <v>0</v>
      </c>
      <c r="I210" t="s">
        <v>1796</v>
      </c>
      <c r="J210" t="s">
        <v>908</v>
      </c>
      <c r="K210" t="s">
        <v>912</v>
      </c>
      <c r="L210">
        <v>8900</v>
      </c>
      <c r="M210">
        <v>1</v>
      </c>
      <c r="N210">
        <v>1</v>
      </c>
      <c r="O210">
        <v>1960</v>
      </c>
      <c r="P210">
        <v>119.62</v>
      </c>
      <c r="Q210" s="4">
        <v>21427700000000</v>
      </c>
      <c r="R210">
        <v>81.3</v>
      </c>
      <c r="S210">
        <v>66834405</v>
      </c>
      <c r="T210">
        <f t="shared" ca="1" si="9"/>
        <v>64.731699098643759</v>
      </c>
      <c r="U210" s="3">
        <f t="shared" ca="1" si="11"/>
        <v>45560</v>
      </c>
      <c r="V210" s="3">
        <f t="shared" si="10"/>
        <v>21916</v>
      </c>
    </row>
    <row r="211" spans="1:22" x14ac:dyDescent="0.35">
      <c r="A211">
        <v>220</v>
      </c>
      <c r="B211" t="s">
        <v>103</v>
      </c>
      <c r="C211" t="s">
        <v>913</v>
      </c>
      <c r="D211" t="s">
        <v>1803</v>
      </c>
      <c r="E211" t="s">
        <v>914</v>
      </c>
      <c r="F211" t="s">
        <v>907</v>
      </c>
      <c r="G211" t="s">
        <v>103</v>
      </c>
      <c r="H211" t="b">
        <v>0</v>
      </c>
      <c r="I211" t="s">
        <v>1797</v>
      </c>
      <c r="J211" t="s">
        <v>908</v>
      </c>
      <c r="K211" t="s">
        <v>915</v>
      </c>
      <c r="L211">
        <v>8900</v>
      </c>
      <c r="M211">
        <v>6</v>
      </c>
      <c r="N211">
        <v>6</v>
      </c>
      <c r="O211">
        <v>1952</v>
      </c>
      <c r="P211">
        <v>119.62</v>
      </c>
      <c r="Q211" s="4">
        <v>21427700000000</v>
      </c>
      <c r="R211">
        <v>81.3</v>
      </c>
      <c r="S211">
        <v>66834405</v>
      </c>
      <c r="T211">
        <f t="shared" ca="1" si="9"/>
        <v>72.301867686768674</v>
      </c>
      <c r="U211" s="3">
        <f t="shared" ca="1" si="11"/>
        <v>45560</v>
      </c>
      <c r="V211" s="3">
        <f t="shared" si="10"/>
        <v>19151</v>
      </c>
    </row>
    <row r="212" spans="1:22" x14ac:dyDescent="0.35">
      <c r="A212">
        <v>223</v>
      </c>
      <c r="B212" t="s">
        <v>21</v>
      </c>
      <c r="C212" t="s">
        <v>916</v>
      </c>
      <c r="D212" t="s">
        <v>327</v>
      </c>
      <c r="E212" t="s">
        <v>917</v>
      </c>
      <c r="F212" t="s">
        <v>918</v>
      </c>
      <c r="G212" t="s">
        <v>21</v>
      </c>
      <c r="H212" t="b">
        <v>1</v>
      </c>
      <c r="I212" t="s">
        <v>1797</v>
      </c>
      <c r="J212" t="s">
        <v>919</v>
      </c>
      <c r="K212" t="s">
        <v>920</v>
      </c>
      <c r="L212">
        <v>8800</v>
      </c>
      <c r="M212">
        <v>16</v>
      </c>
      <c r="N212">
        <v>10</v>
      </c>
      <c r="O212">
        <v>1975</v>
      </c>
      <c r="P212">
        <v>180.75</v>
      </c>
      <c r="Q212" s="4">
        <v>21427700000000</v>
      </c>
      <c r="R212">
        <v>72.7</v>
      </c>
      <c r="S212">
        <v>144373535</v>
      </c>
      <c r="T212">
        <f t="shared" ca="1" si="9"/>
        <v>48.943218529266822</v>
      </c>
      <c r="U212" s="3">
        <f t="shared" ca="1" si="11"/>
        <v>45560</v>
      </c>
      <c r="V212" s="3">
        <f t="shared" si="10"/>
        <v>27683</v>
      </c>
    </row>
    <row r="213" spans="1:22" x14ac:dyDescent="0.35">
      <c r="A213">
        <v>223</v>
      </c>
      <c r="B213" t="s">
        <v>38</v>
      </c>
      <c r="C213" t="s">
        <v>921</v>
      </c>
      <c r="D213" t="s">
        <v>1802</v>
      </c>
      <c r="E213" t="s">
        <v>883</v>
      </c>
      <c r="F213" t="s">
        <v>922</v>
      </c>
      <c r="G213" t="s">
        <v>38</v>
      </c>
      <c r="H213" t="b">
        <v>1</v>
      </c>
      <c r="I213" t="s">
        <v>1796</v>
      </c>
      <c r="J213" t="s">
        <v>923</v>
      </c>
      <c r="K213" t="s">
        <v>190</v>
      </c>
      <c r="L213">
        <v>8800</v>
      </c>
      <c r="M213">
        <v>29</v>
      </c>
      <c r="N213">
        <v>6</v>
      </c>
      <c r="O213">
        <v>1951</v>
      </c>
      <c r="P213">
        <v>117.24</v>
      </c>
      <c r="Q213" s="4">
        <v>21427700000000</v>
      </c>
      <c r="R213">
        <v>78.5</v>
      </c>
      <c r="S213">
        <v>328239523</v>
      </c>
      <c r="T213">
        <f t="shared" ca="1" si="9"/>
        <v>73.241629361056638</v>
      </c>
      <c r="U213" s="3">
        <f t="shared" ca="1" si="11"/>
        <v>45560</v>
      </c>
      <c r="V213" s="3">
        <f t="shared" si="10"/>
        <v>18808</v>
      </c>
    </row>
    <row r="214" spans="1:22" x14ac:dyDescent="0.35">
      <c r="A214">
        <v>223</v>
      </c>
      <c r="B214" t="s">
        <v>38</v>
      </c>
      <c r="C214" t="s">
        <v>924</v>
      </c>
      <c r="D214" t="s">
        <v>105</v>
      </c>
      <c r="E214" t="s">
        <v>153</v>
      </c>
      <c r="F214" t="s">
        <v>247</v>
      </c>
      <c r="G214" t="s">
        <v>38</v>
      </c>
      <c r="H214" t="b">
        <v>1</v>
      </c>
      <c r="I214" t="s">
        <v>1796</v>
      </c>
      <c r="J214" t="s">
        <v>657</v>
      </c>
      <c r="K214" t="s">
        <v>925</v>
      </c>
      <c r="L214">
        <v>8800</v>
      </c>
      <c r="M214">
        <v>10</v>
      </c>
      <c r="N214">
        <v>3</v>
      </c>
      <c r="O214">
        <v>1974</v>
      </c>
      <c r="P214">
        <v>125.08</v>
      </c>
      <c r="Q214" s="4">
        <v>21427700000000</v>
      </c>
      <c r="R214">
        <v>77</v>
      </c>
      <c r="S214">
        <v>1397715000</v>
      </c>
      <c r="T214">
        <f t="shared" ca="1" si="9"/>
        <v>50.545522868799658</v>
      </c>
      <c r="U214" s="3">
        <f t="shared" ca="1" si="11"/>
        <v>45560</v>
      </c>
      <c r="V214" s="3">
        <f t="shared" si="10"/>
        <v>27098</v>
      </c>
    </row>
    <row r="215" spans="1:22" x14ac:dyDescent="0.35">
      <c r="A215">
        <v>223</v>
      </c>
      <c r="B215" t="s">
        <v>38</v>
      </c>
      <c r="C215" t="s">
        <v>926</v>
      </c>
      <c r="D215" t="s">
        <v>1802</v>
      </c>
      <c r="E215" t="s">
        <v>856</v>
      </c>
      <c r="F215" t="s">
        <v>112</v>
      </c>
      <c r="G215" t="s">
        <v>38</v>
      </c>
      <c r="H215" t="b">
        <v>1</v>
      </c>
      <c r="I215" t="s">
        <v>1796</v>
      </c>
      <c r="J215" t="s">
        <v>927</v>
      </c>
      <c r="K215" t="s">
        <v>928</v>
      </c>
      <c r="L215">
        <v>8800</v>
      </c>
      <c r="M215">
        <v>22</v>
      </c>
      <c r="N215">
        <v>5</v>
      </c>
      <c r="O215">
        <v>1984</v>
      </c>
      <c r="P215">
        <v>117.24</v>
      </c>
      <c r="Q215" s="4">
        <v>21427700000000</v>
      </c>
      <c r="R215">
        <v>78.5</v>
      </c>
      <c r="S215">
        <v>328239523</v>
      </c>
      <c r="T215">
        <f t="shared" ca="1" si="9"/>
        <v>40.342948717948723</v>
      </c>
      <c r="U215" s="3">
        <f t="shared" ca="1" si="11"/>
        <v>45560</v>
      </c>
      <c r="V215" s="3">
        <f t="shared" si="10"/>
        <v>30824</v>
      </c>
    </row>
    <row r="216" spans="1:22" x14ac:dyDescent="0.35">
      <c r="A216">
        <v>223</v>
      </c>
      <c r="B216" t="s">
        <v>38</v>
      </c>
      <c r="C216" t="s">
        <v>929</v>
      </c>
      <c r="D216" t="s">
        <v>1802</v>
      </c>
      <c r="E216" t="s">
        <v>930</v>
      </c>
      <c r="F216" t="s">
        <v>931</v>
      </c>
      <c r="G216" t="s">
        <v>38</v>
      </c>
      <c r="H216" t="b">
        <v>1</v>
      </c>
      <c r="I216" t="s">
        <v>1796</v>
      </c>
      <c r="J216" t="s">
        <v>932</v>
      </c>
      <c r="K216" t="s">
        <v>933</v>
      </c>
      <c r="L216">
        <v>8800</v>
      </c>
      <c r="M216">
        <v>21</v>
      </c>
      <c r="N216">
        <v>6</v>
      </c>
      <c r="O216">
        <v>1967</v>
      </c>
      <c r="P216">
        <v>117.24</v>
      </c>
      <c r="Q216" s="4">
        <v>21427700000000</v>
      </c>
      <c r="R216">
        <v>78.5</v>
      </c>
      <c r="S216">
        <v>328239523</v>
      </c>
      <c r="T216">
        <f t="shared" ca="1" si="9"/>
        <v>57.263535520415388</v>
      </c>
      <c r="U216" s="3">
        <f t="shared" ca="1" si="11"/>
        <v>45560</v>
      </c>
      <c r="V216" s="3">
        <f t="shared" si="10"/>
        <v>24644</v>
      </c>
    </row>
    <row r="217" spans="1:22" x14ac:dyDescent="0.35">
      <c r="A217">
        <v>223</v>
      </c>
      <c r="B217" t="s">
        <v>292</v>
      </c>
      <c r="C217" t="s">
        <v>934</v>
      </c>
      <c r="D217" t="s">
        <v>105</v>
      </c>
      <c r="E217" t="s">
        <v>214</v>
      </c>
      <c r="F217" t="s">
        <v>215</v>
      </c>
      <c r="G217" t="s">
        <v>292</v>
      </c>
      <c r="H217" t="b">
        <v>1</v>
      </c>
      <c r="I217" t="s">
        <v>1796</v>
      </c>
      <c r="J217" t="s">
        <v>935</v>
      </c>
      <c r="K217" t="s">
        <v>936</v>
      </c>
      <c r="L217">
        <v>8800</v>
      </c>
      <c r="M217">
        <v>1</v>
      </c>
      <c r="N217">
        <v>1</v>
      </c>
      <c r="O217">
        <v>1959</v>
      </c>
      <c r="P217">
        <v>125.08</v>
      </c>
      <c r="Q217" s="4">
        <v>21427700000000</v>
      </c>
      <c r="R217">
        <v>77</v>
      </c>
      <c r="S217">
        <v>1397715000</v>
      </c>
      <c r="T217">
        <f t="shared" ca="1" si="9"/>
        <v>65.731696187829257</v>
      </c>
      <c r="U217" s="3">
        <f t="shared" ca="1" si="11"/>
        <v>45560</v>
      </c>
      <c r="V217" s="3">
        <f t="shared" si="10"/>
        <v>21551</v>
      </c>
    </row>
    <row r="218" spans="1:22" x14ac:dyDescent="0.35">
      <c r="A218">
        <v>223</v>
      </c>
      <c r="B218" t="s">
        <v>292</v>
      </c>
      <c r="C218" t="s">
        <v>937</v>
      </c>
      <c r="D218" t="s">
        <v>1803</v>
      </c>
      <c r="E218" t="s">
        <v>227</v>
      </c>
      <c r="F218" t="s">
        <v>403</v>
      </c>
      <c r="G218" t="s">
        <v>292</v>
      </c>
      <c r="H218" t="b">
        <v>0</v>
      </c>
      <c r="I218" t="s">
        <v>1797</v>
      </c>
      <c r="J218" t="s">
        <v>938</v>
      </c>
      <c r="K218" t="s">
        <v>939</v>
      </c>
      <c r="L218">
        <v>8800</v>
      </c>
      <c r="M218">
        <v>1</v>
      </c>
      <c r="N218">
        <v>1</v>
      </c>
      <c r="O218">
        <v>1951</v>
      </c>
      <c r="P218">
        <v>119.62</v>
      </c>
      <c r="Q218" s="4">
        <v>21427700000000</v>
      </c>
      <c r="R218">
        <v>81.3</v>
      </c>
      <c r="S218">
        <v>66834405</v>
      </c>
      <c r="T218">
        <f t="shared" ca="1" si="9"/>
        <v>73.731695586222202</v>
      </c>
      <c r="U218" s="3">
        <f t="shared" ca="1" si="11"/>
        <v>45560</v>
      </c>
      <c r="V218" s="3">
        <f t="shared" si="10"/>
        <v>18629</v>
      </c>
    </row>
    <row r="219" spans="1:22" x14ac:dyDescent="0.35">
      <c r="A219">
        <v>230</v>
      </c>
      <c r="B219" t="s">
        <v>250</v>
      </c>
      <c r="C219" t="s">
        <v>940</v>
      </c>
      <c r="D219" t="s">
        <v>105</v>
      </c>
      <c r="E219" t="s">
        <v>941</v>
      </c>
      <c r="F219" t="s">
        <v>348</v>
      </c>
      <c r="G219" t="s">
        <v>250</v>
      </c>
      <c r="H219" t="b">
        <v>1</v>
      </c>
      <c r="I219" t="s">
        <v>1796</v>
      </c>
      <c r="J219" t="s">
        <v>576</v>
      </c>
      <c r="K219" t="s">
        <v>942</v>
      </c>
      <c r="L219">
        <v>8700</v>
      </c>
      <c r="M219">
        <v>1</v>
      </c>
      <c r="N219">
        <v>1</v>
      </c>
      <c r="O219">
        <v>1971</v>
      </c>
      <c r="P219">
        <v>125.08</v>
      </c>
      <c r="Q219" s="4">
        <v>21427700000000</v>
      </c>
      <c r="R219">
        <v>77</v>
      </c>
      <c r="S219">
        <v>1397715000</v>
      </c>
      <c r="T219">
        <f t="shared" ca="1" si="9"/>
        <v>53.731697424457515</v>
      </c>
      <c r="U219" s="3">
        <f t="shared" ca="1" si="11"/>
        <v>45560</v>
      </c>
      <c r="V219" s="3">
        <f t="shared" si="10"/>
        <v>25934</v>
      </c>
    </row>
    <row r="220" spans="1:22" x14ac:dyDescent="0.35">
      <c r="A220">
        <v>230</v>
      </c>
      <c r="B220" t="s">
        <v>21</v>
      </c>
      <c r="C220" t="s">
        <v>943</v>
      </c>
      <c r="D220" t="s">
        <v>158</v>
      </c>
      <c r="E220" t="s">
        <v>896</v>
      </c>
      <c r="F220" t="s">
        <v>944</v>
      </c>
      <c r="G220" t="s">
        <v>21</v>
      </c>
      <c r="H220" t="b">
        <v>0</v>
      </c>
      <c r="I220" t="s">
        <v>1796</v>
      </c>
      <c r="J220" t="s">
        <v>897</v>
      </c>
      <c r="K220" t="s">
        <v>64</v>
      </c>
      <c r="L220">
        <v>8700</v>
      </c>
      <c r="M220">
        <v>12</v>
      </c>
      <c r="N220">
        <v>4</v>
      </c>
      <c r="O220">
        <v>1943</v>
      </c>
      <c r="P220">
        <v>112.85</v>
      </c>
      <c r="Q220" s="4">
        <v>21427700000000</v>
      </c>
      <c r="R220">
        <v>80.900000000000006</v>
      </c>
      <c r="S220">
        <v>83132799</v>
      </c>
      <c r="T220">
        <f t="shared" ca="1" si="9"/>
        <v>81.455176788754969</v>
      </c>
      <c r="U220" s="3">
        <f t="shared" ca="1" si="11"/>
        <v>45560</v>
      </c>
      <c r="V220" s="3">
        <f t="shared" si="10"/>
        <v>15808</v>
      </c>
    </row>
    <row r="221" spans="1:22" x14ac:dyDescent="0.35">
      <c r="A221">
        <v>232</v>
      </c>
      <c r="B221" t="s">
        <v>49</v>
      </c>
      <c r="C221" t="s">
        <v>945</v>
      </c>
      <c r="D221" t="s">
        <v>1802</v>
      </c>
      <c r="E221" t="s">
        <v>61</v>
      </c>
      <c r="F221" t="s">
        <v>802</v>
      </c>
      <c r="G221" t="s">
        <v>49</v>
      </c>
      <c r="H221" t="b">
        <v>1</v>
      </c>
      <c r="I221" t="s">
        <v>1796</v>
      </c>
      <c r="J221" t="s">
        <v>946</v>
      </c>
      <c r="K221" t="s">
        <v>947</v>
      </c>
      <c r="L221">
        <v>8600</v>
      </c>
      <c r="M221">
        <v>31</v>
      </c>
      <c r="N221">
        <v>7</v>
      </c>
      <c r="O221">
        <v>1951</v>
      </c>
      <c r="P221">
        <v>117.24</v>
      </c>
      <c r="Q221" s="4">
        <v>21427700000000</v>
      </c>
      <c r="R221">
        <v>78.5</v>
      </c>
      <c r="S221">
        <v>328239523</v>
      </c>
      <c r="T221">
        <f t="shared" ca="1" si="9"/>
        <v>73.154019756557773</v>
      </c>
      <c r="U221" s="3">
        <f t="shared" ca="1" si="11"/>
        <v>45560</v>
      </c>
      <c r="V221" s="3">
        <f t="shared" si="10"/>
        <v>18840</v>
      </c>
    </row>
    <row r="222" spans="1:22" x14ac:dyDescent="0.35">
      <c r="A222">
        <v>232</v>
      </c>
      <c r="B222" t="s">
        <v>49</v>
      </c>
      <c r="C222" t="s">
        <v>948</v>
      </c>
      <c r="D222" t="s">
        <v>949</v>
      </c>
      <c r="E222" t="s">
        <v>950</v>
      </c>
      <c r="F222" t="s">
        <v>264</v>
      </c>
      <c r="G222" t="s">
        <v>49</v>
      </c>
      <c r="H222" t="b">
        <v>1</v>
      </c>
      <c r="I222" t="s">
        <v>1796</v>
      </c>
      <c r="J222" t="s">
        <v>951</v>
      </c>
      <c r="K222" t="s">
        <v>952</v>
      </c>
      <c r="L222">
        <v>8600</v>
      </c>
      <c r="M222">
        <v>6</v>
      </c>
      <c r="N222">
        <v>6</v>
      </c>
      <c r="O222">
        <v>1955</v>
      </c>
      <c r="P222">
        <v>114.24</v>
      </c>
      <c r="Q222" s="4">
        <v>21427700000000</v>
      </c>
      <c r="R222">
        <v>81.900000000000006</v>
      </c>
      <c r="S222">
        <v>4841000</v>
      </c>
      <c r="T222">
        <f t="shared" ca="1" si="9"/>
        <v>69.30459949937422</v>
      </c>
      <c r="U222" s="3">
        <f t="shared" ca="1" si="11"/>
        <v>45560</v>
      </c>
      <c r="V222" s="3">
        <f t="shared" si="10"/>
        <v>20246</v>
      </c>
    </row>
    <row r="223" spans="1:22" x14ac:dyDescent="0.35">
      <c r="A223">
        <v>232</v>
      </c>
      <c r="B223" t="s">
        <v>103</v>
      </c>
      <c r="C223" t="s">
        <v>954</v>
      </c>
      <c r="D223" t="s">
        <v>74</v>
      </c>
      <c r="E223" t="s">
        <v>288</v>
      </c>
      <c r="F223" t="s">
        <v>955</v>
      </c>
      <c r="G223" t="s">
        <v>103</v>
      </c>
      <c r="H223" t="b">
        <v>0</v>
      </c>
      <c r="I223" t="s">
        <v>1796</v>
      </c>
      <c r="J223" t="s">
        <v>956</v>
      </c>
      <c r="K223" t="s">
        <v>957</v>
      </c>
      <c r="L223">
        <v>8600</v>
      </c>
      <c r="M223">
        <v>28</v>
      </c>
      <c r="N223">
        <v>11</v>
      </c>
      <c r="O223">
        <v>1954</v>
      </c>
      <c r="P223">
        <v>180.44</v>
      </c>
      <c r="Q223" s="4">
        <v>21427700000000</v>
      </c>
      <c r="R223">
        <v>69.400000000000006</v>
      </c>
      <c r="S223">
        <v>1366417754</v>
      </c>
      <c r="T223">
        <f t="shared" ca="1" si="9"/>
        <v>69.825473335132841</v>
      </c>
      <c r="U223" s="3">
        <f t="shared" ca="1" si="11"/>
        <v>45560</v>
      </c>
      <c r="V223" s="3">
        <f t="shared" si="10"/>
        <v>20056</v>
      </c>
    </row>
    <row r="224" spans="1:22" x14ac:dyDescent="0.35">
      <c r="A224">
        <v>232</v>
      </c>
      <c r="B224" t="s">
        <v>38</v>
      </c>
      <c r="C224" t="s">
        <v>958</v>
      </c>
      <c r="D224" t="s">
        <v>158</v>
      </c>
      <c r="E224" t="s">
        <v>959</v>
      </c>
      <c r="F224" t="s">
        <v>731</v>
      </c>
      <c r="G224" t="s">
        <v>38</v>
      </c>
      <c r="H224" t="b">
        <v>1</v>
      </c>
      <c r="I224" t="s">
        <v>1796</v>
      </c>
      <c r="J224" t="s">
        <v>960</v>
      </c>
      <c r="K224" t="s">
        <v>961</v>
      </c>
      <c r="L224">
        <v>8600</v>
      </c>
      <c r="M224">
        <v>21</v>
      </c>
      <c r="N224">
        <v>1</v>
      </c>
      <c r="O224">
        <v>1944</v>
      </c>
      <c r="P224">
        <v>112.85</v>
      </c>
      <c r="Q224" s="4">
        <v>21427700000000</v>
      </c>
      <c r="R224">
        <v>80.900000000000006</v>
      </c>
      <c r="S224">
        <v>83132799</v>
      </c>
      <c r="T224">
        <f t="shared" ca="1" si="9"/>
        <v>80.676941796795788</v>
      </c>
      <c r="U224" s="3">
        <f t="shared" ca="1" si="11"/>
        <v>45560</v>
      </c>
      <c r="V224" s="3">
        <f t="shared" si="10"/>
        <v>16092</v>
      </c>
    </row>
    <row r="225" spans="1:22" x14ac:dyDescent="0.35">
      <c r="A225">
        <v>232</v>
      </c>
      <c r="B225" t="s">
        <v>103</v>
      </c>
      <c r="C225" t="s">
        <v>962</v>
      </c>
      <c r="D225" t="s">
        <v>170</v>
      </c>
      <c r="E225" t="s">
        <v>963</v>
      </c>
      <c r="F225" t="s">
        <v>513</v>
      </c>
      <c r="G225" t="s">
        <v>103</v>
      </c>
      <c r="H225" t="b">
        <v>1</v>
      </c>
      <c r="I225" t="s">
        <v>1796</v>
      </c>
      <c r="J225" t="s">
        <v>964</v>
      </c>
      <c r="K225" t="s">
        <v>965</v>
      </c>
      <c r="L225">
        <v>8600</v>
      </c>
      <c r="M225">
        <v>1</v>
      </c>
      <c r="N225">
        <v>1</v>
      </c>
      <c r="O225">
        <v>1948</v>
      </c>
      <c r="P225">
        <v>99.55</v>
      </c>
      <c r="Q225" s="4">
        <v>21427700000000</v>
      </c>
      <c r="R225">
        <v>83.6</v>
      </c>
      <c r="S225">
        <v>8574832</v>
      </c>
      <c r="T225">
        <f t="shared" ca="1" si="9"/>
        <v>76.731697777777768</v>
      </c>
      <c r="U225" s="3">
        <f t="shared" ca="1" si="11"/>
        <v>45560</v>
      </c>
      <c r="V225" s="3">
        <f t="shared" si="10"/>
        <v>17533</v>
      </c>
    </row>
    <row r="226" spans="1:22" x14ac:dyDescent="0.35">
      <c r="A226">
        <v>232</v>
      </c>
      <c r="B226" t="s">
        <v>462</v>
      </c>
      <c r="C226" t="s">
        <v>966</v>
      </c>
      <c r="D226" t="s">
        <v>967</v>
      </c>
      <c r="E226" t="s">
        <v>968</v>
      </c>
      <c r="F226" t="s">
        <v>465</v>
      </c>
      <c r="G226" t="s">
        <v>462</v>
      </c>
      <c r="H226" t="b">
        <v>1</v>
      </c>
      <c r="I226" t="s">
        <v>1796</v>
      </c>
      <c r="J226" t="s">
        <v>969</v>
      </c>
      <c r="K226" t="s">
        <v>970</v>
      </c>
      <c r="L226">
        <v>8600</v>
      </c>
      <c r="M226">
        <v>13</v>
      </c>
      <c r="N226">
        <v>12</v>
      </c>
      <c r="O226">
        <v>1949</v>
      </c>
      <c r="P226">
        <v>129.61000000000001</v>
      </c>
      <c r="Q226" s="4">
        <v>21427700000000</v>
      </c>
      <c r="R226">
        <v>71.099999999999994</v>
      </c>
      <c r="S226">
        <v>108116615</v>
      </c>
      <c r="T226">
        <f t="shared" ca="1" si="9"/>
        <v>74.784394250513344</v>
      </c>
      <c r="U226" s="3">
        <f t="shared" ca="1" si="11"/>
        <v>45560</v>
      </c>
      <c r="V226" s="3">
        <f t="shared" si="10"/>
        <v>18245</v>
      </c>
    </row>
    <row r="227" spans="1:22" x14ac:dyDescent="0.35">
      <c r="A227">
        <v>232</v>
      </c>
      <c r="B227" t="s">
        <v>38</v>
      </c>
      <c r="C227" t="s">
        <v>972</v>
      </c>
      <c r="D227" t="s">
        <v>1802</v>
      </c>
      <c r="E227" t="s">
        <v>89</v>
      </c>
      <c r="F227" t="s">
        <v>90</v>
      </c>
      <c r="G227" t="s">
        <v>38</v>
      </c>
      <c r="H227" t="b">
        <v>1</v>
      </c>
      <c r="I227" t="s">
        <v>1796</v>
      </c>
      <c r="J227" t="s">
        <v>973</v>
      </c>
      <c r="K227" t="s">
        <v>652</v>
      </c>
      <c r="L227">
        <v>8600</v>
      </c>
      <c r="M227">
        <v>30</v>
      </c>
      <c r="N227">
        <v>9</v>
      </c>
      <c r="O227">
        <v>1955</v>
      </c>
      <c r="P227">
        <v>117.24</v>
      </c>
      <c r="Q227" s="4">
        <v>21427700000000</v>
      </c>
      <c r="R227">
        <v>78.5</v>
      </c>
      <c r="S227">
        <v>328239523</v>
      </c>
      <c r="T227">
        <f t="shared" ca="1" si="9"/>
        <v>68.987015018773462</v>
      </c>
      <c r="U227" s="3">
        <f t="shared" ca="1" si="11"/>
        <v>45560</v>
      </c>
      <c r="V227" s="3">
        <f t="shared" si="10"/>
        <v>20362</v>
      </c>
    </row>
    <row r="228" spans="1:22" x14ac:dyDescent="0.35">
      <c r="A228">
        <v>239</v>
      </c>
      <c r="B228" t="s">
        <v>49</v>
      </c>
      <c r="C228" t="s">
        <v>974</v>
      </c>
      <c r="D228" t="s">
        <v>1802</v>
      </c>
      <c r="E228" t="s">
        <v>61</v>
      </c>
      <c r="F228" t="s">
        <v>264</v>
      </c>
      <c r="G228" t="s">
        <v>49</v>
      </c>
      <c r="H228" t="b">
        <v>1</v>
      </c>
      <c r="I228" t="s">
        <v>1796</v>
      </c>
      <c r="J228" t="s">
        <v>975</v>
      </c>
      <c r="K228" t="s">
        <v>976</v>
      </c>
      <c r="L228">
        <v>8500</v>
      </c>
      <c r="M228">
        <v>21</v>
      </c>
      <c r="N228">
        <v>6</v>
      </c>
      <c r="O228">
        <v>1975</v>
      </c>
      <c r="P228">
        <v>117.24</v>
      </c>
      <c r="Q228" s="4">
        <v>21427700000000</v>
      </c>
      <c r="R228">
        <v>78.5</v>
      </c>
      <c r="S228">
        <v>328239523</v>
      </c>
      <c r="T228">
        <f t="shared" ca="1" si="9"/>
        <v>49.263538301483877</v>
      </c>
      <c r="U228" s="3">
        <f t="shared" ca="1" si="11"/>
        <v>45560</v>
      </c>
      <c r="V228" s="3">
        <f t="shared" si="10"/>
        <v>27566</v>
      </c>
    </row>
    <row r="229" spans="1:22" x14ac:dyDescent="0.35">
      <c r="A229">
        <v>239</v>
      </c>
      <c r="B229" t="s">
        <v>21</v>
      </c>
      <c r="C229" t="s">
        <v>977</v>
      </c>
      <c r="D229" t="s">
        <v>1802</v>
      </c>
      <c r="E229" t="s">
        <v>614</v>
      </c>
      <c r="F229" t="s">
        <v>124</v>
      </c>
      <c r="G229" t="s">
        <v>21</v>
      </c>
      <c r="H229" t="b">
        <v>0</v>
      </c>
      <c r="I229" t="s">
        <v>1797</v>
      </c>
      <c r="J229" t="s">
        <v>616</v>
      </c>
      <c r="K229" t="s">
        <v>978</v>
      </c>
      <c r="L229">
        <v>8500</v>
      </c>
      <c r="M229">
        <v>18</v>
      </c>
      <c r="N229">
        <v>12</v>
      </c>
      <c r="O229">
        <v>1948</v>
      </c>
      <c r="P229">
        <v>117.24</v>
      </c>
      <c r="Q229" s="4">
        <v>21427700000000</v>
      </c>
      <c r="R229">
        <v>78.5</v>
      </c>
      <c r="S229">
        <v>328239523</v>
      </c>
      <c r="T229">
        <f t="shared" ca="1" si="9"/>
        <v>75.768000000000001</v>
      </c>
      <c r="U229" s="3">
        <f t="shared" ca="1" si="11"/>
        <v>45560</v>
      </c>
      <c r="V229" s="3">
        <f t="shared" si="10"/>
        <v>17885</v>
      </c>
    </row>
    <row r="230" spans="1:22" x14ac:dyDescent="0.35">
      <c r="A230">
        <v>239</v>
      </c>
      <c r="B230" t="s">
        <v>250</v>
      </c>
      <c r="C230" t="s">
        <v>979</v>
      </c>
      <c r="D230" t="s">
        <v>105</v>
      </c>
      <c r="E230" t="s">
        <v>980</v>
      </c>
      <c r="F230" t="s">
        <v>981</v>
      </c>
      <c r="G230" t="s">
        <v>250</v>
      </c>
      <c r="H230" t="b">
        <v>1</v>
      </c>
      <c r="I230" t="s">
        <v>1796</v>
      </c>
      <c r="J230" t="s">
        <v>419</v>
      </c>
      <c r="K230" t="s">
        <v>982</v>
      </c>
      <c r="L230">
        <v>8500</v>
      </c>
      <c r="M230">
        <v>1</v>
      </c>
      <c r="N230">
        <v>1</v>
      </c>
      <c r="O230">
        <v>1968</v>
      </c>
      <c r="P230">
        <v>125.08</v>
      </c>
      <c r="Q230" s="4">
        <v>21427700000000</v>
      </c>
      <c r="R230">
        <v>77</v>
      </c>
      <c r="S230">
        <v>1397715000</v>
      </c>
      <c r="T230">
        <f t="shared" ca="1" si="9"/>
        <v>56.731700288184442</v>
      </c>
      <c r="U230" s="3">
        <f t="shared" ca="1" si="11"/>
        <v>45560</v>
      </c>
      <c r="V230" s="3">
        <f t="shared" si="10"/>
        <v>24838</v>
      </c>
    </row>
    <row r="231" spans="1:22" x14ac:dyDescent="0.35">
      <c r="A231">
        <v>242</v>
      </c>
      <c r="B231" t="s">
        <v>59</v>
      </c>
      <c r="C231" t="s">
        <v>983</v>
      </c>
      <c r="D231" t="s">
        <v>1802</v>
      </c>
      <c r="E231" t="s">
        <v>984</v>
      </c>
      <c r="F231" t="s">
        <v>985</v>
      </c>
      <c r="G231" t="s">
        <v>59</v>
      </c>
      <c r="H231" t="b">
        <v>0</v>
      </c>
      <c r="I231" t="s">
        <v>1796</v>
      </c>
      <c r="J231" t="s">
        <v>986</v>
      </c>
      <c r="K231" t="s">
        <v>126</v>
      </c>
      <c r="L231">
        <v>8400</v>
      </c>
      <c r="M231">
        <v>29</v>
      </c>
      <c r="N231">
        <v>11</v>
      </c>
      <c r="O231">
        <v>1947</v>
      </c>
      <c r="P231">
        <v>117.24</v>
      </c>
      <c r="Q231" s="4">
        <v>21427700000000</v>
      </c>
      <c r="R231">
        <v>78.5</v>
      </c>
      <c r="S231">
        <v>328239523</v>
      </c>
      <c r="T231">
        <f t="shared" ca="1" si="9"/>
        <v>76.822744822744824</v>
      </c>
      <c r="U231" s="3">
        <f t="shared" ca="1" si="11"/>
        <v>45560</v>
      </c>
      <c r="V231" s="3">
        <f t="shared" si="10"/>
        <v>17500</v>
      </c>
    </row>
    <row r="232" spans="1:22" x14ac:dyDescent="0.35">
      <c r="A232">
        <v>242</v>
      </c>
      <c r="B232" t="s">
        <v>272</v>
      </c>
      <c r="C232" t="s">
        <v>987</v>
      </c>
      <c r="D232" t="s">
        <v>686</v>
      </c>
      <c r="E232" t="s">
        <v>988</v>
      </c>
      <c r="F232" t="s">
        <v>989</v>
      </c>
      <c r="G232" t="s">
        <v>272</v>
      </c>
      <c r="H232" t="b">
        <v>0</v>
      </c>
      <c r="I232" t="s">
        <v>1796</v>
      </c>
      <c r="J232" t="s">
        <v>990</v>
      </c>
      <c r="K232" t="s">
        <v>991</v>
      </c>
      <c r="L232">
        <v>8400</v>
      </c>
      <c r="M232">
        <v>8</v>
      </c>
      <c r="N232">
        <v>6</v>
      </c>
      <c r="O232">
        <v>1945</v>
      </c>
      <c r="P232">
        <v>158.93</v>
      </c>
      <c r="Q232" s="4">
        <v>21427700000000</v>
      </c>
      <c r="R232">
        <v>63.9</v>
      </c>
      <c r="S232">
        <v>58558270</v>
      </c>
      <c r="T232">
        <f t="shared" ca="1" si="9"/>
        <v>79.299110198494176</v>
      </c>
      <c r="U232" s="3">
        <f t="shared" ca="1" si="11"/>
        <v>45560</v>
      </c>
      <c r="V232" s="3">
        <f t="shared" si="10"/>
        <v>16596</v>
      </c>
    </row>
    <row r="233" spans="1:22" x14ac:dyDescent="0.35">
      <c r="A233">
        <v>242</v>
      </c>
      <c r="B233" t="s">
        <v>59</v>
      </c>
      <c r="C233" t="s">
        <v>992</v>
      </c>
      <c r="D233" t="s">
        <v>274</v>
      </c>
      <c r="E233" t="s">
        <v>993</v>
      </c>
      <c r="F233" t="s">
        <v>985</v>
      </c>
      <c r="G233" t="s">
        <v>59</v>
      </c>
      <c r="H233" t="b">
        <v>0</v>
      </c>
      <c r="I233" t="s">
        <v>1797</v>
      </c>
      <c r="J233" t="s">
        <v>994</v>
      </c>
      <c r="K233" t="s">
        <v>995</v>
      </c>
      <c r="L233">
        <v>8400</v>
      </c>
      <c r="M233">
        <v>21</v>
      </c>
      <c r="N233">
        <v>5</v>
      </c>
      <c r="O233">
        <v>1950</v>
      </c>
      <c r="P233">
        <v>119.8</v>
      </c>
      <c r="Q233" s="4">
        <v>21427700000000</v>
      </c>
      <c r="R233">
        <v>82.7</v>
      </c>
      <c r="S233">
        <v>25766605</v>
      </c>
      <c r="T233">
        <f t="shared" ca="1" si="9"/>
        <v>74.348397459297658</v>
      </c>
      <c r="U233" s="3">
        <f t="shared" ca="1" si="11"/>
        <v>45560</v>
      </c>
      <c r="V233" s="3">
        <f t="shared" si="10"/>
        <v>18404</v>
      </c>
    </row>
    <row r="234" spans="1:22" x14ac:dyDescent="0.35">
      <c r="A234">
        <v>242</v>
      </c>
      <c r="B234" t="s">
        <v>272</v>
      </c>
      <c r="C234" t="s">
        <v>996</v>
      </c>
      <c r="D234" t="s">
        <v>105</v>
      </c>
      <c r="E234" t="s">
        <v>997</v>
      </c>
      <c r="F234" t="s">
        <v>998</v>
      </c>
      <c r="G234" t="s">
        <v>272</v>
      </c>
      <c r="H234" t="b">
        <v>0</v>
      </c>
      <c r="I234" t="s">
        <v>1797</v>
      </c>
      <c r="J234" t="s">
        <v>999</v>
      </c>
      <c r="K234" t="s">
        <v>1000</v>
      </c>
      <c r="L234">
        <v>8400</v>
      </c>
      <c r="M234">
        <v>1</v>
      </c>
      <c r="N234">
        <v>1</v>
      </c>
      <c r="O234">
        <v>1946</v>
      </c>
      <c r="P234">
        <v>125.08</v>
      </c>
      <c r="Q234" s="4">
        <v>21427700000000</v>
      </c>
      <c r="R234">
        <v>77</v>
      </c>
      <c r="S234">
        <v>1397715000</v>
      </c>
      <c r="T234">
        <f t="shared" ca="1" si="9"/>
        <v>78.7316929474961</v>
      </c>
      <c r="U234" s="3">
        <f t="shared" ca="1" si="11"/>
        <v>45560</v>
      </c>
      <c r="V234" s="3">
        <f t="shared" si="10"/>
        <v>16803</v>
      </c>
    </row>
    <row r="235" spans="1:22" x14ac:dyDescent="0.35">
      <c r="A235">
        <v>246</v>
      </c>
      <c r="B235" t="s">
        <v>21</v>
      </c>
      <c r="C235" t="s">
        <v>1001</v>
      </c>
      <c r="D235" t="s">
        <v>1802</v>
      </c>
      <c r="E235" t="s">
        <v>1002</v>
      </c>
      <c r="F235" t="s">
        <v>1003</v>
      </c>
      <c r="G235" t="s">
        <v>21</v>
      </c>
      <c r="H235" t="b">
        <v>1</v>
      </c>
      <c r="I235" t="s">
        <v>1796</v>
      </c>
      <c r="J235" t="s">
        <v>1004</v>
      </c>
      <c r="K235" t="s">
        <v>190</v>
      </c>
      <c r="L235">
        <v>8300</v>
      </c>
      <c r="M235">
        <v>19</v>
      </c>
      <c r="N235">
        <v>3</v>
      </c>
      <c r="O235">
        <v>1948</v>
      </c>
      <c r="P235">
        <v>117.24</v>
      </c>
      <c r="Q235" s="4">
        <v>21427700000000</v>
      </c>
      <c r="R235">
        <v>78.5</v>
      </c>
      <c r="S235">
        <v>328239523</v>
      </c>
      <c r="T235">
        <f t="shared" ca="1" si="9"/>
        <v>76.518151111111109</v>
      </c>
      <c r="U235" s="3">
        <f t="shared" ca="1" si="11"/>
        <v>45560</v>
      </c>
      <c r="V235" s="3">
        <f t="shared" si="10"/>
        <v>17611</v>
      </c>
    </row>
    <row r="236" spans="1:22" x14ac:dyDescent="0.35">
      <c r="A236">
        <v>249</v>
      </c>
      <c r="B236" t="s">
        <v>292</v>
      </c>
      <c r="C236" t="s">
        <v>1005</v>
      </c>
      <c r="D236" t="s">
        <v>327</v>
      </c>
      <c r="E236" t="s">
        <v>328</v>
      </c>
      <c r="F236" t="s">
        <v>619</v>
      </c>
      <c r="G236" t="s">
        <v>292</v>
      </c>
      <c r="H236" t="b">
        <v>1</v>
      </c>
      <c r="I236" t="s">
        <v>1796</v>
      </c>
      <c r="J236" t="s">
        <v>636</v>
      </c>
      <c r="K236" t="s">
        <v>1006</v>
      </c>
      <c r="L236">
        <v>8200</v>
      </c>
      <c r="M236">
        <v>24</v>
      </c>
      <c r="N236">
        <v>10</v>
      </c>
      <c r="O236">
        <v>1961</v>
      </c>
      <c r="P236">
        <v>180.75</v>
      </c>
      <c r="Q236" s="4">
        <v>21427700000000</v>
      </c>
      <c r="R236">
        <v>72.7</v>
      </c>
      <c r="S236">
        <v>144373535</v>
      </c>
      <c r="T236">
        <f t="shared" ca="1" si="9"/>
        <v>62.921286789869953</v>
      </c>
      <c r="U236" s="3">
        <f t="shared" ca="1" si="11"/>
        <v>45560</v>
      </c>
      <c r="V236" s="3">
        <f t="shared" si="10"/>
        <v>22578</v>
      </c>
    </row>
    <row r="237" spans="1:22" x14ac:dyDescent="0.35">
      <c r="A237">
        <v>249</v>
      </c>
      <c r="B237" t="s">
        <v>72</v>
      </c>
      <c r="C237" t="s">
        <v>1007</v>
      </c>
      <c r="D237" t="s">
        <v>565</v>
      </c>
      <c r="E237" t="s">
        <v>566</v>
      </c>
      <c r="F237" t="s">
        <v>567</v>
      </c>
      <c r="G237" t="s">
        <v>72</v>
      </c>
      <c r="H237" t="b">
        <v>0</v>
      </c>
      <c r="I237" t="s">
        <v>1796</v>
      </c>
      <c r="J237" t="s">
        <v>1008</v>
      </c>
      <c r="K237" t="s">
        <v>1009</v>
      </c>
      <c r="L237">
        <v>8200</v>
      </c>
      <c r="M237">
        <v>4</v>
      </c>
      <c r="N237">
        <v>8</v>
      </c>
      <c r="O237">
        <v>1960</v>
      </c>
      <c r="P237">
        <v>267.51</v>
      </c>
      <c r="Q237" s="4">
        <v>21427700000000</v>
      </c>
      <c r="R237">
        <v>54.3</v>
      </c>
      <c r="S237">
        <v>200963599</v>
      </c>
      <c r="T237">
        <f t="shared" ca="1" si="9"/>
        <v>64.140342009940184</v>
      </c>
      <c r="U237" s="3">
        <f t="shared" ca="1" si="11"/>
        <v>45560</v>
      </c>
      <c r="V237" s="3">
        <f t="shared" si="10"/>
        <v>22132</v>
      </c>
    </row>
    <row r="238" spans="1:22" x14ac:dyDescent="0.35">
      <c r="A238">
        <v>249</v>
      </c>
      <c r="B238" t="s">
        <v>49</v>
      </c>
      <c r="C238" t="s">
        <v>1010</v>
      </c>
      <c r="D238" t="s">
        <v>1802</v>
      </c>
      <c r="E238" t="s">
        <v>503</v>
      </c>
      <c r="F238" t="s">
        <v>802</v>
      </c>
      <c r="G238" t="s">
        <v>49</v>
      </c>
      <c r="H238" t="b">
        <v>1</v>
      </c>
      <c r="I238" t="s">
        <v>1796</v>
      </c>
      <c r="J238" t="s">
        <v>1011</v>
      </c>
      <c r="K238" t="s">
        <v>600</v>
      </c>
      <c r="L238">
        <v>8200</v>
      </c>
      <c r="M238">
        <v>14</v>
      </c>
      <c r="N238">
        <v>9</v>
      </c>
      <c r="O238">
        <v>1943</v>
      </c>
      <c r="P238">
        <v>117.24</v>
      </c>
      <c r="Q238" s="4">
        <v>21427700000000</v>
      </c>
      <c r="R238">
        <v>78.5</v>
      </c>
      <c r="S238">
        <v>328239523</v>
      </c>
      <c r="T238">
        <f t="shared" ca="1" si="9"/>
        <v>81.030817001101795</v>
      </c>
      <c r="U238" s="3">
        <f t="shared" ca="1" si="11"/>
        <v>45560</v>
      </c>
      <c r="V238" s="3">
        <f t="shared" si="10"/>
        <v>15963</v>
      </c>
    </row>
    <row r="239" spans="1:22" x14ac:dyDescent="0.35">
      <c r="A239">
        <v>249</v>
      </c>
      <c r="B239" t="s">
        <v>462</v>
      </c>
      <c r="C239" t="s">
        <v>1012</v>
      </c>
      <c r="D239" t="s">
        <v>74</v>
      </c>
      <c r="E239" t="s">
        <v>288</v>
      </c>
      <c r="F239" t="s">
        <v>465</v>
      </c>
      <c r="G239" t="s">
        <v>462</v>
      </c>
      <c r="H239" t="b">
        <v>0</v>
      </c>
      <c r="I239" t="s">
        <v>1796</v>
      </c>
      <c r="J239" t="s">
        <v>1013</v>
      </c>
      <c r="K239" t="s">
        <v>1014</v>
      </c>
      <c r="L239">
        <v>8200</v>
      </c>
      <c r="M239">
        <v>15</v>
      </c>
      <c r="N239">
        <v>8</v>
      </c>
      <c r="O239">
        <v>1931</v>
      </c>
      <c r="P239">
        <v>180.44</v>
      </c>
      <c r="Q239" s="4">
        <v>21427700000000</v>
      </c>
      <c r="R239">
        <v>69.400000000000006</v>
      </c>
      <c r="S239">
        <v>1366417754</v>
      </c>
      <c r="T239">
        <f t="shared" ca="1" si="9"/>
        <v>93.112949263121109</v>
      </c>
      <c r="U239" s="3">
        <f t="shared" ca="1" si="11"/>
        <v>45560</v>
      </c>
      <c r="V239" s="3">
        <f t="shared" si="10"/>
        <v>11550</v>
      </c>
    </row>
    <row r="240" spans="1:22" x14ac:dyDescent="0.35">
      <c r="A240">
        <v>249</v>
      </c>
      <c r="B240" t="s">
        <v>462</v>
      </c>
      <c r="C240" t="s">
        <v>1015</v>
      </c>
      <c r="D240" t="s">
        <v>105</v>
      </c>
      <c r="E240" t="s">
        <v>153</v>
      </c>
      <c r="F240" t="s">
        <v>465</v>
      </c>
      <c r="G240" t="s">
        <v>462</v>
      </c>
      <c r="H240" t="b">
        <v>1</v>
      </c>
      <c r="I240" t="s">
        <v>1796</v>
      </c>
      <c r="J240" t="s">
        <v>384</v>
      </c>
      <c r="K240" t="s">
        <v>1016</v>
      </c>
      <c r="L240">
        <v>8200</v>
      </c>
      <c r="M240">
        <v>1</v>
      </c>
      <c r="N240">
        <v>10</v>
      </c>
      <c r="O240">
        <v>1954</v>
      </c>
      <c r="P240">
        <v>125.08</v>
      </c>
      <c r="Q240" s="4">
        <v>21427700000000</v>
      </c>
      <c r="R240">
        <v>77</v>
      </c>
      <c r="S240">
        <v>1397715000</v>
      </c>
      <c r="T240">
        <f t="shared" ca="1" si="9"/>
        <v>69.984267149963358</v>
      </c>
      <c r="U240" s="3">
        <f t="shared" ca="1" si="11"/>
        <v>45560</v>
      </c>
      <c r="V240" s="3">
        <f t="shared" si="10"/>
        <v>19998</v>
      </c>
    </row>
    <row r="241" spans="1:22" x14ac:dyDescent="0.35">
      <c r="A241">
        <v>249</v>
      </c>
      <c r="B241" t="s">
        <v>462</v>
      </c>
      <c r="C241" t="s">
        <v>1017</v>
      </c>
      <c r="D241" t="s">
        <v>105</v>
      </c>
      <c r="E241" t="s">
        <v>336</v>
      </c>
      <c r="F241" t="s">
        <v>465</v>
      </c>
      <c r="G241" t="s">
        <v>462</v>
      </c>
      <c r="H241" t="b">
        <v>0</v>
      </c>
      <c r="I241" t="s">
        <v>1797</v>
      </c>
      <c r="J241" t="s">
        <v>1018</v>
      </c>
      <c r="K241" t="s">
        <v>1019</v>
      </c>
      <c r="L241">
        <v>8200</v>
      </c>
      <c r="M241">
        <v>27</v>
      </c>
      <c r="N241">
        <v>9</v>
      </c>
      <c r="O241">
        <v>1981</v>
      </c>
      <c r="P241">
        <v>125.08</v>
      </c>
      <c r="Q241" s="4">
        <v>21427700000000</v>
      </c>
      <c r="R241">
        <v>77</v>
      </c>
      <c r="S241">
        <v>1397715000</v>
      </c>
      <c r="T241">
        <f t="shared" ca="1" si="9"/>
        <v>42.99520876112252</v>
      </c>
      <c r="U241" s="3">
        <f t="shared" ca="1" si="11"/>
        <v>45560</v>
      </c>
      <c r="V241" s="3">
        <f t="shared" si="10"/>
        <v>29856</v>
      </c>
    </row>
    <row r="242" spans="1:22" x14ac:dyDescent="0.35">
      <c r="A242">
        <v>256</v>
      </c>
      <c r="B242" t="s">
        <v>72</v>
      </c>
      <c r="C242" t="s">
        <v>1020</v>
      </c>
      <c r="D242" t="s">
        <v>23</v>
      </c>
      <c r="E242" t="s">
        <v>24</v>
      </c>
      <c r="F242" t="s">
        <v>72</v>
      </c>
      <c r="G242" t="s">
        <v>72</v>
      </c>
      <c r="H242" t="b">
        <v>0</v>
      </c>
      <c r="I242" t="s">
        <v>1796</v>
      </c>
      <c r="J242" t="s">
        <v>1021</v>
      </c>
      <c r="K242" t="s">
        <v>1022</v>
      </c>
      <c r="L242">
        <v>8100</v>
      </c>
      <c r="M242">
        <v>7</v>
      </c>
      <c r="N242">
        <v>7</v>
      </c>
      <c r="O242">
        <v>1953</v>
      </c>
      <c r="P242">
        <v>110.05</v>
      </c>
      <c r="Q242" s="4">
        <v>21427700000000</v>
      </c>
      <c r="R242">
        <v>82.5</v>
      </c>
      <c r="S242">
        <v>67059887</v>
      </c>
      <c r="T242">
        <f t="shared" ca="1" si="9"/>
        <v>71.219712525667347</v>
      </c>
      <c r="U242" s="3">
        <f t="shared" ca="1" si="11"/>
        <v>45560</v>
      </c>
      <c r="V242" s="3">
        <f t="shared" si="10"/>
        <v>19547</v>
      </c>
    </row>
    <row r="243" spans="1:22" x14ac:dyDescent="0.35">
      <c r="A243">
        <v>256</v>
      </c>
      <c r="B243" t="s">
        <v>72</v>
      </c>
      <c r="C243" t="s">
        <v>1023</v>
      </c>
      <c r="D243" t="s">
        <v>23</v>
      </c>
      <c r="E243" t="s">
        <v>24</v>
      </c>
      <c r="F243" t="s">
        <v>72</v>
      </c>
      <c r="G243" t="s">
        <v>72</v>
      </c>
      <c r="H243" t="b">
        <v>0</v>
      </c>
      <c r="I243" t="s">
        <v>1796</v>
      </c>
      <c r="J243" t="s">
        <v>1021</v>
      </c>
      <c r="K243" t="s">
        <v>1024</v>
      </c>
      <c r="L243">
        <v>8100</v>
      </c>
      <c r="M243">
        <v>26</v>
      </c>
      <c r="N243">
        <v>3</v>
      </c>
      <c r="O243">
        <v>1957</v>
      </c>
      <c r="P243">
        <v>110.05</v>
      </c>
      <c r="Q243" s="4">
        <v>21427700000000</v>
      </c>
      <c r="R243">
        <v>82.5</v>
      </c>
      <c r="S243">
        <v>67059887</v>
      </c>
      <c r="T243">
        <f t="shared" ca="1" si="9"/>
        <v>67.501711156741962</v>
      </c>
      <c r="U243" s="3">
        <f t="shared" ca="1" si="11"/>
        <v>45560</v>
      </c>
      <c r="V243" s="3">
        <f t="shared" si="10"/>
        <v>20905</v>
      </c>
    </row>
    <row r="244" spans="1:22" x14ac:dyDescent="0.35">
      <c r="A244">
        <v>256</v>
      </c>
      <c r="B244" t="s">
        <v>103</v>
      </c>
      <c r="C244" t="s">
        <v>1025</v>
      </c>
      <c r="D244" t="s">
        <v>1802</v>
      </c>
      <c r="E244" t="s">
        <v>742</v>
      </c>
      <c r="F244" t="s">
        <v>1026</v>
      </c>
      <c r="G244" t="s">
        <v>103</v>
      </c>
      <c r="H244" t="b">
        <v>1</v>
      </c>
      <c r="I244" t="s">
        <v>1796</v>
      </c>
      <c r="J244" t="s">
        <v>1027</v>
      </c>
      <c r="K244" t="s">
        <v>1028</v>
      </c>
      <c r="L244">
        <v>8100</v>
      </c>
      <c r="M244">
        <v>25</v>
      </c>
      <c r="N244">
        <v>6</v>
      </c>
      <c r="O244">
        <v>1957</v>
      </c>
      <c r="P244">
        <v>117.24</v>
      </c>
      <c r="Q244" s="4">
        <v>21427700000000</v>
      </c>
      <c r="R244">
        <v>78.5</v>
      </c>
      <c r="S244">
        <v>328239523</v>
      </c>
      <c r="T244">
        <f t="shared" ca="1" si="9"/>
        <v>67.252566735112936</v>
      </c>
      <c r="U244" s="3">
        <f t="shared" ca="1" si="11"/>
        <v>45560</v>
      </c>
      <c r="V244" s="3">
        <f t="shared" si="10"/>
        <v>20996</v>
      </c>
    </row>
    <row r="245" spans="1:22" x14ac:dyDescent="0.35">
      <c r="A245">
        <v>256</v>
      </c>
      <c r="B245" t="s">
        <v>72</v>
      </c>
      <c r="C245" t="s">
        <v>1029</v>
      </c>
      <c r="D245" t="s">
        <v>23</v>
      </c>
      <c r="E245" t="s">
        <v>24</v>
      </c>
      <c r="F245" t="s">
        <v>72</v>
      </c>
      <c r="G245" t="s">
        <v>72</v>
      </c>
      <c r="H245" t="b">
        <v>0</v>
      </c>
      <c r="I245" t="s">
        <v>1797</v>
      </c>
      <c r="J245" t="s">
        <v>1030</v>
      </c>
      <c r="K245" t="s">
        <v>1031</v>
      </c>
      <c r="L245">
        <v>8100</v>
      </c>
      <c r="M245">
        <v>4</v>
      </c>
      <c r="N245">
        <v>4</v>
      </c>
      <c r="O245">
        <v>1965</v>
      </c>
      <c r="P245">
        <v>110.05</v>
      </c>
      <c r="Q245" s="4">
        <v>21427700000000</v>
      </c>
      <c r="R245">
        <v>82.5</v>
      </c>
      <c r="S245">
        <v>67059887</v>
      </c>
      <c r="T245">
        <f t="shared" ca="1" si="9"/>
        <v>59.477070499657771</v>
      </c>
      <c r="U245" s="3">
        <f t="shared" ca="1" si="11"/>
        <v>45560</v>
      </c>
      <c r="V245" s="3">
        <f t="shared" si="10"/>
        <v>23836</v>
      </c>
    </row>
    <row r="246" spans="1:22" x14ac:dyDescent="0.35">
      <c r="A246">
        <v>256</v>
      </c>
      <c r="B246" t="s">
        <v>196</v>
      </c>
      <c r="C246" t="s">
        <v>1032</v>
      </c>
      <c r="D246" t="s">
        <v>170</v>
      </c>
      <c r="E246" t="s">
        <v>1033</v>
      </c>
      <c r="F246" t="s">
        <v>1034</v>
      </c>
      <c r="G246" t="s">
        <v>196</v>
      </c>
      <c r="H246" t="b">
        <v>1</v>
      </c>
      <c r="I246" t="s">
        <v>1796</v>
      </c>
      <c r="J246" t="s">
        <v>1035</v>
      </c>
      <c r="K246" t="s">
        <v>1036</v>
      </c>
      <c r="L246">
        <v>8100</v>
      </c>
      <c r="M246">
        <v>15</v>
      </c>
      <c r="N246">
        <v>3</v>
      </c>
      <c r="O246">
        <v>1969</v>
      </c>
      <c r="P246">
        <v>99.55</v>
      </c>
      <c r="Q246" s="4">
        <v>21427700000000</v>
      </c>
      <c r="R246">
        <v>83.6</v>
      </c>
      <c r="S246">
        <v>8574832</v>
      </c>
      <c r="T246">
        <f t="shared" ca="1" si="9"/>
        <v>55.531827515400408</v>
      </c>
      <c r="U246" s="3">
        <f t="shared" ca="1" si="11"/>
        <v>45560</v>
      </c>
      <c r="V246" s="3">
        <f t="shared" si="10"/>
        <v>25277</v>
      </c>
    </row>
    <row r="247" spans="1:22" x14ac:dyDescent="0.35">
      <c r="A247">
        <v>261</v>
      </c>
      <c r="B247" t="s">
        <v>38</v>
      </c>
      <c r="C247" t="s">
        <v>1037</v>
      </c>
      <c r="D247" t="s">
        <v>1802</v>
      </c>
      <c r="E247" t="s">
        <v>856</v>
      </c>
      <c r="F247" t="s">
        <v>857</v>
      </c>
      <c r="G247" t="s">
        <v>38</v>
      </c>
      <c r="H247" t="b">
        <v>1</v>
      </c>
      <c r="I247" t="s">
        <v>1796</v>
      </c>
      <c r="J247" t="s">
        <v>1038</v>
      </c>
      <c r="K247" t="s">
        <v>1039</v>
      </c>
      <c r="L247">
        <v>8000</v>
      </c>
      <c r="M247">
        <v>11</v>
      </c>
      <c r="N247">
        <v>6</v>
      </c>
      <c r="O247">
        <v>1983</v>
      </c>
      <c r="P247">
        <v>117.24</v>
      </c>
      <c r="Q247" s="4">
        <v>21427700000000</v>
      </c>
      <c r="R247">
        <v>78.5</v>
      </c>
      <c r="S247">
        <v>328239523</v>
      </c>
      <c r="T247">
        <f t="shared" ca="1" si="9"/>
        <v>41.290919757512548</v>
      </c>
      <c r="U247" s="3">
        <f t="shared" ca="1" si="11"/>
        <v>45560</v>
      </c>
      <c r="V247" s="3">
        <f t="shared" si="10"/>
        <v>30478</v>
      </c>
    </row>
    <row r="248" spans="1:22" x14ac:dyDescent="0.35">
      <c r="A248">
        <v>261</v>
      </c>
      <c r="B248" t="s">
        <v>292</v>
      </c>
      <c r="C248" t="s">
        <v>1040</v>
      </c>
      <c r="D248" t="s">
        <v>327</v>
      </c>
      <c r="E248" t="s">
        <v>328</v>
      </c>
      <c r="F248" t="s">
        <v>403</v>
      </c>
      <c r="G248" t="s">
        <v>292</v>
      </c>
      <c r="H248" t="b">
        <v>1</v>
      </c>
      <c r="I248" t="s">
        <v>1796</v>
      </c>
      <c r="J248" t="s">
        <v>1041</v>
      </c>
      <c r="K248" t="s">
        <v>377</v>
      </c>
      <c r="L248">
        <v>8000</v>
      </c>
      <c r="M248">
        <v>5</v>
      </c>
      <c r="N248">
        <v>4</v>
      </c>
      <c r="O248">
        <v>1956</v>
      </c>
      <c r="P248">
        <v>180.75</v>
      </c>
      <c r="Q248" s="4">
        <v>21427700000000</v>
      </c>
      <c r="R248">
        <v>72.7</v>
      </c>
      <c r="S248">
        <v>144373535</v>
      </c>
      <c r="T248">
        <f t="shared" ca="1" si="9"/>
        <v>68.471610522556844</v>
      </c>
      <c r="U248" s="3">
        <f t="shared" ca="1" si="11"/>
        <v>45560</v>
      </c>
      <c r="V248" s="3">
        <f t="shared" si="10"/>
        <v>20550</v>
      </c>
    </row>
    <row r="249" spans="1:22" x14ac:dyDescent="0.35">
      <c r="A249">
        <v>261</v>
      </c>
      <c r="B249" t="s">
        <v>21</v>
      </c>
      <c r="C249" t="s">
        <v>1042</v>
      </c>
      <c r="D249" t="s">
        <v>1802</v>
      </c>
      <c r="E249" t="s">
        <v>984</v>
      </c>
      <c r="F249" t="s">
        <v>1043</v>
      </c>
      <c r="G249" t="s">
        <v>21</v>
      </c>
      <c r="H249" t="b">
        <v>1</v>
      </c>
      <c r="I249" t="s">
        <v>1796</v>
      </c>
      <c r="J249" t="s">
        <v>1044</v>
      </c>
      <c r="K249" t="s">
        <v>28</v>
      </c>
      <c r="L249">
        <v>8000</v>
      </c>
      <c r="M249">
        <v>12</v>
      </c>
      <c r="N249">
        <v>5</v>
      </c>
      <c r="O249">
        <v>1929</v>
      </c>
      <c r="P249">
        <v>117.24</v>
      </c>
      <c r="Q249" s="4">
        <v>21427700000000</v>
      </c>
      <c r="R249">
        <v>78.5</v>
      </c>
      <c r="S249">
        <v>328239523</v>
      </c>
      <c r="T249">
        <f t="shared" ca="1" si="9"/>
        <v>95.37303216974675</v>
      </c>
      <c r="U249" s="3">
        <f t="shared" ca="1" si="11"/>
        <v>45560</v>
      </c>
      <c r="V249" s="3">
        <f t="shared" si="10"/>
        <v>10725</v>
      </c>
    </row>
    <row r="250" spans="1:22" x14ac:dyDescent="0.35">
      <c r="A250">
        <v>261</v>
      </c>
      <c r="B250" t="s">
        <v>49</v>
      </c>
      <c r="C250" t="s">
        <v>1045</v>
      </c>
      <c r="D250" t="s">
        <v>1802</v>
      </c>
      <c r="E250" t="s">
        <v>1046</v>
      </c>
      <c r="F250" t="s">
        <v>1047</v>
      </c>
      <c r="G250" t="s">
        <v>49</v>
      </c>
      <c r="H250" t="b">
        <v>1</v>
      </c>
      <c r="I250" t="s">
        <v>1796</v>
      </c>
      <c r="J250" t="s">
        <v>1048</v>
      </c>
      <c r="K250" t="s">
        <v>1049</v>
      </c>
      <c r="L250">
        <v>8000</v>
      </c>
      <c r="M250">
        <v>15</v>
      </c>
      <c r="N250">
        <v>5</v>
      </c>
      <c r="O250">
        <v>1937</v>
      </c>
      <c r="P250">
        <v>117.24</v>
      </c>
      <c r="Q250" s="4">
        <v>21427700000000</v>
      </c>
      <c r="R250">
        <v>78.5</v>
      </c>
      <c r="S250">
        <v>328239523</v>
      </c>
      <c r="T250">
        <f t="shared" ca="1" si="9"/>
        <v>87.364818617385353</v>
      </c>
      <c r="U250" s="3">
        <f t="shared" ca="1" si="11"/>
        <v>45560</v>
      </c>
      <c r="V250" s="3">
        <f t="shared" si="10"/>
        <v>13650</v>
      </c>
    </row>
    <row r="251" spans="1:22" x14ac:dyDescent="0.35">
      <c r="A251">
        <v>261</v>
      </c>
      <c r="B251" t="s">
        <v>49</v>
      </c>
      <c r="C251" t="s">
        <v>1050</v>
      </c>
      <c r="D251" t="s">
        <v>1802</v>
      </c>
      <c r="E251" t="s">
        <v>33</v>
      </c>
      <c r="F251" t="s">
        <v>802</v>
      </c>
      <c r="G251" t="s">
        <v>49</v>
      </c>
      <c r="H251" t="b">
        <v>1</v>
      </c>
      <c r="I251" t="s">
        <v>1796</v>
      </c>
      <c r="J251" t="s">
        <v>1051</v>
      </c>
      <c r="K251" t="s">
        <v>1052</v>
      </c>
      <c r="L251">
        <v>8000</v>
      </c>
      <c r="M251">
        <v>1</v>
      </c>
      <c r="N251">
        <v>12</v>
      </c>
      <c r="O251">
        <v>1962</v>
      </c>
      <c r="P251">
        <v>117.24</v>
      </c>
      <c r="Q251" s="4">
        <v>21427700000000</v>
      </c>
      <c r="R251">
        <v>78.5</v>
      </c>
      <c r="S251">
        <v>328239523</v>
      </c>
      <c r="T251">
        <f t="shared" ca="1" si="9"/>
        <v>61.817261309808352</v>
      </c>
      <c r="U251" s="3">
        <f t="shared" ca="1" si="11"/>
        <v>45560</v>
      </c>
      <c r="V251" s="3">
        <f t="shared" si="10"/>
        <v>22981</v>
      </c>
    </row>
    <row r="252" spans="1:22" x14ac:dyDescent="0.35">
      <c r="A252">
        <v>261</v>
      </c>
      <c r="B252" t="s">
        <v>272</v>
      </c>
      <c r="C252" t="s">
        <v>1053</v>
      </c>
      <c r="D252" t="s">
        <v>487</v>
      </c>
      <c r="E252" t="s">
        <v>488</v>
      </c>
      <c r="F252" t="s">
        <v>1054</v>
      </c>
      <c r="G252" t="s">
        <v>272</v>
      </c>
      <c r="H252" t="b">
        <v>1</v>
      </c>
      <c r="I252" t="s">
        <v>1796</v>
      </c>
      <c r="J252" t="s">
        <v>1055</v>
      </c>
      <c r="K252" t="s">
        <v>648</v>
      </c>
      <c r="L252">
        <v>8000</v>
      </c>
      <c r="M252">
        <v>15</v>
      </c>
      <c r="N252">
        <v>5</v>
      </c>
      <c r="O252">
        <v>1964</v>
      </c>
      <c r="P252">
        <v>116.48</v>
      </c>
      <c r="Q252" s="4">
        <v>21427700000000</v>
      </c>
      <c r="R252">
        <v>79</v>
      </c>
      <c r="S252">
        <v>10669709</v>
      </c>
      <c r="T252">
        <f t="shared" ca="1" si="9"/>
        <v>60.362102239576316</v>
      </c>
      <c r="U252" s="3">
        <f t="shared" ca="1" si="11"/>
        <v>45560</v>
      </c>
      <c r="V252" s="3">
        <f t="shared" si="10"/>
        <v>23512</v>
      </c>
    </row>
    <row r="253" spans="1:22" x14ac:dyDescent="0.35">
      <c r="A253">
        <v>268</v>
      </c>
      <c r="B253" t="s">
        <v>49</v>
      </c>
      <c r="C253" t="s">
        <v>1056</v>
      </c>
      <c r="D253" t="s">
        <v>1802</v>
      </c>
      <c r="E253" t="s">
        <v>1057</v>
      </c>
      <c r="F253" t="s">
        <v>802</v>
      </c>
      <c r="G253" t="s">
        <v>49</v>
      </c>
      <c r="H253" t="b">
        <v>1</v>
      </c>
      <c r="I253" t="s">
        <v>1796</v>
      </c>
      <c r="J253" t="s">
        <v>1058</v>
      </c>
      <c r="K253" t="s">
        <v>1059</v>
      </c>
      <c r="L253">
        <v>7900</v>
      </c>
      <c r="M253">
        <v>23</v>
      </c>
      <c r="N253">
        <v>9</v>
      </c>
      <c r="O253">
        <v>1970</v>
      </c>
      <c r="P253">
        <v>117.24</v>
      </c>
      <c r="Q253" s="4">
        <v>21427700000000</v>
      </c>
      <c r="R253">
        <v>78.5</v>
      </c>
      <c r="S253">
        <v>328239523</v>
      </c>
      <c r="T253">
        <f t="shared" ca="1" si="9"/>
        <v>54.006172532231567</v>
      </c>
      <c r="U253" s="3">
        <f t="shared" ca="1" si="11"/>
        <v>45560</v>
      </c>
      <c r="V253" s="3">
        <f t="shared" si="10"/>
        <v>25834</v>
      </c>
    </row>
    <row r="254" spans="1:22" x14ac:dyDescent="0.35">
      <c r="A254">
        <v>268</v>
      </c>
      <c r="B254" t="s">
        <v>21</v>
      </c>
      <c r="C254" t="s">
        <v>1060</v>
      </c>
      <c r="D254" t="s">
        <v>105</v>
      </c>
      <c r="E254" t="s">
        <v>1061</v>
      </c>
      <c r="F254" t="s">
        <v>1062</v>
      </c>
      <c r="G254" t="s">
        <v>21</v>
      </c>
      <c r="H254" t="b">
        <v>1</v>
      </c>
      <c r="I254" t="s">
        <v>1796</v>
      </c>
      <c r="J254" t="s">
        <v>282</v>
      </c>
      <c r="K254" t="s">
        <v>1063</v>
      </c>
      <c r="L254">
        <v>7900</v>
      </c>
      <c r="M254">
        <v>1</v>
      </c>
      <c r="N254">
        <v>12</v>
      </c>
      <c r="O254">
        <v>1970</v>
      </c>
      <c r="P254">
        <v>125.08</v>
      </c>
      <c r="Q254" s="4">
        <v>21427700000000</v>
      </c>
      <c r="R254">
        <v>77</v>
      </c>
      <c r="S254">
        <v>1397715000</v>
      </c>
      <c r="T254">
        <f t="shared" ca="1" si="9"/>
        <v>53.817263178854098</v>
      </c>
      <c r="U254" s="3">
        <f t="shared" ca="1" si="11"/>
        <v>45560</v>
      </c>
      <c r="V254" s="3">
        <f t="shared" si="10"/>
        <v>25903</v>
      </c>
    </row>
    <row r="255" spans="1:22" x14ac:dyDescent="0.35">
      <c r="A255">
        <v>268</v>
      </c>
      <c r="B255" t="s">
        <v>21</v>
      </c>
      <c r="C255" t="s">
        <v>1064</v>
      </c>
      <c r="D255" t="s">
        <v>1802</v>
      </c>
      <c r="E255" t="s">
        <v>1065</v>
      </c>
      <c r="F255" t="s">
        <v>124</v>
      </c>
      <c r="G255" t="s">
        <v>21</v>
      </c>
      <c r="H255" t="b">
        <v>0</v>
      </c>
      <c r="I255" t="s">
        <v>1797</v>
      </c>
      <c r="J255" t="s">
        <v>1066</v>
      </c>
      <c r="K255" t="s">
        <v>1067</v>
      </c>
      <c r="L255">
        <v>7900</v>
      </c>
      <c r="M255">
        <v>15</v>
      </c>
      <c r="N255">
        <v>5</v>
      </c>
      <c r="O255">
        <v>1951</v>
      </c>
      <c r="P255">
        <v>117.24</v>
      </c>
      <c r="Q255" s="4">
        <v>21427700000000</v>
      </c>
      <c r="R255">
        <v>78.5</v>
      </c>
      <c r="S255">
        <v>328239523</v>
      </c>
      <c r="T255">
        <f t="shared" ca="1" si="9"/>
        <v>73.364830367383178</v>
      </c>
      <c r="U255" s="3">
        <f t="shared" ca="1" si="11"/>
        <v>45560</v>
      </c>
      <c r="V255" s="3">
        <f t="shared" si="10"/>
        <v>18763</v>
      </c>
    </row>
    <row r="256" spans="1:22" x14ac:dyDescent="0.35">
      <c r="A256">
        <v>268</v>
      </c>
      <c r="B256" t="s">
        <v>38</v>
      </c>
      <c r="C256" t="s">
        <v>1068</v>
      </c>
      <c r="D256" t="s">
        <v>800</v>
      </c>
      <c r="E256" t="s">
        <v>801</v>
      </c>
      <c r="F256" t="s">
        <v>1069</v>
      </c>
      <c r="G256" t="s">
        <v>38</v>
      </c>
      <c r="H256" t="b">
        <v>0</v>
      </c>
      <c r="I256" t="s">
        <v>1796</v>
      </c>
      <c r="J256" t="s">
        <v>1070</v>
      </c>
      <c r="K256" t="s">
        <v>1071</v>
      </c>
      <c r="L256">
        <v>7900</v>
      </c>
      <c r="M256">
        <v>23</v>
      </c>
      <c r="N256">
        <v>6</v>
      </c>
      <c r="O256">
        <v>1968</v>
      </c>
      <c r="P256">
        <v>115.16</v>
      </c>
      <c r="Q256" s="4">
        <v>21427700000000</v>
      </c>
      <c r="R256">
        <v>82.6</v>
      </c>
      <c r="S256">
        <v>51709098</v>
      </c>
      <c r="T256">
        <f t="shared" ca="1" si="9"/>
        <v>56.25533141210375</v>
      </c>
      <c r="U256" s="3">
        <f t="shared" ca="1" si="11"/>
        <v>45560</v>
      </c>
      <c r="V256" s="3">
        <f t="shared" si="10"/>
        <v>25012</v>
      </c>
    </row>
    <row r="257" spans="1:22" x14ac:dyDescent="0.35">
      <c r="A257">
        <v>268</v>
      </c>
      <c r="B257" t="s">
        <v>49</v>
      </c>
      <c r="C257" t="s">
        <v>1072</v>
      </c>
      <c r="D257" t="s">
        <v>1802</v>
      </c>
      <c r="E257" t="s">
        <v>61</v>
      </c>
      <c r="F257" t="s">
        <v>802</v>
      </c>
      <c r="G257" t="s">
        <v>49</v>
      </c>
      <c r="H257" t="b">
        <v>1</v>
      </c>
      <c r="I257" t="s">
        <v>1796</v>
      </c>
      <c r="J257" t="s">
        <v>1073</v>
      </c>
      <c r="K257" t="s">
        <v>1074</v>
      </c>
      <c r="L257">
        <v>7900</v>
      </c>
      <c r="M257">
        <v>17</v>
      </c>
      <c r="N257">
        <v>9</v>
      </c>
      <c r="O257">
        <v>1968</v>
      </c>
      <c r="P257">
        <v>117.24</v>
      </c>
      <c r="Q257" s="4">
        <v>21427700000000</v>
      </c>
      <c r="R257">
        <v>78.5</v>
      </c>
      <c r="S257">
        <v>328239523</v>
      </c>
      <c r="T257">
        <f t="shared" ca="1" si="9"/>
        <v>56.019884726224788</v>
      </c>
      <c r="U257" s="3">
        <f t="shared" ca="1" si="11"/>
        <v>45560</v>
      </c>
      <c r="V257" s="3">
        <f t="shared" si="10"/>
        <v>25098</v>
      </c>
    </row>
    <row r="258" spans="1:22" x14ac:dyDescent="0.35">
      <c r="A258">
        <v>268</v>
      </c>
      <c r="B258" t="s">
        <v>49</v>
      </c>
      <c r="C258" t="s">
        <v>1075</v>
      </c>
      <c r="D258" t="s">
        <v>1802</v>
      </c>
      <c r="E258" t="s">
        <v>61</v>
      </c>
      <c r="F258" t="s">
        <v>204</v>
      </c>
      <c r="G258" t="s">
        <v>49</v>
      </c>
      <c r="H258" t="b">
        <v>1</v>
      </c>
      <c r="I258" t="s">
        <v>1796</v>
      </c>
      <c r="J258" t="s">
        <v>1076</v>
      </c>
      <c r="K258" t="s">
        <v>137</v>
      </c>
      <c r="L258">
        <v>7900</v>
      </c>
      <c r="M258">
        <v>29</v>
      </c>
      <c r="N258">
        <v>3</v>
      </c>
      <c r="O258">
        <v>1951</v>
      </c>
      <c r="P258">
        <v>117.24</v>
      </c>
      <c r="Q258" s="4">
        <v>21427700000000</v>
      </c>
      <c r="R258">
        <v>78.5</v>
      </c>
      <c r="S258">
        <v>328239523</v>
      </c>
      <c r="T258">
        <f t="shared" ref="T258:T321" ca="1" si="12">YEARFRAC(V258,U258,1)</f>
        <v>73.49350697399089</v>
      </c>
      <c r="U258" s="3">
        <f t="shared" ca="1" si="11"/>
        <v>45560</v>
      </c>
      <c r="V258" s="3">
        <f t="shared" ref="V258:V321" si="13">DATE(O258,N258,M258)</f>
        <v>18716</v>
      </c>
    </row>
    <row r="259" spans="1:22" x14ac:dyDescent="0.35">
      <c r="A259">
        <v>268</v>
      </c>
      <c r="B259" t="s">
        <v>272</v>
      </c>
      <c r="C259" t="s">
        <v>1077</v>
      </c>
      <c r="D259" t="s">
        <v>327</v>
      </c>
      <c r="E259" t="s">
        <v>328</v>
      </c>
      <c r="F259" t="s">
        <v>1078</v>
      </c>
      <c r="G259" t="s">
        <v>272</v>
      </c>
      <c r="H259" t="b">
        <v>1</v>
      </c>
      <c r="I259" t="s">
        <v>1796</v>
      </c>
      <c r="J259" t="s">
        <v>1079</v>
      </c>
      <c r="K259" t="s">
        <v>798</v>
      </c>
      <c r="L259">
        <v>7900</v>
      </c>
      <c r="M259">
        <v>30</v>
      </c>
      <c r="N259">
        <v>1</v>
      </c>
      <c r="O259">
        <v>1966</v>
      </c>
      <c r="P259">
        <v>180.75</v>
      </c>
      <c r="Q259" s="4">
        <v>21427700000000</v>
      </c>
      <c r="R259">
        <v>72.7</v>
      </c>
      <c r="S259">
        <v>144373535</v>
      </c>
      <c r="T259">
        <f t="shared" ca="1" si="12"/>
        <v>58.652296983758703</v>
      </c>
      <c r="U259" s="3">
        <f t="shared" ref="U259:U322" ca="1" si="14">TODAY()</f>
        <v>45560</v>
      </c>
      <c r="V259" s="3">
        <f t="shared" si="13"/>
        <v>24137</v>
      </c>
    </row>
    <row r="260" spans="1:22" x14ac:dyDescent="0.35">
      <c r="A260">
        <v>268</v>
      </c>
      <c r="B260" t="s">
        <v>72</v>
      </c>
      <c r="C260" t="s">
        <v>1080</v>
      </c>
      <c r="D260" t="s">
        <v>208</v>
      </c>
      <c r="E260" t="s">
        <v>1081</v>
      </c>
      <c r="F260" t="s">
        <v>1082</v>
      </c>
      <c r="G260" t="s">
        <v>72</v>
      </c>
      <c r="H260" t="b">
        <v>1</v>
      </c>
      <c r="I260" t="s">
        <v>1796</v>
      </c>
      <c r="J260" t="s">
        <v>1083</v>
      </c>
      <c r="K260" t="s">
        <v>755</v>
      </c>
      <c r="L260">
        <v>7900</v>
      </c>
      <c r="M260">
        <v>14</v>
      </c>
      <c r="N260">
        <v>9</v>
      </c>
      <c r="O260">
        <v>1972</v>
      </c>
      <c r="P260">
        <v>118.06</v>
      </c>
      <c r="Q260" s="4">
        <v>21427700000000</v>
      </c>
      <c r="R260">
        <v>81.599999999999994</v>
      </c>
      <c r="S260">
        <v>8877067</v>
      </c>
      <c r="T260">
        <f t="shared" ca="1" si="12"/>
        <v>52.028100625032287</v>
      </c>
      <c r="U260" s="3">
        <f t="shared" ca="1" si="14"/>
        <v>45560</v>
      </c>
      <c r="V260" s="3">
        <f t="shared" si="13"/>
        <v>26556</v>
      </c>
    </row>
    <row r="261" spans="1:22" x14ac:dyDescent="0.35">
      <c r="A261">
        <v>276</v>
      </c>
      <c r="B261" t="s">
        <v>65</v>
      </c>
      <c r="C261" t="s">
        <v>1084</v>
      </c>
      <c r="D261" t="s">
        <v>1802</v>
      </c>
      <c r="E261" t="s">
        <v>1085</v>
      </c>
      <c r="F261" t="s">
        <v>65</v>
      </c>
      <c r="G261" t="s">
        <v>65</v>
      </c>
      <c r="H261" t="b">
        <v>1</v>
      </c>
      <c r="I261" t="s">
        <v>1796</v>
      </c>
      <c r="J261" t="s">
        <v>1086</v>
      </c>
      <c r="K261" t="s">
        <v>1087</v>
      </c>
      <c r="L261">
        <v>7800</v>
      </c>
      <c r="M261">
        <v>25</v>
      </c>
      <c r="N261">
        <v>11</v>
      </c>
      <c r="O261">
        <v>1949</v>
      </c>
      <c r="P261">
        <v>117.24</v>
      </c>
      <c r="Q261" s="4">
        <v>21427700000000</v>
      </c>
      <c r="R261">
        <v>78.5</v>
      </c>
      <c r="S261">
        <v>328239523</v>
      </c>
      <c r="T261">
        <f t="shared" ca="1" si="12"/>
        <v>74.833675564681727</v>
      </c>
      <c r="U261" s="3">
        <f t="shared" ca="1" si="14"/>
        <v>45560</v>
      </c>
      <c r="V261" s="3">
        <f t="shared" si="13"/>
        <v>18227</v>
      </c>
    </row>
    <row r="262" spans="1:22" x14ac:dyDescent="0.35">
      <c r="A262">
        <v>276</v>
      </c>
      <c r="B262" t="s">
        <v>250</v>
      </c>
      <c r="C262" t="s">
        <v>1088</v>
      </c>
      <c r="D262" t="s">
        <v>105</v>
      </c>
      <c r="E262" t="s">
        <v>106</v>
      </c>
      <c r="F262" t="s">
        <v>1089</v>
      </c>
      <c r="G262" t="s">
        <v>250</v>
      </c>
      <c r="H262" t="b">
        <v>1</v>
      </c>
      <c r="I262" t="s">
        <v>1796</v>
      </c>
      <c r="J262" t="s">
        <v>419</v>
      </c>
      <c r="K262" t="s">
        <v>1090</v>
      </c>
      <c r="L262">
        <v>7800</v>
      </c>
      <c r="M262">
        <v>1</v>
      </c>
      <c r="N262">
        <v>7</v>
      </c>
      <c r="O262">
        <v>1956</v>
      </c>
      <c r="P262">
        <v>125.08</v>
      </c>
      <c r="Q262" s="4">
        <v>21427700000000</v>
      </c>
      <c r="R262">
        <v>77</v>
      </c>
      <c r="S262">
        <v>1397715000</v>
      </c>
      <c r="T262">
        <f t="shared" ca="1" si="12"/>
        <v>68.233424592310442</v>
      </c>
      <c r="U262" s="3">
        <f t="shared" ca="1" si="14"/>
        <v>45560</v>
      </c>
      <c r="V262" s="3">
        <f t="shared" si="13"/>
        <v>20637</v>
      </c>
    </row>
    <row r="263" spans="1:22" x14ac:dyDescent="0.35">
      <c r="A263">
        <v>276</v>
      </c>
      <c r="B263" t="s">
        <v>38</v>
      </c>
      <c r="C263" t="s">
        <v>1091</v>
      </c>
      <c r="D263" t="s">
        <v>105</v>
      </c>
      <c r="E263" t="s">
        <v>246</v>
      </c>
      <c r="F263" t="s">
        <v>1092</v>
      </c>
      <c r="G263" t="s">
        <v>38</v>
      </c>
      <c r="H263" t="b">
        <v>1</v>
      </c>
      <c r="I263" t="s">
        <v>1796</v>
      </c>
      <c r="J263" t="s">
        <v>1093</v>
      </c>
      <c r="K263" t="s">
        <v>1094</v>
      </c>
      <c r="L263">
        <v>7800</v>
      </c>
      <c r="M263">
        <v>3</v>
      </c>
      <c r="N263">
        <v>1</v>
      </c>
      <c r="O263">
        <v>1970</v>
      </c>
      <c r="P263">
        <v>125.08</v>
      </c>
      <c r="Q263" s="4">
        <v>21427700000000</v>
      </c>
      <c r="R263">
        <v>77</v>
      </c>
      <c r="S263">
        <v>1397715000</v>
      </c>
      <c r="T263">
        <f t="shared" ca="1" si="12"/>
        <v>54.726218328438449</v>
      </c>
      <c r="U263" s="3">
        <f t="shared" ca="1" si="14"/>
        <v>45560</v>
      </c>
      <c r="V263" s="3">
        <f t="shared" si="13"/>
        <v>25571</v>
      </c>
    </row>
    <row r="264" spans="1:22" x14ac:dyDescent="0.35">
      <c r="A264">
        <v>276</v>
      </c>
      <c r="B264" t="s">
        <v>250</v>
      </c>
      <c r="C264" t="s">
        <v>1095</v>
      </c>
      <c r="D264" t="s">
        <v>105</v>
      </c>
      <c r="E264" t="s">
        <v>602</v>
      </c>
      <c r="F264" t="s">
        <v>1096</v>
      </c>
      <c r="G264" t="s">
        <v>250</v>
      </c>
      <c r="H264" t="b">
        <v>1</v>
      </c>
      <c r="I264" t="s">
        <v>1796</v>
      </c>
      <c r="J264" t="s">
        <v>1097</v>
      </c>
      <c r="K264" t="s">
        <v>1098</v>
      </c>
      <c r="L264">
        <v>7800</v>
      </c>
      <c r="M264">
        <v>1</v>
      </c>
      <c r="N264">
        <v>8</v>
      </c>
      <c r="O264">
        <v>1964</v>
      </c>
      <c r="P264">
        <v>125.08</v>
      </c>
      <c r="Q264" s="4">
        <v>21427700000000</v>
      </c>
      <c r="R264">
        <v>77</v>
      </c>
      <c r="S264">
        <v>1397715000</v>
      </c>
      <c r="T264">
        <f t="shared" ca="1" si="12"/>
        <v>60.148557066558951</v>
      </c>
      <c r="U264" s="3">
        <f t="shared" ca="1" si="14"/>
        <v>45560</v>
      </c>
      <c r="V264" s="3">
        <f t="shared" si="13"/>
        <v>23590</v>
      </c>
    </row>
    <row r="265" spans="1:22" x14ac:dyDescent="0.35">
      <c r="A265">
        <v>282</v>
      </c>
      <c r="B265" t="s">
        <v>103</v>
      </c>
      <c r="C265" t="s">
        <v>1099</v>
      </c>
      <c r="D265" t="s">
        <v>23</v>
      </c>
      <c r="E265" t="s">
        <v>365</v>
      </c>
      <c r="F265" t="s">
        <v>366</v>
      </c>
      <c r="G265" t="s">
        <v>103</v>
      </c>
      <c r="H265" t="b">
        <v>0</v>
      </c>
      <c r="I265" t="s">
        <v>1796</v>
      </c>
      <c r="J265" t="s">
        <v>367</v>
      </c>
      <c r="K265" t="s">
        <v>1100</v>
      </c>
      <c r="L265">
        <v>7700</v>
      </c>
      <c r="M265">
        <v>5</v>
      </c>
      <c r="N265">
        <v>6</v>
      </c>
      <c r="O265">
        <v>1967</v>
      </c>
      <c r="P265">
        <v>110.05</v>
      </c>
      <c r="Q265" s="4">
        <v>21427700000000</v>
      </c>
      <c r="R265">
        <v>82.5</v>
      </c>
      <c r="S265">
        <v>67059887</v>
      </c>
      <c r="T265">
        <f t="shared" ca="1" si="12"/>
        <v>57.307340099126741</v>
      </c>
      <c r="U265" s="3">
        <f t="shared" ca="1" si="14"/>
        <v>45560</v>
      </c>
      <c r="V265" s="3">
        <f t="shared" si="13"/>
        <v>24628</v>
      </c>
    </row>
    <row r="266" spans="1:22" x14ac:dyDescent="0.35">
      <c r="A266">
        <v>282</v>
      </c>
      <c r="B266" t="s">
        <v>103</v>
      </c>
      <c r="C266" t="s">
        <v>1101</v>
      </c>
      <c r="D266" t="s">
        <v>23</v>
      </c>
      <c r="E266" t="s">
        <v>365</v>
      </c>
      <c r="F266" t="s">
        <v>366</v>
      </c>
      <c r="G266" t="s">
        <v>103</v>
      </c>
      <c r="H266" t="b">
        <v>0</v>
      </c>
      <c r="I266" t="s">
        <v>1797</v>
      </c>
      <c r="J266" t="s">
        <v>1102</v>
      </c>
      <c r="K266" t="s">
        <v>1103</v>
      </c>
      <c r="L266">
        <v>7700</v>
      </c>
      <c r="M266">
        <v>30</v>
      </c>
      <c r="N266">
        <v>7</v>
      </c>
      <c r="O266">
        <v>1980</v>
      </c>
      <c r="P266">
        <v>110.05</v>
      </c>
      <c r="Q266" s="4">
        <v>21427700000000</v>
      </c>
      <c r="R266">
        <v>82.5</v>
      </c>
      <c r="S266">
        <v>67059887</v>
      </c>
      <c r="T266">
        <f t="shared" ca="1" si="12"/>
        <v>44.154042708523455</v>
      </c>
      <c r="U266" s="3">
        <f t="shared" ca="1" si="14"/>
        <v>45560</v>
      </c>
      <c r="V266" s="3">
        <f t="shared" si="13"/>
        <v>29432</v>
      </c>
    </row>
    <row r="267" spans="1:22" x14ac:dyDescent="0.35">
      <c r="A267">
        <v>282</v>
      </c>
      <c r="B267" t="s">
        <v>59</v>
      </c>
      <c r="C267" t="s">
        <v>1104</v>
      </c>
      <c r="D267" t="s">
        <v>1802</v>
      </c>
      <c r="E267" t="s">
        <v>886</v>
      </c>
      <c r="F267" t="s">
        <v>1105</v>
      </c>
      <c r="G267" t="s">
        <v>59</v>
      </c>
      <c r="H267" t="b">
        <v>1</v>
      </c>
      <c r="I267" t="s">
        <v>1796</v>
      </c>
      <c r="J267" t="s">
        <v>1106</v>
      </c>
      <c r="K267" t="s">
        <v>137</v>
      </c>
      <c r="L267">
        <v>7700</v>
      </c>
      <c r="M267">
        <v>21</v>
      </c>
      <c r="N267">
        <v>2</v>
      </c>
      <c r="O267">
        <v>1943</v>
      </c>
      <c r="P267">
        <v>117.24</v>
      </c>
      <c r="Q267" s="4">
        <v>21427700000000</v>
      </c>
      <c r="R267">
        <v>78.5</v>
      </c>
      <c r="S267">
        <v>328239523</v>
      </c>
      <c r="T267">
        <f t="shared" ca="1" si="12"/>
        <v>81.592067042836632</v>
      </c>
      <c r="U267" s="3">
        <f t="shared" ca="1" si="14"/>
        <v>45560</v>
      </c>
      <c r="V267" s="3">
        <f t="shared" si="13"/>
        <v>15758</v>
      </c>
    </row>
    <row r="268" spans="1:22" x14ac:dyDescent="0.35">
      <c r="A268">
        <v>282</v>
      </c>
      <c r="B268" t="s">
        <v>38</v>
      </c>
      <c r="C268" t="s">
        <v>1107</v>
      </c>
      <c r="D268" t="s">
        <v>105</v>
      </c>
      <c r="E268" t="s">
        <v>153</v>
      </c>
      <c r="F268" t="s">
        <v>1108</v>
      </c>
      <c r="G268" t="s">
        <v>38</v>
      </c>
      <c r="H268" t="b">
        <v>1</v>
      </c>
      <c r="I268" t="s">
        <v>1796</v>
      </c>
      <c r="J268" t="s">
        <v>419</v>
      </c>
      <c r="K268" t="s">
        <v>217</v>
      </c>
      <c r="L268">
        <v>7700</v>
      </c>
      <c r="M268">
        <v>17</v>
      </c>
      <c r="N268">
        <v>11</v>
      </c>
      <c r="O268">
        <v>1968</v>
      </c>
      <c r="P268">
        <v>125.08</v>
      </c>
      <c r="Q268" s="4">
        <v>21427700000000</v>
      </c>
      <c r="R268">
        <v>77</v>
      </c>
      <c r="S268">
        <v>1397715000</v>
      </c>
      <c r="T268">
        <f t="shared" ca="1" si="12"/>
        <v>55.852881844380406</v>
      </c>
      <c r="U268" s="3">
        <f t="shared" ca="1" si="14"/>
        <v>45560</v>
      </c>
      <c r="V268" s="3">
        <f t="shared" si="13"/>
        <v>25159</v>
      </c>
    </row>
    <row r="269" spans="1:22" x14ac:dyDescent="0.35">
      <c r="A269">
        <v>282</v>
      </c>
      <c r="B269" t="s">
        <v>381</v>
      </c>
      <c r="C269" t="s">
        <v>1109</v>
      </c>
      <c r="D269" t="s">
        <v>105</v>
      </c>
      <c r="E269" t="s">
        <v>655</v>
      </c>
      <c r="F269" t="s">
        <v>656</v>
      </c>
      <c r="G269" t="s">
        <v>381</v>
      </c>
      <c r="H269" t="b">
        <v>1</v>
      </c>
      <c r="I269" t="s">
        <v>1796</v>
      </c>
      <c r="J269" t="s">
        <v>657</v>
      </c>
      <c r="K269" t="s">
        <v>1110</v>
      </c>
      <c r="L269">
        <v>7700</v>
      </c>
      <c r="M269">
        <v>1</v>
      </c>
      <c r="N269">
        <v>9</v>
      </c>
      <c r="O269">
        <v>1951</v>
      </c>
      <c r="P269">
        <v>125.08</v>
      </c>
      <c r="Q269" s="4">
        <v>21427700000000</v>
      </c>
      <c r="R269">
        <v>77</v>
      </c>
      <c r="S269">
        <v>1397715000</v>
      </c>
      <c r="T269">
        <f t="shared" ca="1" si="12"/>
        <v>73.066410152058893</v>
      </c>
      <c r="U269" s="3">
        <f t="shared" ca="1" si="14"/>
        <v>45560</v>
      </c>
      <c r="V269" s="3">
        <f t="shared" si="13"/>
        <v>18872</v>
      </c>
    </row>
    <row r="270" spans="1:22" x14ac:dyDescent="0.35">
      <c r="A270">
        <v>282</v>
      </c>
      <c r="B270" t="s">
        <v>38</v>
      </c>
      <c r="C270" t="s">
        <v>1111</v>
      </c>
      <c r="D270" t="s">
        <v>1802</v>
      </c>
      <c r="E270" t="s">
        <v>464</v>
      </c>
      <c r="F270" t="s">
        <v>387</v>
      </c>
      <c r="G270" t="s">
        <v>38</v>
      </c>
      <c r="H270" t="b">
        <v>1</v>
      </c>
      <c r="I270" t="s">
        <v>1796</v>
      </c>
      <c r="J270" t="s">
        <v>1112</v>
      </c>
      <c r="K270" t="s">
        <v>1113</v>
      </c>
      <c r="L270">
        <v>7700</v>
      </c>
      <c r="M270">
        <v>20</v>
      </c>
      <c r="N270">
        <v>9</v>
      </c>
      <c r="O270">
        <v>1954</v>
      </c>
      <c r="P270">
        <v>117.24</v>
      </c>
      <c r="Q270" s="4">
        <v>21427700000000</v>
      </c>
      <c r="R270">
        <v>78.5</v>
      </c>
      <c r="S270">
        <v>328239523</v>
      </c>
      <c r="T270">
        <f t="shared" ca="1" si="12"/>
        <v>70.01438321829329</v>
      </c>
      <c r="U270" s="3">
        <f t="shared" ca="1" si="14"/>
        <v>45560</v>
      </c>
      <c r="V270" s="3">
        <f t="shared" si="13"/>
        <v>19987</v>
      </c>
    </row>
    <row r="271" spans="1:22" x14ac:dyDescent="0.35">
      <c r="A271">
        <v>282</v>
      </c>
      <c r="B271" t="s">
        <v>351</v>
      </c>
      <c r="C271" t="s">
        <v>1114</v>
      </c>
      <c r="D271" t="s">
        <v>1802</v>
      </c>
      <c r="E271" t="s">
        <v>634</v>
      </c>
      <c r="F271" t="s">
        <v>548</v>
      </c>
      <c r="G271" t="s">
        <v>351</v>
      </c>
      <c r="H271" t="b">
        <v>1</v>
      </c>
      <c r="I271" t="s">
        <v>1796</v>
      </c>
      <c r="J271" t="s">
        <v>1115</v>
      </c>
      <c r="K271" t="s">
        <v>255</v>
      </c>
      <c r="L271">
        <v>7700</v>
      </c>
      <c r="M271">
        <v>3</v>
      </c>
      <c r="N271">
        <v>1</v>
      </c>
      <c r="O271">
        <v>1955</v>
      </c>
      <c r="P271">
        <v>117.24</v>
      </c>
      <c r="Q271" s="4">
        <v>21427700000000</v>
      </c>
      <c r="R271">
        <v>78.5</v>
      </c>
      <c r="S271">
        <v>328239523</v>
      </c>
      <c r="T271">
        <f t="shared" ca="1" si="12"/>
        <v>69.726220275344176</v>
      </c>
      <c r="U271" s="3">
        <f t="shared" ca="1" si="14"/>
        <v>45560</v>
      </c>
      <c r="V271" s="3">
        <f t="shared" si="13"/>
        <v>20092</v>
      </c>
    </row>
    <row r="272" spans="1:22" x14ac:dyDescent="0.35">
      <c r="A272">
        <v>282</v>
      </c>
      <c r="B272" t="s">
        <v>462</v>
      </c>
      <c r="C272" t="s">
        <v>1116</v>
      </c>
      <c r="D272" t="s">
        <v>1117</v>
      </c>
      <c r="E272" t="s">
        <v>1118</v>
      </c>
      <c r="F272" t="s">
        <v>465</v>
      </c>
      <c r="G272" t="s">
        <v>462</v>
      </c>
      <c r="H272" t="b">
        <v>1</v>
      </c>
      <c r="I272" t="s">
        <v>1796</v>
      </c>
      <c r="J272" t="s">
        <v>1119</v>
      </c>
      <c r="K272" t="s">
        <v>1120</v>
      </c>
      <c r="L272">
        <v>7700</v>
      </c>
      <c r="M272">
        <v>23</v>
      </c>
      <c r="N272">
        <v>6</v>
      </c>
      <c r="O272">
        <v>1961</v>
      </c>
      <c r="P272">
        <v>120.27</v>
      </c>
      <c r="Q272" s="4">
        <v>21427700000000</v>
      </c>
      <c r="R272">
        <v>82.8</v>
      </c>
      <c r="S272">
        <v>5347896</v>
      </c>
      <c r="T272">
        <f t="shared" ca="1" si="12"/>
        <v>63.258042436687198</v>
      </c>
      <c r="U272" s="3">
        <f t="shared" ca="1" si="14"/>
        <v>45560</v>
      </c>
      <c r="V272" s="3">
        <f t="shared" si="13"/>
        <v>22455</v>
      </c>
    </row>
    <row r="273" spans="1:22" x14ac:dyDescent="0.35">
      <c r="A273">
        <v>290</v>
      </c>
      <c r="B273" t="s">
        <v>292</v>
      </c>
      <c r="C273" t="s">
        <v>1122</v>
      </c>
      <c r="D273" t="s">
        <v>105</v>
      </c>
      <c r="E273" t="s">
        <v>1123</v>
      </c>
      <c r="F273" t="s">
        <v>1124</v>
      </c>
      <c r="G273" t="s">
        <v>292</v>
      </c>
      <c r="H273" t="b">
        <v>1</v>
      </c>
      <c r="I273" t="s">
        <v>1796</v>
      </c>
      <c r="J273" t="s">
        <v>1125</v>
      </c>
      <c r="K273" t="s">
        <v>1126</v>
      </c>
      <c r="L273">
        <v>7600</v>
      </c>
      <c r="M273">
        <v>24</v>
      </c>
      <c r="N273">
        <v>7</v>
      </c>
      <c r="O273">
        <v>1968</v>
      </c>
      <c r="P273">
        <v>125.08</v>
      </c>
      <c r="Q273" s="4">
        <v>21427700000000</v>
      </c>
      <c r="R273">
        <v>77</v>
      </c>
      <c r="S273">
        <v>1397715000</v>
      </c>
      <c r="T273">
        <f t="shared" ca="1" si="12"/>
        <v>56.170461095100869</v>
      </c>
      <c r="U273" s="3">
        <f t="shared" ca="1" si="14"/>
        <v>45560</v>
      </c>
      <c r="V273" s="3">
        <f t="shared" si="13"/>
        <v>25043</v>
      </c>
    </row>
    <row r="274" spans="1:22" x14ac:dyDescent="0.35">
      <c r="A274">
        <v>290</v>
      </c>
      <c r="B274" t="s">
        <v>351</v>
      </c>
      <c r="C274" t="s">
        <v>1127</v>
      </c>
      <c r="D274" t="s">
        <v>74</v>
      </c>
      <c r="E274" t="s">
        <v>143</v>
      </c>
      <c r="F274" t="s">
        <v>517</v>
      </c>
      <c r="G274" t="s">
        <v>351</v>
      </c>
      <c r="H274" t="b">
        <v>1</v>
      </c>
      <c r="I274" t="s">
        <v>1796</v>
      </c>
      <c r="J274" t="s">
        <v>1128</v>
      </c>
      <c r="K274" t="s">
        <v>1129</v>
      </c>
      <c r="L274">
        <v>7600</v>
      </c>
      <c r="M274">
        <v>19</v>
      </c>
      <c r="N274">
        <v>9</v>
      </c>
      <c r="O274">
        <v>1933</v>
      </c>
      <c r="P274">
        <v>180.44</v>
      </c>
      <c r="Q274" s="4">
        <v>21427700000000</v>
      </c>
      <c r="R274">
        <v>69.400000000000006</v>
      </c>
      <c r="S274">
        <v>1366417754</v>
      </c>
      <c r="T274">
        <f t="shared" ca="1" si="12"/>
        <v>91.017111567419576</v>
      </c>
      <c r="U274" s="3">
        <f t="shared" ca="1" si="14"/>
        <v>45560</v>
      </c>
      <c r="V274" s="3">
        <f t="shared" si="13"/>
        <v>12316</v>
      </c>
    </row>
    <row r="275" spans="1:22" x14ac:dyDescent="0.35">
      <c r="A275">
        <v>290</v>
      </c>
      <c r="B275" t="s">
        <v>250</v>
      </c>
      <c r="C275" t="s">
        <v>1130</v>
      </c>
      <c r="D275" t="s">
        <v>1803</v>
      </c>
      <c r="E275" t="s">
        <v>227</v>
      </c>
      <c r="F275" t="s">
        <v>348</v>
      </c>
      <c r="G275" t="s">
        <v>250</v>
      </c>
      <c r="H275" t="b">
        <v>1</v>
      </c>
      <c r="I275" t="s">
        <v>1796</v>
      </c>
      <c r="J275" t="s">
        <v>1131</v>
      </c>
      <c r="K275" t="s">
        <v>412</v>
      </c>
      <c r="L275">
        <v>7600</v>
      </c>
      <c r="M275">
        <v>4</v>
      </c>
      <c r="N275">
        <v>12</v>
      </c>
      <c r="O275">
        <v>1955</v>
      </c>
      <c r="P275">
        <v>119.62</v>
      </c>
      <c r="Q275" s="4">
        <v>21427700000000</v>
      </c>
      <c r="R275">
        <v>81.3</v>
      </c>
      <c r="S275">
        <v>66834405</v>
      </c>
      <c r="T275">
        <f t="shared" ca="1" si="12"/>
        <v>68.809058197747177</v>
      </c>
      <c r="U275" s="3">
        <f t="shared" ca="1" si="14"/>
        <v>45560</v>
      </c>
      <c r="V275" s="3">
        <f t="shared" si="13"/>
        <v>20427</v>
      </c>
    </row>
    <row r="276" spans="1:22" x14ac:dyDescent="0.35">
      <c r="A276">
        <v>290</v>
      </c>
      <c r="B276" t="s">
        <v>38</v>
      </c>
      <c r="C276" t="s">
        <v>1132</v>
      </c>
      <c r="D276" t="s">
        <v>1802</v>
      </c>
      <c r="E276" t="s">
        <v>33</v>
      </c>
      <c r="F276" t="s">
        <v>857</v>
      </c>
      <c r="G276" t="s">
        <v>38</v>
      </c>
      <c r="H276" t="b">
        <v>1</v>
      </c>
      <c r="I276" t="s">
        <v>1796</v>
      </c>
      <c r="J276" t="s">
        <v>1133</v>
      </c>
      <c r="K276" t="s">
        <v>1134</v>
      </c>
      <c r="L276">
        <v>7600</v>
      </c>
      <c r="M276">
        <v>21</v>
      </c>
      <c r="N276">
        <v>8</v>
      </c>
      <c r="O276">
        <v>1981</v>
      </c>
      <c r="P276">
        <v>117.24</v>
      </c>
      <c r="Q276" s="4">
        <v>21427700000000</v>
      </c>
      <c r="R276">
        <v>78.5</v>
      </c>
      <c r="S276">
        <v>328239523</v>
      </c>
      <c r="T276">
        <f t="shared" ca="1" si="12"/>
        <v>43.096509240246405</v>
      </c>
      <c r="U276" s="3">
        <f t="shared" ca="1" si="14"/>
        <v>45560</v>
      </c>
      <c r="V276" s="3">
        <f t="shared" si="13"/>
        <v>29819</v>
      </c>
    </row>
    <row r="277" spans="1:22" x14ac:dyDescent="0.35">
      <c r="A277">
        <v>290</v>
      </c>
      <c r="B277" t="s">
        <v>462</v>
      </c>
      <c r="C277" t="s">
        <v>1135</v>
      </c>
      <c r="D277" t="s">
        <v>555</v>
      </c>
      <c r="E277" t="s">
        <v>555</v>
      </c>
      <c r="F277" t="s">
        <v>462</v>
      </c>
      <c r="G277" t="s">
        <v>462</v>
      </c>
      <c r="H277" t="b">
        <v>0</v>
      </c>
      <c r="I277" t="s">
        <v>1796</v>
      </c>
      <c r="J277" t="s">
        <v>1136</v>
      </c>
      <c r="K277" t="s">
        <v>696</v>
      </c>
      <c r="L277">
        <v>7600</v>
      </c>
      <c r="M277">
        <v>1</v>
      </c>
      <c r="N277">
        <v>1</v>
      </c>
      <c r="O277">
        <v>1959</v>
      </c>
      <c r="P277">
        <v>114.41</v>
      </c>
      <c r="Q277" s="4">
        <v>21427700000000</v>
      </c>
      <c r="R277">
        <v>83.1</v>
      </c>
      <c r="S277">
        <v>5703569</v>
      </c>
      <c r="T277">
        <f t="shared" ca="1" si="12"/>
        <v>65.731696187829257</v>
      </c>
      <c r="U277" s="3">
        <f t="shared" ca="1" si="14"/>
        <v>45560</v>
      </c>
      <c r="V277" s="3">
        <f t="shared" si="13"/>
        <v>21551</v>
      </c>
    </row>
    <row r="278" spans="1:22" x14ac:dyDescent="0.35">
      <c r="A278">
        <v>290</v>
      </c>
      <c r="B278" t="s">
        <v>250</v>
      </c>
      <c r="C278" t="s">
        <v>1137</v>
      </c>
      <c r="D278" t="s">
        <v>1803</v>
      </c>
      <c r="E278" t="s">
        <v>227</v>
      </c>
      <c r="F278" t="s">
        <v>348</v>
      </c>
      <c r="G278" t="s">
        <v>250</v>
      </c>
      <c r="H278" t="b">
        <v>1</v>
      </c>
      <c r="I278" t="s">
        <v>1796</v>
      </c>
      <c r="J278" t="s">
        <v>1138</v>
      </c>
      <c r="K278" t="s">
        <v>190</v>
      </c>
      <c r="L278">
        <v>7600</v>
      </c>
      <c r="M278">
        <v>7</v>
      </c>
      <c r="N278">
        <v>3</v>
      </c>
      <c r="O278">
        <v>1957</v>
      </c>
      <c r="P278">
        <v>119.62</v>
      </c>
      <c r="Q278" s="4">
        <v>21427700000000</v>
      </c>
      <c r="R278">
        <v>81.3</v>
      </c>
      <c r="S278">
        <v>66834405</v>
      </c>
      <c r="T278">
        <f t="shared" ca="1" si="12"/>
        <v>67.553730321697472</v>
      </c>
      <c r="U278" s="3">
        <f t="shared" ca="1" si="14"/>
        <v>45560</v>
      </c>
      <c r="V278" s="3">
        <f t="shared" si="13"/>
        <v>20886</v>
      </c>
    </row>
    <row r="279" spans="1:22" x14ac:dyDescent="0.35">
      <c r="A279">
        <v>290</v>
      </c>
      <c r="B279" t="s">
        <v>462</v>
      </c>
      <c r="C279" t="s">
        <v>1139</v>
      </c>
      <c r="D279" t="s">
        <v>1802</v>
      </c>
      <c r="E279" t="s">
        <v>61</v>
      </c>
      <c r="F279" t="s">
        <v>465</v>
      </c>
      <c r="G279" t="s">
        <v>462</v>
      </c>
      <c r="H279" t="b">
        <v>0</v>
      </c>
      <c r="I279" t="s">
        <v>1796</v>
      </c>
      <c r="J279" t="s">
        <v>1140</v>
      </c>
      <c r="K279" t="s">
        <v>392</v>
      </c>
      <c r="L279">
        <v>7600</v>
      </c>
      <c r="M279">
        <v>28</v>
      </c>
      <c r="N279">
        <v>3</v>
      </c>
      <c r="O279">
        <v>1938</v>
      </c>
      <c r="P279">
        <v>117.24</v>
      </c>
      <c r="Q279" s="4">
        <v>21427700000000</v>
      </c>
      <c r="R279">
        <v>78.5</v>
      </c>
      <c r="S279">
        <v>328239523</v>
      </c>
      <c r="T279">
        <f t="shared" ca="1" si="12"/>
        <v>86.496239418447303</v>
      </c>
      <c r="U279" s="3">
        <f t="shared" ca="1" si="14"/>
        <v>45560</v>
      </c>
      <c r="V279" s="3">
        <f t="shared" si="13"/>
        <v>13967</v>
      </c>
    </row>
    <row r="280" spans="1:22" x14ac:dyDescent="0.35">
      <c r="A280">
        <v>290</v>
      </c>
      <c r="B280" t="s">
        <v>351</v>
      </c>
      <c r="C280" t="s">
        <v>1141</v>
      </c>
      <c r="D280" t="s">
        <v>105</v>
      </c>
      <c r="E280" t="s">
        <v>246</v>
      </c>
      <c r="F280" t="s">
        <v>517</v>
      </c>
      <c r="G280" t="s">
        <v>351</v>
      </c>
      <c r="H280" t="b">
        <v>1</v>
      </c>
      <c r="I280" t="s">
        <v>1797</v>
      </c>
      <c r="J280" t="s">
        <v>108</v>
      </c>
      <c r="K280" t="s">
        <v>1142</v>
      </c>
      <c r="L280">
        <v>7600</v>
      </c>
      <c r="M280">
        <v>1</v>
      </c>
      <c r="N280">
        <v>1</v>
      </c>
      <c r="O280">
        <v>1961</v>
      </c>
      <c r="P280">
        <v>125.08</v>
      </c>
      <c r="Q280" s="4">
        <v>21427700000000</v>
      </c>
      <c r="R280">
        <v>77</v>
      </c>
      <c r="S280">
        <v>1397715000</v>
      </c>
      <c r="T280">
        <f t="shared" ca="1" si="12"/>
        <v>63.731690622861052</v>
      </c>
      <c r="U280" s="3">
        <f t="shared" ca="1" si="14"/>
        <v>45560</v>
      </c>
      <c r="V280" s="3">
        <f t="shared" si="13"/>
        <v>22282</v>
      </c>
    </row>
    <row r="281" spans="1:22" x14ac:dyDescent="0.35">
      <c r="A281">
        <v>299</v>
      </c>
      <c r="B281" t="s">
        <v>590</v>
      </c>
      <c r="C281" t="s">
        <v>1143</v>
      </c>
      <c r="D281" t="s">
        <v>1802</v>
      </c>
      <c r="E281" t="s">
        <v>984</v>
      </c>
      <c r="F281" t="s">
        <v>1043</v>
      </c>
      <c r="G281" t="s">
        <v>590</v>
      </c>
      <c r="H281" t="b">
        <v>1</v>
      </c>
      <c r="I281" t="s">
        <v>1796</v>
      </c>
      <c r="J281" t="s">
        <v>1144</v>
      </c>
      <c r="K281" t="s">
        <v>1145</v>
      </c>
      <c r="L281">
        <v>7500</v>
      </c>
      <c r="M281">
        <v>27</v>
      </c>
      <c r="N281">
        <v>9</v>
      </c>
      <c r="O281">
        <v>1942</v>
      </c>
      <c r="P281">
        <v>117.24</v>
      </c>
      <c r="Q281" s="4">
        <v>21427700000000</v>
      </c>
      <c r="R281">
        <v>78.5</v>
      </c>
      <c r="S281">
        <v>328239523</v>
      </c>
      <c r="T281">
        <f t="shared" ca="1" si="12"/>
        <v>81.995217047103836</v>
      </c>
      <c r="U281" s="3">
        <f t="shared" ca="1" si="14"/>
        <v>45560</v>
      </c>
      <c r="V281" s="3">
        <f t="shared" si="13"/>
        <v>15611</v>
      </c>
    </row>
    <row r="282" spans="1:22" x14ac:dyDescent="0.35">
      <c r="A282">
        <v>299</v>
      </c>
      <c r="B282" t="s">
        <v>21</v>
      </c>
      <c r="C282" t="s">
        <v>1146</v>
      </c>
      <c r="D282" t="s">
        <v>1802</v>
      </c>
      <c r="E282" t="s">
        <v>1147</v>
      </c>
      <c r="F282" t="s">
        <v>1148</v>
      </c>
      <c r="G282" t="s">
        <v>21</v>
      </c>
      <c r="H282" t="b">
        <v>0</v>
      </c>
      <c r="I282" t="s">
        <v>1796</v>
      </c>
      <c r="J282" t="s">
        <v>1149</v>
      </c>
      <c r="K282" t="s">
        <v>119</v>
      </c>
      <c r="L282">
        <v>7500</v>
      </c>
      <c r="M282">
        <v>3</v>
      </c>
      <c r="N282">
        <v>2</v>
      </c>
      <c r="O282">
        <v>1938</v>
      </c>
      <c r="P282">
        <v>117.24</v>
      </c>
      <c r="Q282" s="4">
        <v>21427700000000</v>
      </c>
      <c r="R282">
        <v>78.5</v>
      </c>
      <c r="S282">
        <v>328239523</v>
      </c>
      <c r="T282">
        <f t="shared" ca="1" si="12"/>
        <v>86.641344368568468</v>
      </c>
      <c r="U282" s="3">
        <f t="shared" ca="1" si="14"/>
        <v>45560</v>
      </c>
      <c r="V282" s="3">
        <f t="shared" si="13"/>
        <v>13914</v>
      </c>
    </row>
    <row r="283" spans="1:22" x14ac:dyDescent="0.35">
      <c r="A283">
        <v>299</v>
      </c>
      <c r="B283" t="s">
        <v>21</v>
      </c>
      <c r="C283" t="s">
        <v>1150</v>
      </c>
      <c r="D283" t="s">
        <v>105</v>
      </c>
      <c r="E283" t="s">
        <v>1061</v>
      </c>
      <c r="F283" t="s">
        <v>1062</v>
      </c>
      <c r="G283" t="s">
        <v>21</v>
      </c>
      <c r="H283" t="b">
        <v>1</v>
      </c>
      <c r="I283" t="s">
        <v>1796</v>
      </c>
      <c r="J283" t="s">
        <v>282</v>
      </c>
      <c r="K283" t="s">
        <v>1151</v>
      </c>
      <c r="L283">
        <v>7500</v>
      </c>
      <c r="M283">
        <v>1</v>
      </c>
      <c r="N283">
        <v>1</v>
      </c>
      <c r="O283">
        <v>1964</v>
      </c>
      <c r="P283">
        <v>125.08</v>
      </c>
      <c r="Q283" s="4">
        <v>21427700000000</v>
      </c>
      <c r="R283">
        <v>77</v>
      </c>
      <c r="S283">
        <v>1397715000</v>
      </c>
      <c r="T283">
        <f t="shared" ca="1" si="12"/>
        <v>60.731699654414072</v>
      </c>
      <c r="U283" s="3">
        <f t="shared" ca="1" si="14"/>
        <v>45560</v>
      </c>
      <c r="V283" s="3">
        <f t="shared" si="13"/>
        <v>23377</v>
      </c>
    </row>
    <row r="284" spans="1:22" x14ac:dyDescent="0.35">
      <c r="A284">
        <v>299</v>
      </c>
      <c r="B284" t="s">
        <v>49</v>
      </c>
      <c r="C284" t="s">
        <v>1152</v>
      </c>
      <c r="D284" t="s">
        <v>1802</v>
      </c>
      <c r="E284" t="s">
        <v>301</v>
      </c>
      <c r="F284" t="s">
        <v>204</v>
      </c>
      <c r="G284" t="s">
        <v>49</v>
      </c>
      <c r="H284" t="b">
        <v>1</v>
      </c>
      <c r="I284" t="s">
        <v>1796</v>
      </c>
      <c r="J284" t="s">
        <v>594</v>
      </c>
      <c r="K284" t="s">
        <v>1153</v>
      </c>
      <c r="L284">
        <v>7500</v>
      </c>
      <c r="M284">
        <v>28</v>
      </c>
      <c r="N284">
        <v>9</v>
      </c>
      <c r="O284">
        <v>1954</v>
      </c>
      <c r="P284">
        <v>117.24</v>
      </c>
      <c r="Q284" s="4">
        <v>21427700000000</v>
      </c>
      <c r="R284">
        <v>78.5</v>
      </c>
      <c r="S284">
        <v>328239523</v>
      </c>
      <c r="T284">
        <f t="shared" ca="1" si="12"/>
        <v>69.99248062314426</v>
      </c>
      <c r="U284" s="3">
        <f t="shared" ca="1" si="14"/>
        <v>45560</v>
      </c>
      <c r="V284" s="3">
        <f t="shared" si="13"/>
        <v>19995</v>
      </c>
    </row>
    <row r="285" spans="1:22" x14ac:dyDescent="0.35">
      <c r="A285">
        <v>299</v>
      </c>
      <c r="B285" t="s">
        <v>49</v>
      </c>
      <c r="C285" t="s">
        <v>1154</v>
      </c>
      <c r="D285" t="s">
        <v>1802</v>
      </c>
      <c r="E285" t="s">
        <v>61</v>
      </c>
      <c r="F285" t="s">
        <v>802</v>
      </c>
      <c r="G285" t="s">
        <v>49</v>
      </c>
      <c r="H285" t="b">
        <v>1</v>
      </c>
      <c r="I285" t="s">
        <v>1796</v>
      </c>
      <c r="J285" t="s">
        <v>1155</v>
      </c>
      <c r="K285" t="s">
        <v>1113</v>
      </c>
      <c r="L285">
        <v>7500</v>
      </c>
      <c r="M285">
        <v>6</v>
      </c>
      <c r="N285">
        <v>1</v>
      </c>
      <c r="O285">
        <v>1944</v>
      </c>
      <c r="P285">
        <v>117.24</v>
      </c>
      <c r="Q285" s="4">
        <v>21427700000000</v>
      </c>
      <c r="R285">
        <v>78.5</v>
      </c>
      <c r="S285">
        <v>328239523</v>
      </c>
      <c r="T285">
        <f t="shared" ca="1" si="12"/>
        <v>80.718008517542088</v>
      </c>
      <c r="U285" s="3">
        <f t="shared" ca="1" si="14"/>
        <v>45560</v>
      </c>
      <c r="V285" s="3">
        <f t="shared" si="13"/>
        <v>16077</v>
      </c>
    </row>
    <row r="286" spans="1:22" x14ac:dyDescent="0.35">
      <c r="A286">
        <v>299</v>
      </c>
      <c r="B286" t="s">
        <v>103</v>
      </c>
      <c r="C286" t="s">
        <v>1156</v>
      </c>
      <c r="D286" t="s">
        <v>555</v>
      </c>
      <c r="E286" t="s">
        <v>555</v>
      </c>
      <c r="F286" t="s">
        <v>1157</v>
      </c>
      <c r="G286" t="s">
        <v>103</v>
      </c>
      <c r="H286" t="b">
        <v>1</v>
      </c>
      <c r="I286" t="s">
        <v>1796</v>
      </c>
      <c r="J286" t="s">
        <v>155</v>
      </c>
      <c r="K286" t="s">
        <v>1158</v>
      </c>
      <c r="L286">
        <v>7500</v>
      </c>
      <c r="M286">
        <v>1</v>
      </c>
      <c r="N286">
        <v>7</v>
      </c>
      <c r="O286">
        <v>1970</v>
      </c>
      <c r="P286">
        <v>114.41</v>
      </c>
      <c r="Q286" s="4">
        <v>21427700000000</v>
      </c>
      <c r="R286">
        <v>83.1</v>
      </c>
      <c r="S286">
        <v>5703569</v>
      </c>
      <c r="T286">
        <f t="shared" ca="1" si="12"/>
        <v>54.236149136343272</v>
      </c>
      <c r="U286" s="3">
        <f t="shared" ca="1" si="14"/>
        <v>45560</v>
      </c>
      <c r="V286" s="3">
        <f t="shared" si="13"/>
        <v>25750</v>
      </c>
    </row>
    <row r="287" spans="1:22" x14ac:dyDescent="0.35">
      <c r="A287">
        <v>305</v>
      </c>
      <c r="B287" t="s">
        <v>38</v>
      </c>
      <c r="C287" t="s">
        <v>1159</v>
      </c>
      <c r="D287" t="s">
        <v>1802</v>
      </c>
      <c r="E287" t="s">
        <v>1160</v>
      </c>
      <c r="F287" t="s">
        <v>731</v>
      </c>
      <c r="G287" t="s">
        <v>38</v>
      </c>
      <c r="H287" t="b">
        <v>1</v>
      </c>
      <c r="I287" t="s">
        <v>1796</v>
      </c>
      <c r="J287" t="s">
        <v>1161</v>
      </c>
      <c r="K287" t="s">
        <v>350</v>
      </c>
      <c r="L287">
        <v>7400</v>
      </c>
      <c r="M287">
        <v>6</v>
      </c>
      <c r="N287">
        <v>1</v>
      </c>
      <c r="O287">
        <v>1943</v>
      </c>
      <c r="P287">
        <v>117.24</v>
      </c>
      <c r="Q287" s="4">
        <v>21427700000000</v>
      </c>
      <c r="R287">
        <v>78.5</v>
      </c>
      <c r="S287">
        <v>328239523</v>
      </c>
      <c r="T287">
        <f t="shared" ca="1" si="12"/>
        <v>81.718006076591763</v>
      </c>
      <c r="U287" s="3">
        <f t="shared" ca="1" si="14"/>
        <v>45560</v>
      </c>
      <c r="V287" s="3">
        <f t="shared" si="13"/>
        <v>15712</v>
      </c>
    </row>
    <row r="288" spans="1:22" x14ac:dyDescent="0.35">
      <c r="A288">
        <v>305</v>
      </c>
      <c r="B288" t="s">
        <v>250</v>
      </c>
      <c r="C288" t="s">
        <v>1162</v>
      </c>
      <c r="D288" t="s">
        <v>1803</v>
      </c>
      <c r="E288" t="s">
        <v>227</v>
      </c>
      <c r="F288" t="s">
        <v>1089</v>
      </c>
      <c r="G288" t="s">
        <v>250</v>
      </c>
      <c r="H288" t="b">
        <v>0</v>
      </c>
      <c r="I288" t="s">
        <v>1796</v>
      </c>
      <c r="J288" t="s">
        <v>1163</v>
      </c>
      <c r="K288" t="s">
        <v>1164</v>
      </c>
      <c r="L288">
        <v>7400</v>
      </c>
      <c r="M288">
        <v>11</v>
      </c>
      <c r="N288">
        <v>8</v>
      </c>
      <c r="O288">
        <v>1952</v>
      </c>
      <c r="P288">
        <v>119.62</v>
      </c>
      <c r="Q288" s="4">
        <v>21427700000000</v>
      </c>
      <c r="R288">
        <v>81.3</v>
      </c>
      <c r="S288">
        <v>66834405</v>
      </c>
      <c r="T288">
        <f t="shared" ca="1" si="12"/>
        <v>72.121174617461747</v>
      </c>
      <c r="U288" s="3">
        <f t="shared" ca="1" si="14"/>
        <v>45560</v>
      </c>
      <c r="V288" s="3">
        <f t="shared" si="13"/>
        <v>19217</v>
      </c>
    </row>
    <row r="289" spans="1:22" x14ac:dyDescent="0.35">
      <c r="A289">
        <v>305</v>
      </c>
      <c r="B289" t="s">
        <v>21</v>
      </c>
      <c r="C289" t="s">
        <v>1165</v>
      </c>
      <c r="D289" t="s">
        <v>105</v>
      </c>
      <c r="E289" t="s">
        <v>827</v>
      </c>
      <c r="F289" t="s">
        <v>1166</v>
      </c>
      <c r="G289" t="s">
        <v>21</v>
      </c>
      <c r="H289" t="b">
        <v>1</v>
      </c>
      <c r="I289" t="s">
        <v>1796</v>
      </c>
      <c r="J289" t="s">
        <v>194</v>
      </c>
      <c r="K289" t="s">
        <v>1167</v>
      </c>
      <c r="L289">
        <v>7400</v>
      </c>
      <c r="M289">
        <v>1</v>
      </c>
      <c r="N289">
        <v>1</v>
      </c>
      <c r="O289">
        <v>1964</v>
      </c>
      <c r="P289">
        <v>125.08</v>
      </c>
      <c r="Q289" s="4">
        <v>21427700000000</v>
      </c>
      <c r="R289">
        <v>77</v>
      </c>
      <c r="S289">
        <v>1397715000</v>
      </c>
      <c r="T289">
        <f t="shared" ca="1" si="12"/>
        <v>60.731699654414072</v>
      </c>
      <c r="U289" s="3">
        <f t="shared" ca="1" si="14"/>
        <v>45560</v>
      </c>
      <c r="V289" s="3">
        <f t="shared" si="13"/>
        <v>23377</v>
      </c>
    </row>
    <row r="290" spans="1:22" x14ac:dyDescent="0.35">
      <c r="A290">
        <v>305</v>
      </c>
      <c r="B290" t="s">
        <v>462</v>
      </c>
      <c r="C290" t="s">
        <v>1168</v>
      </c>
      <c r="D290" t="s">
        <v>555</v>
      </c>
      <c r="E290" t="s">
        <v>555</v>
      </c>
      <c r="F290" t="s">
        <v>465</v>
      </c>
      <c r="G290" t="s">
        <v>462</v>
      </c>
      <c r="H290" t="b">
        <v>0</v>
      </c>
      <c r="I290" t="s">
        <v>1796</v>
      </c>
      <c r="J290" t="s">
        <v>1136</v>
      </c>
      <c r="K290" t="s">
        <v>524</v>
      </c>
      <c r="L290">
        <v>7400</v>
      </c>
      <c r="M290">
        <v>1</v>
      </c>
      <c r="N290">
        <v>1</v>
      </c>
      <c r="O290">
        <v>1952</v>
      </c>
      <c r="P290">
        <v>114.41</v>
      </c>
      <c r="Q290" s="4">
        <v>21427700000000</v>
      </c>
      <c r="R290">
        <v>83.1</v>
      </c>
      <c r="S290">
        <v>5703569</v>
      </c>
      <c r="T290">
        <f t="shared" ca="1" si="12"/>
        <v>72.73169816981698</v>
      </c>
      <c r="U290" s="3">
        <f t="shared" ca="1" si="14"/>
        <v>45560</v>
      </c>
      <c r="V290" s="3">
        <f t="shared" si="13"/>
        <v>18994</v>
      </c>
    </row>
    <row r="291" spans="1:22" x14ac:dyDescent="0.35">
      <c r="A291">
        <v>305</v>
      </c>
      <c r="B291" t="s">
        <v>250</v>
      </c>
      <c r="C291" t="s">
        <v>1169</v>
      </c>
      <c r="D291" t="s">
        <v>1802</v>
      </c>
      <c r="E291" t="s">
        <v>1170</v>
      </c>
      <c r="F291" t="s">
        <v>1171</v>
      </c>
      <c r="G291" t="s">
        <v>250</v>
      </c>
      <c r="H291" t="b">
        <v>1</v>
      </c>
      <c r="I291" t="s">
        <v>1796</v>
      </c>
      <c r="J291" t="s">
        <v>1172</v>
      </c>
      <c r="K291" t="s">
        <v>1173</v>
      </c>
      <c r="L291">
        <v>7400</v>
      </c>
      <c r="M291">
        <v>31</v>
      </c>
      <c r="N291">
        <v>3</v>
      </c>
      <c r="O291">
        <v>1951</v>
      </c>
      <c r="P291">
        <v>117.24</v>
      </c>
      <c r="Q291" s="4">
        <v>21427700000000</v>
      </c>
      <c r="R291">
        <v>78.5</v>
      </c>
      <c r="S291">
        <v>328239523</v>
      </c>
      <c r="T291">
        <f t="shared" ca="1" si="12"/>
        <v>73.488031373709717</v>
      </c>
      <c r="U291" s="3">
        <f t="shared" ca="1" si="14"/>
        <v>45560</v>
      </c>
      <c r="V291" s="3">
        <f t="shared" si="13"/>
        <v>18718</v>
      </c>
    </row>
    <row r="292" spans="1:22" x14ac:dyDescent="0.35">
      <c r="A292">
        <v>305</v>
      </c>
      <c r="B292" t="s">
        <v>580</v>
      </c>
      <c r="C292" t="s">
        <v>1174</v>
      </c>
      <c r="D292" t="s">
        <v>1175</v>
      </c>
      <c r="E292" t="s">
        <v>1176</v>
      </c>
      <c r="F292" t="s">
        <v>1177</v>
      </c>
      <c r="G292" t="s">
        <v>580</v>
      </c>
      <c r="H292" t="b">
        <v>0</v>
      </c>
      <c r="I292" t="s">
        <v>1796</v>
      </c>
      <c r="J292" t="s">
        <v>1178</v>
      </c>
      <c r="K292" t="s">
        <v>1179</v>
      </c>
      <c r="L292">
        <v>7400</v>
      </c>
      <c r="M292">
        <v>19</v>
      </c>
      <c r="N292">
        <v>1</v>
      </c>
      <c r="O292">
        <v>1961</v>
      </c>
      <c r="P292">
        <v>288.57</v>
      </c>
      <c r="Q292" s="4">
        <v>21427700000000</v>
      </c>
      <c r="R292">
        <v>71.8</v>
      </c>
      <c r="S292">
        <v>100388073</v>
      </c>
      <c r="T292">
        <f t="shared" ca="1" si="12"/>
        <v>63.682409308692677</v>
      </c>
      <c r="U292" s="3">
        <f t="shared" ca="1" si="14"/>
        <v>45560</v>
      </c>
      <c r="V292" s="3">
        <f t="shared" si="13"/>
        <v>22300</v>
      </c>
    </row>
    <row r="293" spans="1:22" x14ac:dyDescent="0.35">
      <c r="A293">
        <v>305</v>
      </c>
      <c r="B293" t="s">
        <v>103</v>
      </c>
      <c r="C293" t="s">
        <v>1181</v>
      </c>
      <c r="D293" t="s">
        <v>1802</v>
      </c>
      <c r="E293" t="s">
        <v>1182</v>
      </c>
      <c r="F293" t="s">
        <v>1183</v>
      </c>
      <c r="G293" t="s">
        <v>103</v>
      </c>
      <c r="H293" t="b">
        <v>1</v>
      </c>
      <c r="I293" t="s">
        <v>1796</v>
      </c>
      <c r="J293" t="s">
        <v>1184</v>
      </c>
      <c r="K293" t="s">
        <v>609</v>
      </c>
      <c r="L293">
        <v>7400</v>
      </c>
      <c r="M293">
        <v>30</v>
      </c>
      <c r="N293">
        <v>11</v>
      </c>
      <c r="O293">
        <v>1941</v>
      </c>
      <c r="P293">
        <v>117.24</v>
      </c>
      <c r="Q293" s="4">
        <v>21427700000000</v>
      </c>
      <c r="R293">
        <v>78.5</v>
      </c>
      <c r="S293">
        <v>328239523</v>
      </c>
      <c r="T293">
        <f t="shared" ca="1" si="12"/>
        <v>82.81998631074606</v>
      </c>
      <c r="U293" s="3">
        <f t="shared" ca="1" si="14"/>
        <v>45560</v>
      </c>
      <c r="V293" s="3">
        <f t="shared" si="13"/>
        <v>15310</v>
      </c>
    </row>
    <row r="294" spans="1:22" x14ac:dyDescent="0.35">
      <c r="A294">
        <v>312</v>
      </c>
      <c r="B294" t="s">
        <v>250</v>
      </c>
      <c r="C294" t="s">
        <v>1185</v>
      </c>
      <c r="D294" t="s">
        <v>74</v>
      </c>
      <c r="E294" t="s">
        <v>1186</v>
      </c>
      <c r="F294" t="s">
        <v>1187</v>
      </c>
      <c r="G294" t="s">
        <v>250</v>
      </c>
      <c r="H294" t="b">
        <v>0</v>
      </c>
      <c r="I294" t="s">
        <v>1796</v>
      </c>
      <c r="J294" t="s">
        <v>1188</v>
      </c>
      <c r="K294" t="s">
        <v>1189</v>
      </c>
      <c r="L294">
        <v>7300</v>
      </c>
      <c r="M294">
        <v>1</v>
      </c>
      <c r="N294">
        <v>6</v>
      </c>
      <c r="O294">
        <v>1931</v>
      </c>
      <c r="P294">
        <v>180.44</v>
      </c>
      <c r="Q294" s="4">
        <v>21427700000000</v>
      </c>
      <c r="R294">
        <v>69.400000000000006</v>
      </c>
      <c r="S294">
        <v>1366417754</v>
      </c>
      <c r="T294">
        <f t="shared" ca="1" si="12"/>
        <v>93.318285081843072</v>
      </c>
      <c r="U294" s="3">
        <f t="shared" ca="1" si="14"/>
        <v>45560</v>
      </c>
      <c r="V294" s="3">
        <f t="shared" si="13"/>
        <v>11475</v>
      </c>
    </row>
    <row r="295" spans="1:22" x14ac:dyDescent="0.35">
      <c r="A295">
        <v>312</v>
      </c>
      <c r="B295" t="s">
        <v>272</v>
      </c>
      <c r="C295" t="s">
        <v>1190</v>
      </c>
      <c r="D295" t="s">
        <v>327</v>
      </c>
      <c r="E295" t="s">
        <v>328</v>
      </c>
      <c r="F295" t="s">
        <v>1191</v>
      </c>
      <c r="G295" t="s">
        <v>272</v>
      </c>
      <c r="H295" t="b">
        <v>1</v>
      </c>
      <c r="I295" t="s">
        <v>1796</v>
      </c>
      <c r="J295" t="s">
        <v>1192</v>
      </c>
      <c r="K295" t="s">
        <v>1193</v>
      </c>
      <c r="L295">
        <v>7300</v>
      </c>
      <c r="M295">
        <v>5</v>
      </c>
      <c r="N295">
        <v>12</v>
      </c>
      <c r="O295">
        <v>1963</v>
      </c>
      <c r="P295">
        <v>180.75</v>
      </c>
      <c r="Q295" s="4">
        <v>21427700000000</v>
      </c>
      <c r="R295">
        <v>72.7</v>
      </c>
      <c r="S295">
        <v>144373535</v>
      </c>
      <c r="T295">
        <f t="shared" ca="1" si="12"/>
        <v>60.806323412523184</v>
      </c>
      <c r="U295" s="3">
        <f t="shared" ca="1" si="14"/>
        <v>45560</v>
      </c>
      <c r="V295" s="3">
        <f t="shared" si="13"/>
        <v>23350</v>
      </c>
    </row>
    <row r="296" spans="1:22" x14ac:dyDescent="0.35">
      <c r="A296">
        <v>312</v>
      </c>
      <c r="B296" t="s">
        <v>21</v>
      </c>
      <c r="C296" t="s">
        <v>1194</v>
      </c>
      <c r="D296" t="s">
        <v>1195</v>
      </c>
      <c r="E296" t="s">
        <v>1196</v>
      </c>
      <c r="F296" t="s">
        <v>221</v>
      </c>
      <c r="G296" t="s">
        <v>21</v>
      </c>
      <c r="H296" t="b">
        <v>0</v>
      </c>
      <c r="I296" t="s">
        <v>1796</v>
      </c>
      <c r="J296" t="s">
        <v>1197</v>
      </c>
      <c r="K296" t="s">
        <v>1198</v>
      </c>
      <c r="L296">
        <v>7300</v>
      </c>
      <c r="M296">
        <v>4</v>
      </c>
      <c r="N296">
        <v>11</v>
      </c>
      <c r="O296">
        <v>1972</v>
      </c>
      <c r="P296">
        <v>110.35</v>
      </c>
      <c r="Q296" s="4">
        <v>21427700000000</v>
      </c>
      <c r="R296">
        <v>81</v>
      </c>
      <c r="S296">
        <v>5818553</v>
      </c>
      <c r="T296">
        <f t="shared" ca="1" si="12"/>
        <v>51.888475644403123</v>
      </c>
      <c r="U296" s="3">
        <f t="shared" ca="1" si="14"/>
        <v>45560</v>
      </c>
      <c r="V296" s="3">
        <f t="shared" si="13"/>
        <v>26607</v>
      </c>
    </row>
    <row r="297" spans="1:22" x14ac:dyDescent="0.35">
      <c r="A297">
        <v>312</v>
      </c>
      <c r="B297" t="s">
        <v>168</v>
      </c>
      <c r="C297" t="s">
        <v>1200</v>
      </c>
      <c r="D297" t="s">
        <v>967</v>
      </c>
      <c r="E297" t="s">
        <v>968</v>
      </c>
      <c r="F297" t="s">
        <v>1201</v>
      </c>
      <c r="G297" t="s">
        <v>168</v>
      </c>
      <c r="H297" t="b">
        <v>0</v>
      </c>
      <c r="I297" t="s">
        <v>1796</v>
      </c>
      <c r="J297" t="s">
        <v>1202</v>
      </c>
      <c r="K297" t="s">
        <v>1203</v>
      </c>
      <c r="L297">
        <v>7300</v>
      </c>
      <c r="M297">
        <v>3</v>
      </c>
      <c r="N297">
        <v>3</v>
      </c>
      <c r="O297">
        <v>1960</v>
      </c>
      <c r="P297">
        <v>129.61000000000001</v>
      </c>
      <c r="Q297" s="4">
        <v>21427700000000</v>
      </c>
      <c r="R297">
        <v>71.099999999999994</v>
      </c>
      <c r="S297">
        <v>108116615</v>
      </c>
      <c r="T297">
        <f t="shared" ca="1" si="12"/>
        <v>64.561957712071433</v>
      </c>
      <c r="U297" s="3">
        <f t="shared" ca="1" si="14"/>
        <v>45560</v>
      </c>
      <c r="V297" s="3">
        <f t="shared" si="13"/>
        <v>21978</v>
      </c>
    </row>
    <row r="298" spans="1:22" x14ac:dyDescent="0.35">
      <c r="A298">
        <v>312</v>
      </c>
      <c r="B298" t="s">
        <v>38</v>
      </c>
      <c r="C298" t="s">
        <v>1204</v>
      </c>
      <c r="D298" t="s">
        <v>105</v>
      </c>
      <c r="E298" t="s">
        <v>192</v>
      </c>
      <c r="F298" t="s">
        <v>1205</v>
      </c>
      <c r="G298" t="s">
        <v>38</v>
      </c>
      <c r="H298" t="b">
        <v>1</v>
      </c>
      <c r="I298" t="s">
        <v>1797</v>
      </c>
      <c r="J298" t="s">
        <v>384</v>
      </c>
      <c r="K298" t="s">
        <v>1206</v>
      </c>
      <c r="L298">
        <v>7300</v>
      </c>
      <c r="M298">
        <v>3</v>
      </c>
      <c r="N298">
        <v>6</v>
      </c>
      <c r="O298">
        <v>1967</v>
      </c>
      <c r="P298">
        <v>125.08</v>
      </c>
      <c r="Q298" s="4">
        <v>21427700000000</v>
      </c>
      <c r="R298">
        <v>77</v>
      </c>
      <c r="S298">
        <v>1397715000</v>
      </c>
      <c r="T298">
        <f t="shared" ca="1" si="12"/>
        <v>57.312815671465657</v>
      </c>
      <c r="U298" s="3">
        <f t="shared" ca="1" si="14"/>
        <v>45560</v>
      </c>
      <c r="V298" s="3">
        <f t="shared" si="13"/>
        <v>24626</v>
      </c>
    </row>
    <row r="299" spans="1:22" x14ac:dyDescent="0.35">
      <c r="A299">
        <v>317</v>
      </c>
      <c r="B299" t="s">
        <v>49</v>
      </c>
      <c r="C299" t="s">
        <v>1207</v>
      </c>
      <c r="D299" t="s">
        <v>1802</v>
      </c>
      <c r="E299" t="s">
        <v>1208</v>
      </c>
      <c r="F299" t="s">
        <v>258</v>
      </c>
      <c r="G299" t="s">
        <v>49</v>
      </c>
      <c r="H299" t="b">
        <v>1</v>
      </c>
      <c r="I299" t="s">
        <v>1796</v>
      </c>
      <c r="J299" t="s">
        <v>1209</v>
      </c>
      <c r="K299" t="s">
        <v>1145</v>
      </c>
      <c r="L299">
        <v>7200</v>
      </c>
      <c r="M299">
        <v>25</v>
      </c>
      <c r="N299">
        <v>11</v>
      </c>
      <c r="O299">
        <v>1957</v>
      </c>
      <c r="P299">
        <v>117.24</v>
      </c>
      <c r="Q299" s="4">
        <v>21427700000000</v>
      </c>
      <c r="R299">
        <v>78.5</v>
      </c>
      <c r="S299">
        <v>328239523</v>
      </c>
      <c r="T299">
        <f t="shared" ca="1" si="12"/>
        <v>66.833675564681727</v>
      </c>
      <c r="U299" s="3">
        <f t="shared" ca="1" si="14"/>
        <v>45560</v>
      </c>
      <c r="V299" s="3">
        <f t="shared" si="13"/>
        <v>21149</v>
      </c>
    </row>
    <row r="300" spans="1:22" x14ac:dyDescent="0.35">
      <c r="A300">
        <v>317</v>
      </c>
      <c r="B300" t="s">
        <v>462</v>
      </c>
      <c r="C300" t="s">
        <v>1210</v>
      </c>
      <c r="D300" t="s">
        <v>1802</v>
      </c>
      <c r="E300" t="s">
        <v>301</v>
      </c>
      <c r="F300" t="s">
        <v>1211</v>
      </c>
      <c r="G300" t="s">
        <v>462</v>
      </c>
      <c r="H300" t="b">
        <v>1</v>
      </c>
      <c r="I300" t="s">
        <v>1796</v>
      </c>
      <c r="J300" t="s">
        <v>1212</v>
      </c>
      <c r="K300" t="s">
        <v>43</v>
      </c>
      <c r="L300">
        <v>7200</v>
      </c>
      <c r="M300">
        <v>10</v>
      </c>
      <c r="N300">
        <v>12</v>
      </c>
      <c r="O300">
        <v>1954</v>
      </c>
      <c r="P300">
        <v>117.24</v>
      </c>
      <c r="Q300" s="4">
        <v>21427700000000</v>
      </c>
      <c r="R300">
        <v>78.5</v>
      </c>
      <c r="S300">
        <v>328239523</v>
      </c>
      <c r="T300">
        <f t="shared" ca="1" si="12"/>
        <v>69.79261944240929</v>
      </c>
      <c r="U300" s="3">
        <f t="shared" ca="1" si="14"/>
        <v>45560</v>
      </c>
      <c r="V300" s="3">
        <f t="shared" si="13"/>
        <v>20068</v>
      </c>
    </row>
    <row r="301" spans="1:22" x14ac:dyDescent="0.35">
      <c r="A301">
        <v>317</v>
      </c>
      <c r="B301" t="s">
        <v>49</v>
      </c>
      <c r="C301" t="s">
        <v>1213</v>
      </c>
      <c r="D301" t="s">
        <v>1802</v>
      </c>
      <c r="E301" t="s">
        <v>1214</v>
      </c>
      <c r="F301" t="s">
        <v>1215</v>
      </c>
      <c r="G301" t="s">
        <v>49</v>
      </c>
      <c r="H301" t="b">
        <v>1</v>
      </c>
      <c r="I301" t="s">
        <v>1796</v>
      </c>
      <c r="J301" t="s">
        <v>1216</v>
      </c>
      <c r="K301" t="s">
        <v>1217</v>
      </c>
      <c r="L301">
        <v>7200</v>
      </c>
      <c r="M301">
        <v>13</v>
      </c>
      <c r="N301">
        <v>6</v>
      </c>
      <c r="O301">
        <v>1943</v>
      </c>
      <c r="P301">
        <v>117.24</v>
      </c>
      <c r="Q301" s="4">
        <v>21427700000000</v>
      </c>
      <c r="R301">
        <v>78.5</v>
      </c>
      <c r="S301">
        <v>328239523</v>
      </c>
      <c r="T301">
        <f t="shared" ca="1" si="12"/>
        <v>81.285432873693708</v>
      </c>
      <c r="U301" s="3">
        <f t="shared" ca="1" si="14"/>
        <v>45560</v>
      </c>
      <c r="V301" s="3">
        <f t="shared" si="13"/>
        <v>15870</v>
      </c>
    </row>
    <row r="302" spans="1:22" x14ac:dyDescent="0.35">
      <c r="A302">
        <v>317</v>
      </c>
      <c r="B302" t="s">
        <v>292</v>
      </c>
      <c r="C302" t="s">
        <v>1218</v>
      </c>
      <c r="D302" t="s">
        <v>1802</v>
      </c>
      <c r="E302" t="s">
        <v>742</v>
      </c>
      <c r="F302" t="s">
        <v>1219</v>
      </c>
      <c r="G302" t="s">
        <v>292</v>
      </c>
      <c r="H302" t="b">
        <v>1</v>
      </c>
      <c r="I302" t="s">
        <v>1796</v>
      </c>
      <c r="J302" t="s">
        <v>1220</v>
      </c>
      <c r="K302" t="s">
        <v>925</v>
      </c>
      <c r="L302">
        <v>7200</v>
      </c>
      <c r="M302">
        <v>19</v>
      </c>
      <c r="N302">
        <v>10</v>
      </c>
      <c r="O302">
        <v>1944</v>
      </c>
      <c r="P302">
        <v>117.24</v>
      </c>
      <c r="Q302" s="4">
        <v>21427700000000</v>
      </c>
      <c r="R302">
        <v>78.5</v>
      </c>
      <c r="S302">
        <v>328239523</v>
      </c>
      <c r="T302">
        <f t="shared" ca="1" si="12"/>
        <v>79.932265260596239</v>
      </c>
      <c r="U302" s="3">
        <f t="shared" ca="1" si="14"/>
        <v>45560</v>
      </c>
      <c r="V302" s="3">
        <f t="shared" si="13"/>
        <v>16364</v>
      </c>
    </row>
    <row r="303" spans="1:22" x14ac:dyDescent="0.35">
      <c r="A303">
        <v>317</v>
      </c>
      <c r="B303" t="s">
        <v>49</v>
      </c>
      <c r="C303" t="s">
        <v>1221</v>
      </c>
      <c r="D303" t="s">
        <v>306</v>
      </c>
      <c r="E303" t="s">
        <v>645</v>
      </c>
      <c r="F303" t="s">
        <v>1222</v>
      </c>
      <c r="G303" t="s">
        <v>49</v>
      </c>
      <c r="H303" t="b">
        <v>1</v>
      </c>
      <c r="I303" t="s">
        <v>1796</v>
      </c>
      <c r="J303" t="s">
        <v>1223</v>
      </c>
      <c r="K303" t="s">
        <v>1224</v>
      </c>
      <c r="L303">
        <v>7200</v>
      </c>
      <c r="M303">
        <v>15</v>
      </c>
      <c r="N303">
        <v>8</v>
      </c>
      <c r="O303">
        <v>1981</v>
      </c>
      <c r="P303">
        <v>114.52</v>
      </c>
      <c r="Q303" s="4">
        <v>21427700000000</v>
      </c>
      <c r="R303">
        <v>77.8</v>
      </c>
      <c r="S303">
        <v>9770529</v>
      </c>
      <c r="T303">
        <f t="shared" ca="1" si="12"/>
        <v>43.112936344969199</v>
      </c>
      <c r="U303" s="3">
        <f t="shared" ca="1" si="14"/>
        <v>45560</v>
      </c>
      <c r="V303" s="3">
        <f t="shared" si="13"/>
        <v>29813</v>
      </c>
    </row>
    <row r="304" spans="1:22" x14ac:dyDescent="0.35">
      <c r="A304">
        <v>317</v>
      </c>
      <c r="B304" t="s">
        <v>21</v>
      </c>
      <c r="C304" t="s">
        <v>1225</v>
      </c>
      <c r="D304" t="s">
        <v>219</v>
      </c>
      <c r="E304" t="s">
        <v>220</v>
      </c>
      <c r="F304" t="s">
        <v>1226</v>
      </c>
      <c r="G304" t="s">
        <v>21</v>
      </c>
      <c r="H304" t="b">
        <v>0</v>
      </c>
      <c r="I304" t="s">
        <v>1796</v>
      </c>
      <c r="J304" t="s">
        <v>1227</v>
      </c>
      <c r="K304" t="s">
        <v>1228</v>
      </c>
      <c r="L304">
        <v>7200</v>
      </c>
      <c r="M304">
        <v>12</v>
      </c>
      <c r="N304">
        <v>7</v>
      </c>
      <c r="O304">
        <v>1961</v>
      </c>
      <c r="P304">
        <v>105.48</v>
      </c>
      <c r="Q304" s="4">
        <v>21427700000000</v>
      </c>
      <c r="R304">
        <v>84.2</v>
      </c>
      <c r="S304">
        <v>126226568</v>
      </c>
      <c r="T304">
        <f t="shared" ca="1" si="12"/>
        <v>63.206023271731688</v>
      </c>
      <c r="U304" s="3">
        <f t="shared" ca="1" si="14"/>
        <v>45560</v>
      </c>
      <c r="V304" s="3">
        <f t="shared" si="13"/>
        <v>22474</v>
      </c>
    </row>
    <row r="305" spans="1:22" x14ac:dyDescent="0.35">
      <c r="A305">
        <v>317</v>
      </c>
      <c r="B305" t="s">
        <v>103</v>
      </c>
      <c r="C305" t="s">
        <v>1229</v>
      </c>
      <c r="D305" t="s">
        <v>105</v>
      </c>
      <c r="E305" t="s">
        <v>106</v>
      </c>
      <c r="F305" t="s">
        <v>1230</v>
      </c>
      <c r="G305" t="s">
        <v>103</v>
      </c>
      <c r="H305" t="b">
        <v>1</v>
      </c>
      <c r="I305" t="s">
        <v>1796</v>
      </c>
      <c r="J305" t="s">
        <v>1231</v>
      </c>
      <c r="K305" t="s">
        <v>1232</v>
      </c>
      <c r="L305">
        <v>7200</v>
      </c>
      <c r="M305">
        <v>1</v>
      </c>
      <c r="N305">
        <v>10</v>
      </c>
      <c r="O305">
        <v>1945</v>
      </c>
      <c r="P305">
        <v>125.08</v>
      </c>
      <c r="Q305" s="4">
        <v>21427700000000</v>
      </c>
      <c r="R305">
        <v>77</v>
      </c>
      <c r="S305">
        <v>1397715000</v>
      </c>
      <c r="T305">
        <f t="shared" ca="1" si="12"/>
        <v>78.984257357973988</v>
      </c>
      <c r="U305" s="3">
        <f t="shared" ca="1" si="14"/>
        <v>45560</v>
      </c>
      <c r="V305" s="3">
        <f t="shared" si="13"/>
        <v>16711</v>
      </c>
    </row>
    <row r="306" spans="1:22" x14ac:dyDescent="0.35">
      <c r="A306">
        <v>325</v>
      </c>
      <c r="B306" t="s">
        <v>38</v>
      </c>
      <c r="C306" t="s">
        <v>1233</v>
      </c>
      <c r="D306" t="s">
        <v>1802</v>
      </c>
      <c r="E306" t="s">
        <v>1234</v>
      </c>
      <c r="F306" t="s">
        <v>1235</v>
      </c>
      <c r="G306" t="s">
        <v>38</v>
      </c>
      <c r="H306" t="b">
        <v>1</v>
      </c>
      <c r="I306" t="s">
        <v>1797</v>
      </c>
      <c r="J306" t="s">
        <v>1236</v>
      </c>
      <c r="K306" t="s">
        <v>700</v>
      </c>
      <c r="L306">
        <v>7100</v>
      </c>
      <c r="M306">
        <v>1</v>
      </c>
      <c r="N306">
        <v>8</v>
      </c>
      <c r="O306">
        <v>1943</v>
      </c>
      <c r="P306">
        <v>117.24</v>
      </c>
      <c r="Q306" s="4">
        <v>21427700000000</v>
      </c>
      <c r="R306">
        <v>78.5</v>
      </c>
      <c r="S306">
        <v>328239523</v>
      </c>
      <c r="T306">
        <f t="shared" ca="1" si="12"/>
        <v>81.151280424693667</v>
      </c>
      <c r="U306" s="3">
        <f t="shared" ca="1" si="14"/>
        <v>45560</v>
      </c>
      <c r="V306" s="3">
        <f t="shared" si="13"/>
        <v>15919</v>
      </c>
    </row>
    <row r="307" spans="1:22" x14ac:dyDescent="0.35">
      <c r="A307">
        <v>325</v>
      </c>
      <c r="B307" t="s">
        <v>196</v>
      </c>
      <c r="C307" t="s">
        <v>1237</v>
      </c>
      <c r="D307" t="s">
        <v>208</v>
      </c>
      <c r="E307" t="s">
        <v>1081</v>
      </c>
      <c r="F307" t="s">
        <v>1238</v>
      </c>
      <c r="G307" t="s">
        <v>196</v>
      </c>
      <c r="H307" t="b">
        <v>1</v>
      </c>
      <c r="I307" t="s">
        <v>1796</v>
      </c>
      <c r="J307" t="s">
        <v>1239</v>
      </c>
      <c r="K307" t="s">
        <v>688</v>
      </c>
      <c r="L307">
        <v>7100</v>
      </c>
      <c r="M307">
        <v>3</v>
      </c>
      <c r="N307">
        <v>1</v>
      </c>
      <c r="O307">
        <v>1947</v>
      </c>
      <c r="P307">
        <v>118.06</v>
      </c>
      <c r="Q307" s="4">
        <v>21427700000000</v>
      </c>
      <c r="R307">
        <v>81.599999999999994</v>
      </c>
      <c r="S307">
        <v>8877067</v>
      </c>
      <c r="T307">
        <f t="shared" ca="1" si="12"/>
        <v>77.726219726219725</v>
      </c>
      <c r="U307" s="3">
        <f t="shared" ca="1" si="14"/>
        <v>45560</v>
      </c>
      <c r="V307" s="3">
        <f t="shared" si="13"/>
        <v>17170</v>
      </c>
    </row>
    <row r="308" spans="1:22" x14ac:dyDescent="0.35">
      <c r="A308">
        <v>325</v>
      </c>
      <c r="B308" t="s">
        <v>381</v>
      </c>
      <c r="C308" t="s">
        <v>1240</v>
      </c>
      <c r="D308" t="s">
        <v>1802</v>
      </c>
      <c r="E308" t="s">
        <v>1241</v>
      </c>
      <c r="F308" t="s">
        <v>1242</v>
      </c>
      <c r="G308" t="s">
        <v>381</v>
      </c>
      <c r="H308" t="b">
        <v>0</v>
      </c>
      <c r="I308" t="s">
        <v>1797</v>
      </c>
      <c r="J308" t="s">
        <v>1243</v>
      </c>
      <c r="K308" t="s">
        <v>1244</v>
      </c>
      <c r="L308">
        <v>7100</v>
      </c>
      <c r="M308">
        <v>16</v>
      </c>
      <c r="N308">
        <v>11</v>
      </c>
      <c r="O308">
        <v>1961</v>
      </c>
      <c r="P308">
        <v>117.24</v>
      </c>
      <c r="Q308" s="4">
        <v>21427700000000</v>
      </c>
      <c r="R308">
        <v>78.5</v>
      </c>
      <c r="S308">
        <v>328239523</v>
      </c>
      <c r="T308">
        <f t="shared" ca="1" si="12"/>
        <v>62.858316221765911</v>
      </c>
      <c r="U308" s="3">
        <f t="shared" ca="1" si="14"/>
        <v>45560</v>
      </c>
      <c r="V308" s="3">
        <f t="shared" si="13"/>
        <v>22601</v>
      </c>
    </row>
    <row r="309" spans="1:22" x14ac:dyDescent="0.35">
      <c r="A309">
        <v>325</v>
      </c>
      <c r="B309" t="s">
        <v>250</v>
      </c>
      <c r="C309" t="s">
        <v>1245</v>
      </c>
      <c r="D309" t="s">
        <v>105</v>
      </c>
      <c r="E309" t="s">
        <v>575</v>
      </c>
      <c r="F309" t="s">
        <v>1246</v>
      </c>
      <c r="G309" t="s">
        <v>250</v>
      </c>
      <c r="H309" t="b">
        <v>1</v>
      </c>
      <c r="I309" t="s">
        <v>1796</v>
      </c>
      <c r="J309" t="s">
        <v>1247</v>
      </c>
      <c r="K309" t="s">
        <v>1248</v>
      </c>
      <c r="L309">
        <v>7100</v>
      </c>
      <c r="M309">
        <v>14</v>
      </c>
      <c r="N309">
        <v>12</v>
      </c>
      <c r="O309">
        <v>1956</v>
      </c>
      <c r="P309">
        <v>125.08</v>
      </c>
      <c r="Q309" s="4">
        <v>21427700000000</v>
      </c>
      <c r="R309">
        <v>77</v>
      </c>
      <c r="S309">
        <v>1397715000</v>
      </c>
      <c r="T309">
        <f t="shared" ca="1" si="12"/>
        <v>67.778954886323064</v>
      </c>
      <c r="U309" s="3">
        <f t="shared" ca="1" si="14"/>
        <v>45560</v>
      </c>
      <c r="V309" s="3">
        <f t="shared" si="13"/>
        <v>20803</v>
      </c>
    </row>
    <row r="310" spans="1:22" x14ac:dyDescent="0.35">
      <c r="A310">
        <v>325</v>
      </c>
      <c r="B310" t="s">
        <v>351</v>
      </c>
      <c r="C310" t="s">
        <v>1249</v>
      </c>
      <c r="D310" t="s">
        <v>170</v>
      </c>
      <c r="E310" t="s">
        <v>1250</v>
      </c>
      <c r="F310" t="s">
        <v>1251</v>
      </c>
      <c r="G310" t="s">
        <v>351</v>
      </c>
      <c r="H310" t="b">
        <v>0</v>
      </c>
      <c r="I310" t="s">
        <v>1796</v>
      </c>
      <c r="J310" t="s">
        <v>1252</v>
      </c>
      <c r="K310" t="s">
        <v>1253</v>
      </c>
      <c r="L310">
        <v>7100</v>
      </c>
      <c r="M310">
        <v>30</v>
      </c>
      <c r="N310">
        <v>10</v>
      </c>
      <c r="O310">
        <v>1950</v>
      </c>
      <c r="P310">
        <v>99.55</v>
      </c>
      <c r="Q310" s="4">
        <v>21427700000000</v>
      </c>
      <c r="R310">
        <v>83.6</v>
      </c>
      <c r="S310">
        <v>8574832</v>
      </c>
      <c r="T310">
        <f t="shared" ca="1" si="12"/>
        <v>73.904869679491867</v>
      </c>
      <c r="U310" s="3">
        <f t="shared" ca="1" si="14"/>
        <v>45560</v>
      </c>
      <c r="V310" s="3">
        <f t="shared" si="13"/>
        <v>18566</v>
      </c>
    </row>
    <row r="311" spans="1:22" x14ac:dyDescent="0.35">
      <c r="A311">
        <v>325</v>
      </c>
      <c r="B311" t="s">
        <v>49</v>
      </c>
      <c r="C311" t="s">
        <v>1254</v>
      </c>
      <c r="D311" t="s">
        <v>555</v>
      </c>
      <c r="E311" t="s">
        <v>555</v>
      </c>
      <c r="F311" t="s">
        <v>478</v>
      </c>
      <c r="G311" t="s">
        <v>49</v>
      </c>
      <c r="H311" t="b">
        <v>0</v>
      </c>
      <c r="I311" t="s">
        <v>1796</v>
      </c>
      <c r="J311" t="s">
        <v>1255</v>
      </c>
      <c r="K311" t="s">
        <v>1256</v>
      </c>
      <c r="L311">
        <v>7100</v>
      </c>
      <c r="M311">
        <v>10</v>
      </c>
      <c r="N311">
        <v>1</v>
      </c>
      <c r="O311">
        <v>1929</v>
      </c>
      <c r="P311">
        <v>114.41</v>
      </c>
      <c r="Q311" s="4">
        <v>21427700000000</v>
      </c>
      <c r="R311">
        <v>83.1</v>
      </c>
      <c r="S311">
        <v>5703569</v>
      </c>
      <c r="T311">
        <f t="shared" ca="1" si="12"/>
        <v>95.707049965776861</v>
      </c>
      <c r="U311" s="3">
        <f t="shared" ca="1" si="14"/>
        <v>45560</v>
      </c>
      <c r="V311" s="3">
        <f t="shared" si="13"/>
        <v>10603</v>
      </c>
    </row>
    <row r="312" spans="1:22" x14ac:dyDescent="0.35">
      <c r="A312">
        <v>325</v>
      </c>
      <c r="B312" t="s">
        <v>250</v>
      </c>
      <c r="C312" t="s">
        <v>1257</v>
      </c>
      <c r="D312" t="s">
        <v>105</v>
      </c>
      <c r="E312" t="s">
        <v>827</v>
      </c>
      <c r="F312" t="s">
        <v>1258</v>
      </c>
      <c r="G312" t="s">
        <v>250</v>
      </c>
      <c r="H312" t="b">
        <v>1</v>
      </c>
      <c r="I312" t="s">
        <v>1796</v>
      </c>
      <c r="J312" t="s">
        <v>155</v>
      </c>
      <c r="K312" t="s">
        <v>1259</v>
      </c>
      <c r="L312">
        <v>7100</v>
      </c>
      <c r="M312">
        <v>1</v>
      </c>
      <c r="N312">
        <v>1</v>
      </c>
      <c r="O312">
        <v>1952</v>
      </c>
      <c r="P312">
        <v>125.08</v>
      </c>
      <c r="Q312" s="4">
        <v>21427700000000</v>
      </c>
      <c r="R312">
        <v>77</v>
      </c>
      <c r="S312">
        <v>1397715000</v>
      </c>
      <c r="T312">
        <f t="shared" ca="1" si="12"/>
        <v>72.73169816981698</v>
      </c>
      <c r="U312" s="3">
        <f t="shared" ca="1" si="14"/>
        <v>45560</v>
      </c>
      <c r="V312" s="3">
        <f t="shared" si="13"/>
        <v>18994</v>
      </c>
    </row>
    <row r="313" spans="1:22" x14ac:dyDescent="0.35">
      <c r="A313">
        <v>332</v>
      </c>
      <c r="B313" t="s">
        <v>38</v>
      </c>
      <c r="C313" t="s">
        <v>1260</v>
      </c>
      <c r="D313" t="s">
        <v>1802</v>
      </c>
      <c r="E313" t="s">
        <v>856</v>
      </c>
      <c r="F313" t="s">
        <v>739</v>
      </c>
      <c r="G313" t="s">
        <v>38</v>
      </c>
      <c r="H313" t="b">
        <v>1</v>
      </c>
      <c r="I313" t="s">
        <v>1796</v>
      </c>
      <c r="J313" t="s">
        <v>1261</v>
      </c>
      <c r="K313" t="s">
        <v>1262</v>
      </c>
      <c r="L313">
        <v>7000</v>
      </c>
      <c r="M313">
        <v>25</v>
      </c>
      <c r="N313">
        <v>9</v>
      </c>
      <c r="O313">
        <v>1964</v>
      </c>
      <c r="P313">
        <v>117.24</v>
      </c>
      <c r="Q313" s="4">
        <v>21427700000000</v>
      </c>
      <c r="R313">
        <v>78.5</v>
      </c>
      <c r="S313">
        <v>328239523</v>
      </c>
      <c r="T313">
        <f t="shared" ca="1" si="12"/>
        <v>59.997980341995415</v>
      </c>
      <c r="U313" s="3">
        <f t="shared" ca="1" si="14"/>
        <v>45560</v>
      </c>
      <c r="V313" s="3">
        <f t="shared" si="13"/>
        <v>23645</v>
      </c>
    </row>
    <row r="314" spans="1:22" x14ac:dyDescent="0.35">
      <c r="A314">
        <v>332</v>
      </c>
      <c r="B314" t="s">
        <v>59</v>
      </c>
      <c r="C314" t="s">
        <v>1263</v>
      </c>
      <c r="D314" t="s">
        <v>1803</v>
      </c>
      <c r="E314" t="s">
        <v>227</v>
      </c>
      <c r="F314" t="s">
        <v>281</v>
      </c>
      <c r="G314" t="s">
        <v>59</v>
      </c>
      <c r="H314" t="b">
        <v>1</v>
      </c>
      <c r="I314" t="s">
        <v>1796</v>
      </c>
      <c r="J314" t="s">
        <v>1264</v>
      </c>
      <c r="K314" t="s">
        <v>1265</v>
      </c>
      <c r="L314">
        <v>7000</v>
      </c>
      <c r="M314">
        <v>27</v>
      </c>
      <c r="N314">
        <v>5</v>
      </c>
      <c r="O314">
        <v>1985</v>
      </c>
      <c r="P314">
        <v>119.62</v>
      </c>
      <c r="Q314" s="4">
        <v>21427700000000</v>
      </c>
      <c r="R314">
        <v>81.3</v>
      </c>
      <c r="S314">
        <v>66834405</v>
      </c>
      <c r="T314">
        <f t="shared" ca="1" si="12"/>
        <v>39.331964407939765</v>
      </c>
      <c r="U314" s="3">
        <f t="shared" ca="1" si="14"/>
        <v>45560</v>
      </c>
      <c r="V314" s="3">
        <f t="shared" si="13"/>
        <v>31194</v>
      </c>
    </row>
    <row r="315" spans="1:22" x14ac:dyDescent="0.35">
      <c r="A315">
        <v>332</v>
      </c>
      <c r="B315" t="s">
        <v>59</v>
      </c>
      <c r="C315" t="s">
        <v>1266</v>
      </c>
      <c r="D315" t="s">
        <v>1803</v>
      </c>
      <c r="E315" t="s">
        <v>227</v>
      </c>
      <c r="F315" t="s">
        <v>281</v>
      </c>
      <c r="G315" t="s">
        <v>59</v>
      </c>
      <c r="H315" t="b">
        <v>1</v>
      </c>
      <c r="I315" t="s">
        <v>1796</v>
      </c>
      <c r="J315" t="s">
        <v>1264</v>
      </c>
      <c r="K315" t="s">
        <v>1267</v>
      </c>
      <c r="L315">
        <v>7000</v>
      </c>
      <c r="M315">
        <v>29</v>
      </c>
      <c r="N315">
        <v>3</v>
      </c>
      <c r="O315">
        <v>1982</v>
      </c>
      <c r="P315">
        <v>119.62</v>
      </c>
      <c r="Q315" s="4">
        <v>21427700000000</v>
      </c>
      <c r="R315">
        <v>81.3</v>
      </c>
      <c r="S315">
        <v>66834405</v>
      </c>
      <c r="T315">
        <f t="shared" ca="1" si="12"/>
        <v>42.493505666624223</v>
      </c>
      <c r="U315" s="3">
        <f t="shared" ca="1" si="14"/>
        <v>45560</v>
      </c>
      <c r="V315" s="3">
        <f t="shared" si="13"/>
        <v>30039</v>
      </c>
    </row>
    <row r="316" spans="1:22" x14ac:dyDescent="0.35">
      <c r="A316">
        <v>332</v>
      </c>
      <c r="B316" t="s">
        <v>38</v>
      </c>
      <c r="C316" t="s">
        <v>1268</v>
      </c>
      <c r="D316" t="s">
        <v>1802</v>
      </c>
      <c r="E316" t="s">
        <v>1269</v>
      </c>
      <c r="F316" t="s">
        <v>1270</v>
      </c>
      <c r="G316" t="s">
        <v>38</v>
      </c>
      <c r="H316" t="b">
        <v>1</v>
      </c>
      <c r="I316" t="s">
        <v>1796</v>
      </c>
      <c r="J316" t="s">
        <v>1271</v>
      </c>
      <c r="K316" t="s">
        <v>334</v>
      </c>
      <c r="L316">
        <v>7000</v>
      </c>
      <c r="M316">
        <v>23</v>
      </c>
      <c r="N316">
        <v>7</v>
      </c>
      <c r="O316">
        <v>1945</v>
      </c>
      <c r="P316">
        <v>117.24</v>
      </c>
      <c r="Q316" s="4">
        <v>21427700000000</v>
      </c>
      <c r="R316">
        <v>78.5</v>
      </c>
      <c r="S316">
        <v>328239523</v>
      </c>
      <c r="T316">
        <f t="shared" ca="1" si="12"/>
        <v>79.175906913073234</v>
      </c>
      <c r="U316" s="3">
        <f t="shared" ca="1" si="14"/>
        <v>45560</v>
      </c>
      <c r="V316" s="3">
        <f t="shared" si="13"/>
        <v>16641</v>
      </c>
    </row>
    <row r="317" spans="1:22" x14ac:dyDescent="0.35">
      <c r="A317">
        <v>332</v>
      </c>
      <c r="B317" t="s">
        <v>250</v>
      </c>
      <c r="C317" t="s">
        <v>1272</v>
      </c>
      <c r="D317" t="s">
        <v>74</v>
      </c>
      <c r="E317" t="s">
        <v>75</v>
      </c>
      <c r="F317" t="s">
        <v>556</v>
      </c>
      <c r="G317" t="s">
        <v>250</v>
      </c>
      <c r="H317" t="b">
        <v>0</v>
      </c>
      <c r="I317" t="s">
        <v>1796</v>
      </c>
      <c r="J317" t="s">
        <v>1273</v>
      </c>
      <c r="K317" t="s">
        <v>1274</v>
      </c>
      <c r="L317">
        <v>7000</v>
      </c>
      <c r="M317">
        <v>24</v>
      </c>
      <c r="N317">
        <v>10</v>
      </c>
      <c r="O317">
        <v>1942</v>
      </c>
      <c r="P317">
        <v>180.44</v>
      </c>
      <c r="Q317" s="4">
        <v>21427700000000</v>
      </c>
      <c r="R317">
        <v>69.400000000000006</v>
      </c>
      <c r="S317">
        <v>1366417754</v>
      </c>
      <c r="T317">
        <f t="shared" ca="1" si="12"/>
        <v>81.921295685446623</v>
      </c>
      <c r="U317" s="3">
        <f t="shared" ca="1" si="14"/>
        <v>45560</v>
      </c>
      <c r="V317" s="3">
        <f t="shared" si="13"/>
        <v>15638</v>
      </c>
    </row>
    <row r="318" spans="1:22" x14ac:dyDescent="0.35">
      <c r="A318">
        <v>332</v>
      </c>
      <c r="B318" t="s">
        <v>21</v>
      </c>
      <c r="C318" t="s">
        <v>1275</v>
      </c>
      <c r="D318" t="s">
        <v>1802</v>
      </c>
      <c r="E318" t="s">
        <v>61</v>
      </c>
      <c r="F318" t="s">
        <v>1276</v>
      </c>
      <c r="G318" t="s">
        <v>21</v>
      </c>
      <c r="H318" t="b">
        <v>1</v>
      </c>
      <c r="I318" t="s">
        <v>1796</v>
      </c>
      <c r="J318" t="s">
        <v>1277</v>
      </c>
      <c r="K318" t="s">
        <v>1278</v>
      </c>
      <c r="L318">
        <v>7000</v>
      </c>
      <c r="M318">
        <v>14</v>
      </c>
      <c r="N318">
        <v>10</v>
      </c>
      <c r="O318">
        <v>1939</v>
      </c>
      <c r="P318">
        <v>117.24</v>
      </c>
      <c r="Q318" s="4">
        <v>21427700000000</v>
      </c>
      <c r="R318">
        <v>78.5</v>
      </c>
      <c r="S318">
        <v>328239523</v>
      </c>
      <c r="T318">
        <f t="shared" ca="1" si="12"/>
        <v>84.948682032344323</v>
      </c>
      <c r="U318" s="3">
        <f t="shared" ca="1" si="14"/>
        <v>45560</v>
      </c>
      <c r="V318" s="3">
        <f t="shared" si="13"/>
        <v>14532</v>
      </c>
    </row>
    <row r="319" spans="1:22" x14ac:dyDescent="0.35">
      <c r="A319">
        <v>332</v>
      </c>
      <c r="B319" t="s">
        <v>72</v>
      </c>
      <c r="C319" t="s">
        <v>1279</v>
      </c>
      <c r="D319" t="s">
        <v>74</v>
      </c>
      <c r="E319" t="s">
        <v>75</v>
      </c>
      <c r="F319" t="s">
        <v>72</v>
      </c>
      <c r="G319" t="s">
        <v>72</v>
      </c>
      <c r="H319" t="b">
        <v>0</v>
      </c>
      <c r="I319" t="s">
        <v>1797</v>
      </c>
      <c r="J319" t="s">
        <v>1280</v>
      </c>
      <c r="K319" t="s">
        <v>1281</v>
      </c>
      <c r="L319">
        <v>7000</v>
      </c>
      <c r="M319">
        <v>6</v>
      </c>
      <c r="N319">
        <v>6</v>
      </c>
      <c r="O319">
        <v>1967</v>
      </c>
      <c r="P319">
        <v>180.44</v>
      </c>
      <c r="Q319" s="4">
        <v>21427700000000</v>
      </c>
      <c r="R319">
        <v>69.400000000000006</v>
      </c>
      <c r="S319">
        <v>1366417754</v>
      </c>
      <c r="T319">
        <f t="shared" ca="1" si="12"/>
        <v>57.304602312957279</v>
      </c>
      <c r="U319" s="3">
        <f t="shared" ca="1" si="14"/>
        <v>45560</v>
      </c>
      <c r="V319" s="3">
        <f t="shared" si="13"/>
        <v>24629</v>
      </c>
    </row>
    <row r="320" spans="1:22" x14ac:dyDescent="0.35">
      <c r="A320">
        <v>332</v>
      </c>
      <c r="B320" t="s">
        <v>72</v>
      </c>
      <c r="C320" t="s">
        <v>1282</v>
      </c>
      <c r="D320" t="s">
        <v>74</v>
      </c>
      <c r="E320" t="s">
        <v>75</v>
      </c>
      <c r="F320" t="s">
        <v>72</v>
      </c>
      <c r="G320" t="s">
        <v>72</v>
      </c>
      <c r="H320" t="b">
        <v>0</v>
      </c>
      <c r="I320" t="s">
        <v>1796</v>
      </c>
      <c r="J320" t="s">
        <v>1280</v>
      </c>
      <c r="K320" t="s">
        <v>1283</v>
      </c>
      <c r="L320">
        <v>7000</v>
      </c>
      <c r="M320">
        <v>6</v>
      </c>
      <c r="N320">
        <v>9</v>
      </c>
      <c r="O320">
        <v>1964</v>
      </c>
      <c r="P320">
        <v>180.44</v>
      </c>
      <c r="Q320" s="4">
        <v>21427700000000</v>
      </c>
      <c r="R320">
        <v>69.400000000000006</v>
      </c>
      <c r="S320">
        <v>1366417754</v>
      </c>
      <c r="T320">
        <f t="shared" ca="1" si="12"/>
        <v>60.049997755935543</v>
      </c>
      <c r="U320" s="3">
        <f t="shared" ca="1" si="14"/>
        <v>45560</v>
      </c>
      <c r="V320" s="3">
        <f t="shared" si="13"/>
        <v>23626</v>
      </c>
    </row>
    <row r="321" spans="1:22" x14ac:dyDescent="0.35">
      <c r="A321">
        <v>332</v>
      </c>
      <c r="B321" t="s">
        <v>103</v>
      </c>
      <c r="C321" t="s">
        <v>1284</v>
      </c>
      <c r="D321" t="s">
        <v>1802</v>
      </c>
      <c r="E321" t="s">
        <v>1285</v>
      </c>
      <c r="F321" t="s">
        <v>1286</v>
      </c>
      <c r="G321" t="s">
        <v>103</v>
      </c>
      <c r="H321" t="b">
        <v>1</v>
      </c>
      <c r="I321" t="s">
        <v>1796</v>
      </c>
      <c r="J321" t="s">
        <v>1287</v>
      </c>
      <c r="K321" t="s">
        <v>1288</v>
      </c>
      <c r="L321">
        <v>7000</v>
      </c>
      <c r="M321">
        <v>29</v>
      </c>
      <c r="N321">
        <v>12</v>
      </c>
      <c r="O321">
        <v>1953</v>
      </c>
      <c r="P321">
        <v>117.24</v>
      </c>
      <c r="Q321" s="4">
        <v>21427700000000</v>
      </c>
      <c r="R321">
        <v>78.5</v>
      </c>
      <c r="S321">
        <v>328239523</v>
      </c>
      <c r="T321">
        <f t="shared" ca="1" si="12"/>
        <v>70.740588637919231</v>
      </c>
      <c r="U321" s="3">
        <f t="shared" ca="1" si="14"/>
        <v>45560</v>
      </c>
      <c r="V321" s="3">
        <f t="shared" si="13"/>
        <v>19722</v>
      </c>
    </row>
    <row r="322" spans="1:22" x14ac:dyDescent="0.35">
      <c r="A322">
        <v>332</v>
      </c>
      <c r="B322" t="s">
        <v>103</v>
      </c>
      <c r="C322" t="s">
        <v>1289</v>
      </c>
      <c r="D322" t="s">
        <v>1802</v>
      </c>
      <c r="E322" t="s">
        <v>301</v>
      </c>
      <c r="F322" t="s">
        <v>1286</v>
      </c>
      <c r="G322" t="s">
        <v>103</v>
      </c>
      <c r="H322" t="b">
        <v>1</v>
      </c>
      <c r="I322" t="s">
        <v>1796</v>
      </c>
      <c r="J322" t="s">
        <v>1287</v>
      </c>
      <c r="K322" t="s">
        <v>1290</v>
      </c>
      <c r="L322">
        <v>7000</v>
      </c>
      <c r="M322">
        <v>16</v>
      </c>
      <c r="N322">
        <v>9</v>
      </c>
      <c r="O322">
        <v>1955</v>
      </c>
      <c r="P322">
        <v>117.24</v>
      </c>
      <c r="Q322" s="4">
        <v>21427700000000</v>
      </c>
      <c r="R322">
        <v>78.5</v>
      </c>
      <c r="S322">
        <v>328239523</v>
      </c>
      <c r="T322">
        <f t="shared" ref="T322:T385" ca="1" si="15">YEARFRAC(V322,U322,1)</f>
        <v>69.025344180225275</v>
      </c>
      <c r="U322" s="3">
        <f t="shared" ca="1" si="14"/>
        <v>45560</v>
      </c>
      <c r="V322" s="3">
        <f t="shared" ref="V322:V385" si="16">DATE(O322,N322,M322)</f>
        <v>20348</v>
      </c>
    </row>
    <row r="323" spans="1:22" x14ac:dyDescent="0.35">
      <c r="A323">
        <v>332</v>
      </c>
      <c r="B323" t="s">
        <v>103</v>
      </c>
      <c r="C323" t="s">
        <v>1291</v>
      </c>
      <c r="D323" t="s">
        <v>1802</v>
      </c>
      <c r="E323" t="s">
        <v>1292</v>
      </c>
      <c r="F323" t="s">
        <v>1230</v>
      </c>
      <c r="G323" t="s">
        <v>103</v>
      </c>
      <c r="H323" t="b">
        <v>1</v>
      </c>
      <c r="I323" t="s">
        <v>1796</v>
      </c>
      <c r="J323" t="s">
        <v>1293</v>
      </c>
      <c r="K323" t="s">
        <v>1217</v>
      </c>
      <c r="L323">
        <v>7000</v>
      </c>
      <c r="M323">
        <v>26</v>
      </c>
      <c r="N323">
        <v>2</v>
      </c>
      <c r="O323">
        <v>1952</v>
      </c>
      <c r="P323">
        <v>117.24</v>
      </c>
      <c r="Q323" s="4">
        <v>21427700000000</v>
      </c>
      <c r="R323">
        <v>78.5</v>
      </c>
      <c r="S323">
        <v>328239523</v>
      </c>
      <c r="T323">
        <f t="shared" ca="1" si="15"/>
        <v>72.578382838283829</v>
      </c>
      <c r="U323" s="3">
        <f t="shared" ref="U323:U386" ca="1" si="17">TODAY()</f>
        <v>45560</v>
      </c>
      <c r="V323" s="3">
        <f t="shared" si="16"/>
        <v>19050</v>
      </c>
    </row>
    <row r="324" spans="1:22" x14ac:dyDescent="0.35">
      <c r="A324">
        <v>344</v>
      </c>
      <c r="B324" t="s">
        <v>72</v>
      </c>
      <c r="C324" t="s">
        <v>1294</v>
      </c>
      <c r="D324" t="s">
        <v>1802</v>
      </c>
      <c r="E324" t="s">
        <v>831</v>
      </c>
      <c r="F324" t="s">
        <v>1295</v>
      </c>
      <c r="G324" t="s">
        <v>72</v>
      </c>
      <c r="H324" t="b">
        <v>0</v>
      </c>
      <c r="I324" t="s">
        <v>1797</v>
      </c>
      <c r="J324" t="s">
        <v>1296</v>
      </c>
      <c r="K324" t="s">
        <v>1297</v>
      </c>
      <c r="L324">
        <v>6900</v>
      </c>
      <c r="M324">
        <v>1</v>
      </c>
      <c r="N324">
        <v>1</v>
      </c>
      <c r="O324">
        <v>1936</v>
      </c>
      <c r="P324">
        <v>117.24</v>
      </c>
      <c r="Q324" s="4">
        <v>21427700000000</v>
      </c>
      <c r="R324">
        <v>78.5</v>
      </c>
      <c r="S324">
        <v>328239523</v>
      </c>
      <c r="T324">
        <f t="shared" ca="1" si="15"/>
        <v>88.731696813092171</v>
      </c>
      <c r="U324" s="3">
        <f t="shared" ca="1" si="17"/>
        <v>45560</v>
      </c>
      <c r="V324" s="3">
        <f t="shared" si="16"/>
        <v>13150</v>
      </c>
    </row>
    <row r="325" spans="1:22" x14ac:dyDescent="0.35">
      <c r="A325">
        <v>344</v>
      </c>
      <c r="B325" t="s">
        <v>103</v>
      </c>
      <c r="C325" t="s">
        <v>1298</v>
      </c>
      <c r="D325" t="s">
        <v>1802</v>
      </c>
      <c r="E325" t="s">
        <v>1299</v>
      </c>
      <c r="F325" t="s">
        <v>1300</v>
      </c>
      <c r="G325" t="s">
        <v>103</v>
      </c>
      <c r="H325" t="b">
        <v>0</v>
      </c>
      <c r="I325" t="s">
        <v>1797</v>
      </c>
      <c r="J325" t="s">
        <v>1301</v>
      </c>
      <c r="K325" t="s">
        <v>1302</v>
      </c>
      <c r="L325">
        <v>6900</v>
      </c>
      <c r="M325">
        <v>1</v>
      </c>
      <c r="N325">
        <v>1</v>
      </c>
      <c r="O325">
        <v>1934</v>
      </c>
      <c r="P325">
        <v>117.24</v>
      </c>
      <c r="Q325" s="4">
        <v>21427700000000</v>
      </c>
      <c r="R325">
        <v>78.5</v>
      </c>
      <c r="S325">
        <v>328239523</v>
      </c>
      <c r="T325">
        <f t="shared" ca="1" si="15"/>
        <v>90.731692640953128</v>
      </c>
      <c r="U325" s="3">
        <f t="shared" ca="1" si="17"/>
        <v>45560</v>
      </c>
      <c r="V325" s="3">
        <f t="shared" si="16"/>
        <v>12420</v>
      </c>
    </row>
    <row r="326" spans="1:22" x14ac:dyDescent="0.35">
      <c r="A326">
        <v>344</v>
      </c>
      <c r="B326" t="s">
        <v>49</v>
      </c>
      <c r="C326" t="s">
        <v>1303</v>
      </c>
      <c r="D326" t="s">
        <v>1802</v>
      </c>
      <c r="E326" t="s">
        <v>61</v>
      </c>
      <c r="F326" t="s">
        <v>1304</v>
      </c>
      <c r="G326" t="s">
        <v>49</v>
      </c>
      <c r="H326" t="b">
        <v>1</v>
      </c>
      <c r="I326" t="s">
        <v>1796</v>
      </c>
      <c r="J326" t="s">
        <v>1305</v>
      </c>
      <c r="K326" t="s">
        <v>1306</v>
      </c>
      <c r="L326">
        <v>6900</v>
      </c>
      <c r="M326">
        <v>16</v>
      </c>
      <c r="N326">
        <v>9</v>
      </c>
      <c r="O326">
        <v>1967</v>
      </c>
      <c r="P326">
        <v>117.24</v>
      </c>
      <c r="Q326" s="4">
        <v>21427700000000</v>
      </c>
      <c r="R326">
        <v>78.5</v>
      </c>
      <c r="S326">
        <v>328239523</v>
      </c>
      <c r="T326">
        <f t="shared" ca="1" si="15"/>
        <v>57.025348123672408</v>
      </c>
      <c r="U326" s="3">
        <f t="shared" ca="1" si="17"/>
        <v>45560</v>
      </c>
      <c r="V326" s="3">
        <f t="shared" si="16"/>
        <v>24731</v>
      </c>
    </row>
    <row r="327" spans="1:22" x14ac:dyDescent="0.35">
      <c r="A327">
        <v>344</v>
      </c>
      <c r="B327" t="s">
        <v>38</v>
      </c>
      <c r="C327" t="s">
        <v>1307</v>
      </c>
      <c r="D327" t="s">
        <v>105</v>
      </c>
      <c r="E327" t="s">
        <v>1308</v>
      </c>
      <c r="F327" t="s">
        <v>1309</v>
      </c>
      <c r="G327" t="s">
        <v>38</v>
      </c>
      <c r="H327" t="b">
        <v>1</v>
      </c>
      <c r="I327" t="s">
        <v>1796</v>
      </c>
      <c r="J327" t="s">
        <v>657</v>
      </c>
      <c r="K327" t="s">
        <v>1310</v>
      </c>
      <c r="L327">
        <v>6900</v>
      </c>
      <c r="M327">
        <v>22</v>
      </c>
      <c r="N327">
        <v>9</v>
      </c>
      <c r="O327">
        <v>1964</v>
      </c>
      <c r="P327">
        <v>125.08</v>
      </c>
      <c r="Q327" s="4">
        <v>21427700000000</v>
      </c>
      <c r="R327">
        <v>77</v>
      </c>
      <c r="S327">
        <v>1397715000</v>
      </c>
      <c r="T327">
        <f t="shared" ca="1" si="15"/>
        <v>60.006193617880704</v>
      </c>
      <c r="U327" s="3">
        <f t="shared" ca="1" si="17"/>
        <v>45560</v>
      </c>
      <c r="V327" s="3">
        <f t="shared" si="16"/>
        <v>23642</v>
      </c>
    </row>
    <row r="328" spans="1:22" x14ac:dyDescent="0.35">
      <c r="A328">
        <v>344</v>
      </c>
      <c r="B328" t="s">
        <v>462</v>
      </c>
      <c r="C328" t="s">
        <v>1311</v>
      </c>
      <c r="D328" t="s">
        <v>1802</v>
      </c>
      <c r="E328" t="s">
        <v>1312</v>
      </c>
      <c r="F328" t="s">
        <v>465</v>
      </c>
      <c r="G328" t="s">
        <v>462</v>
      </c>
      <c r="H328" t="b">
        <v>1</v>
      </c>
      <c r="I328" t="s">
        <v>1796</v>
      </c>
      <c r="J328" t="s">
        <v>1313</v>
      </c>
      <c r="K328" t="s">
        <v>1267</v>
      </c>
      <c r="L328">
        <v>6900</v>
      </c>
      <c r="M328">
        <v>20</v>
      </c>
      <c r="N328">
        <v>9</v>
      </c>
      <c r="O328">
        <v>1942</v>
      </c>
      <c r="P328">
        <v>117.24</v>
      </c>
      <c r="Q328" s="4">
        <v>21427700000000</v>
      </c>
      <c r="R328">
        <v>78.5</v>
      </c>
      <c r="S328">
        <v>328239523</v>
      </c>
      <c r="T328">
        <f t="shared" ca="1" si="15"/>
        <v>82.014381844570522</v>
      </c>
      <c r="U328" s="3">
        <f t="shared" ca="1" si="17"/>
        <v>45560</v>
      </c>
      <c r="V328" s="3">
        <f t="shared" si="16"/>
        <v>15604</v>
      </c>
    </row>
    <row r="329" spans="1:22" x14ac:dyDescent="0.35">
      <c r="A329">
        <v>344</v>
      </c>
      <c r="B329" t="s">
        <v>21</v>
      </c>
      <c r="C329" t="s">
        <v>1314</v>
      </c>
      <c r="D329" t="s">
        <v>93</v>
      </c>
      <c r="E329" t="s">
        <v>94</v>
      </c>
      <c r="F329" t="s">
        <v>95</v>
      </c>
      <c r="G329" t="s">
        <v>21</v>
      </c>
      <c r="H329" t="b">
        <v>0</v>
      </c>
      <c r="I329" t="s">
        <v>1797</v>
      </c>
      <c r="J329" t="s">
        <v>1315</v>
      </c>
      <c r="K329" t="s">
        <v>1316</v>
      </c>
      <c r="L329">
        <v>6900</v>
      </c>
      <c r="M329">
        <v>9</v>
      </c>
      <c r="N329">
        <v>7</v>
      </c>
      <c r="O329">
        <v>1968</v>
      </c>
      <c r="P329">
        <v>110.96</v>
      </c>
      <c r="Q329" s="4">
        <v>21427700000000</v>
      </c>
      <c r="R329">
        <v>83.3</v>
      </c>
      <c r="S329">
        <v>47076781</v>
      </c>
      <c r="T329">
        <f t="shared" ca="1" si="15"/>
        <v>56.21152737752162</v>
      </c>
      <c r="U329" s="3">
        <f t="shared" ca="1" si="17"/>
        <v>45560</v>
      </c>
      <c r="V329" s="3">
        <f t="shared" si="16"/>
        <v>25028</v>
      </c>
    </row>
    <row r="330" spans="1:22" x14ac:dyDescent="0.35">
      <c r="A330">
        <v>344</v>
      </c>
      <c r="B330" t="s">
        <v>351</v>
      </c>
      <c r="C330" t="s">
        <v>1317</v>
      </c>
      <c r="D330" t="s">
        <v>1802</v>
      </c>
      <c r="E330" t="s">
        <v>1318</v>
      </c>
      <c r="F330" t="s">
        <v>1319</v>
      </c>
      <c r="G330" t="s">
        <v>351</v>
      </c>
      <c r="H330" t="b">
        <v>0</v>
      </c>
      <c r="I330" t="s">
        <v>1797</v>
      </c>
      <c r="J330" t="s">
        <v>1320</v>
      </c>
      <c r="K330" t="s">
        <v>1321</v>
      </c>
      <c r="L330">
        <v>6900</v>
      </c>
      <c r="M330">
        <v>1</v>
      </c>
      <c r="N330">
        <v>5</v>
      </c>
      <c r="O330">
        <v>1954</v>
      </c>
      <c r="P330">
        <v>117.24</v>
      </c>
      <c r="Q330" s="4">
        <v>21427700000000</v>
      </c>
      <c r="R330">
        <v>78.5</v>
      </c>
      <c r="S330">
        <v>328239523</v>
      </c>
      <c r="T330">
        <f t="shared" ca="1" si="15"/>
        <v>70.403154282188709</v>
      </c>
      <c r="U330" s="3">
        <f t="shared" ca="1" si="17"/>
        <v>45560</v>
      </c>
      <c r="V330" s="3">
        <f t="shared" si="16"/>
        <v>19845</v>
      </c>
    </row>
    <row r="331" spans="1:22" x14ac:dyDescent="0.35">
      <c r="A331">
        <v>352</v>
      </c>
      <c r="B331" t="s">
        <v>292</v>
      </c>
      <c r="C331" t="s">
        <v>1322</v>
      </c>
      <c r="D331" t="s">
        <v>1802</v>
      </c>
      <c r="E331" t="s">
        <v>742</v>
      </c>
      <c r="F331" t="s">
        <v>1219</v>
      </c>
      <c r="G331" t="s">
        <v>292</v>
      </c>
      <c r="H331" t="b">
        <v>0</v>
      </c>
      <c r="I331" t="s">
        <v>1797</v>
      </c>
      <c r="J331" t="s">
        <v>1323</v>
      </c>
      <c r="K331" t="s">
        <v>1324</v>
      </c>
      <c r="L331">
        <v>6800</v>
      </c>
      <c r="M331">
        <v>9</v>
      </c>
      <c r="N331">
        <v>3</v>
      </c>
      <c r="O331">
        <v>1964</v>
      </c>
      <c r="P331">
        <v>117.24</v>
      </c>
      <c r="Q331" s="4">
        <v>21427700000000</v>
      </c>
      <c r="R331">
        <v>78.5</v>
      </c>
      <c r="S331">
        <v>328239523</v>
      </c>
      <c r="T331">
        <f t="shared" ca="1" si="15"/>
        <v>60.545532067680981</v>
      </c>
      <c r="U331" s="3">
        <f t="shared" ca="1" si="17"/>
        <v>45560</v>
      </c>
      <c r="V331" s="3">
        <f t="shared" si="16"/>
        <v>23445</v>
      </c>
    </row>
    <row r="332" spans="1:22" x14ac:dyDescent="0.35">
      <c r="A332">
        <v>352</v>
      </c>
      <c r="B332" t="s">
        <v>72</v>
      </c>
      <c r="C332" t="s">
        <v>1325</v>
      </c>
      <c r="D332" t="s">
        <v>680</v>
      </c>
      <c r="E332" t="s">
        <v>681</v>
      </c>
      <c r="F332" t="s">
        <v>135</v>
      </c>
      <c r="G332" t="s">
        <v>72</v>
      </c>
      <c r="H332" t="b">
        <v>1</v>
      </c>
      <c r="I332" t="s">
        <v>1796</v>
      </c>
      <c r="J332" t="s">
        <v>1326</v>
      </c>
      <c r="K332" t="s">
        <v>1327</v>
      </c>
      <c r="L332">
        <v>6800</v>
      </c>
      <c r="M332">
        <v>29</v>
      </c>
      <c r="N332">
        <v>9</v>
      </c>
      <c r="O332">
        <v>1936</v>
      </c>
      <c r="P332">
        <v>110.62</v>
      </c>
      <c r="Q332" s="4">
        <v>21427700000000</v>
      </c>
      <c r="R332">
        <v>82.9</v>
      </c>
      <c r="S332">
        <v>60297396</v>
      </c>
      <c r="T332">
        <f t="shared" ca="1" si="15"/>
        <v>87.987018580041834</v>
      </c>
      <c r="U332" s="3">
        <f t="shared" ca="1" si="17"/>
        <v>45560</v>
      </c>
      <c r="V332" s="3">
        <f t="shared" si="16"/>
        <v>13422</v>
      </c>
    </row>
    <row r="333" spans="1:22" x14ac:dyDescent="0.35">
      <c r="A333">
        <v>352</v>
      </c>
      <c r="B333" t="s">
        <v>196</v>
      </c>
      <c r="C333" t="s">
        <v>1328</v>
      </c>
      <c r="D333" t="s">
        <v>1803</v>
      </c>
      <c r="E333" t="s">
        <v>1329</v>
      </c>
      <c r="F333" t="s">
        <v>1330</v>
      </c>
      <c r="G333" t="s">
        <v>196</v>
      </c>
      <c r="H333" t="b">
        <v>1</v>
      </c>
      <c r="I333" t="s">
        <v>1797</v>
      </c>
      <c r="J333" t="s">
        <v>1331</v>
      </c>
      <c r="K333" t="s">
        <v>1332</v>
      </c>
      <c r="L333">
        <v>6800</v>
      </c>
      <c r="M333">
        <v>26</v>
      </c>
      <c r="N333">
        <v>9</v>
      </c>
      <c r="O333">
        <v>1967</v>
      </c>
      <c r="P333">
        <v>119.62</v>
      </c>
      <c r="Q333" s="4">
        <v>21427700000000</v>
      </c>
      <c r="R333">
        <v>81.3</v>
      </c>
      <c r="S333">
        <v>66834405</v>
      </c>
      <c r="T333">
        <f t="shared" ca="1" si="15"/>
        <v>56.997970261977812</v>
      </c>
      <c r="U333" s="3">
        <f t="shared" ca="1" si="17"/>
        <v>45560</v>
      </c>
      <c r="V333" s="3">
        <f t="shared" si="16"/>
        <v>24741</v>
      </c>
    </row>
    <row r="334" spans="1:22" x14ac:dyDescent="0.35">
      <c r="A334">
        <v>352</v>
      </c>
      <c r="B334" t="s">
        <v>292</v>
      </c>
      <c r="C334" t="s">
        <v>1333</v>
      </c>
      <c r="D334" t="s">
        <v>1802</v>
      </c>
      <c r="E334" t="s">
        <v>742</v>
      </c>
      <c r="F334" t="s">
        <v>1219</v>
      </c>
      <c r="G334" t="s">
        <v>292</v>
      </c>
      <c r="H334" t="b">
        <v>0</v>
      </c>
      <c r="I334" t="s">
        <v>1796</v>
      </c>
      <c r="J334" t="s">
        <v>1334</v>
      </c>
      <c r="K334" t="s">
        <v>319</v>
      </c>
      <c r="L334">
        <v>6800</v>
      </c>
      <c r="M334">
        <v>1</v>
      </c>
      <c r="N334">
        <v>11</v>
      </c>
      <c r="O334">
        <v>1982</v>
      </c>
      <c r="P334">
        <v>117.24</v>
      </c>
      <c r="Q334" s="4">
        <v>21427700000000</v>
      </c>
      <c r="R334">
        <v>78.5</v>
      </c>
      <c r="S334">
        <v>328239523</v>
      </c>
      <c r="T334">
        <f t="shared" ca="1" si="15"/>
        <v>41.899401502610466</v>
      </c>
      <c r="U334" s="3">
        <f t="shared" ca="1" si="17"/>
        <v>45560</v>
      </c>
      <c r="V334" s="3">
        <f t="shared" si="16"/>
        <v>30256</v>
      </c>
    </row>
    <row r="335" spans="1:22" x14ac:dyDescent="0.35">
      <c r="A335">
        <v>352</v>
      </c>
      <c r="B335" t="s">
        <v>292</v>
      </c>
      <c r="C335" t="s">
        <v>1335</v>
      </c>
      <c r="D335" t="s">
        <v>1802</v>
      </c>
      <c r="E335" t="s">
        <v>742</v>
      </c>
      <c r="F335" t="s">
        <v>1219</v>
      </c>
      <c r="G335" t="s">
        <v>292</v>
      </c>
      <c r="H335" t="b">
        <v>0</v>
      </c>
      <c r="I335" t="s">
        <v>1797</v>
      </c>
      <c r="J335" t="s">
        <v>1336</v>
      </c>
      <c r="K335" t="s">
        <v>1337</v>
      </c>
      <c r="L335">
        <v>6800</v>
      </c>
      <c r="M335">
        <v>12</v>
      </c>
      <c r="N335">
        <v>8</v>
      </c>
      <c r="O335">
        <v>1969</v>
      </c>
      <c r="P335">
        <v>117.24</v>
      </c>
      <c r="Q335" s="4">
        <v>21427700000000</v>
      </c>
      <c r="R335">
        <v>78.5</v>
      </c>
      <c r="S335">
        <v>328239523</v>
      </c>
      <c r="T335">
        <f t="shared" ca="1" si="15"/>
        <v>55.121149897330596</v>
      </c>
      <c r="U335" s="3">
        <f t="shared" ca="1" si="17"/>
        <v>45560</v>
      </c>
      <c r="V335" s="3">
        <f t="shared" si="16"/>
        <v>25427</v>
      </c>
    </row>
    <row r="336" spans="1:22" x14ac:dyDescent="0.35">
      <c r="A336">
        <v>352</v>
      </c>
      <c r="B336" t="s">
        <v>49</v>
      </c>
      <c r="C336" t="s">
        <v>1338</v>
      </c>
      <c r="D336" t="s">
        <v>1802</v>
      </c>
      <c r="E336" t="s">
        <v>1339</v>
      </c>
      <c r="F336" t="s">
        <v>371</v>
      </c>
      <c r="G336" t="s">
        <v>49</v>
      </c>
      <c r="H336" t="b">
        <v>0</v>
      </c>
      <c r="I336" t="s">
        <v>1796</v>
      </c>
      <c r="J336" t="s">
        <v>372</v>
      </c>
      <c r="K336" t="s">
        <v>1340</v>
      </c>
      <c r="L336">
        <v>6800</v>
      </c>
      <c r="M336">
        <v>18</v>
      </c>
      <c r="N336">
        <v>11</v>
      </c>
      <c r="O336">
        <v>1964</v>
      </c>
      <c r="P336">
        <v>117.24</v>
      </c>
      <c r="Q336" s="4">
        <v>21427700000000</v>
      </c>
      <c r="R336">
        <v>78.5</v>
      </c>
      <c r="S336">
        <v>328239523</v>
      </c>
      <c r="T336">
        <f t="shared" ca="1" si="15"/>
        <v>59.850141376060314</v>
      </c>
      <c r="U336" s="3">
        <f t="shared" ca="1" si="17"/>
        <v>45560</v>
      </c>
      <c r="V336" s="3">
        <f t="shared" si="16"/>
        <v>23699</v>
      </c>
    </row>
    <row r="337" spans="1:22" x14ac:dyDescent="0.35">
      <c r="A337">
        <v>352</v>
      </c>
      <c r="B337" t="s">
        <v>49</v>
      </c>
      <c r="C337" t="s">
        <v>1341</v>
      </c>
      <c r="D337" t="s">
        <v>1802</v>
      </c>
      <c r="E337" t="s">
        <v>100</v>
      </c>
      <c r="F337" t="s">
        <v>1342</v>
      </c>
      <c r="G337" t="s">
        <v>49</v>
      </c>
      <c r="H337" t="b">
        <v>1</v>
      </c>
      <c r="I337" t="s">
        <v>1796</v>
      </c>
      <c r="J337" t="s">
        <v>1343</v>
      </c>
      <c r="K337" t="s">
        <v>1344</v>
      </c>
      <c r="L337">
        <v>6800</v>
      </c>
      <c r="M337">
        <v>11</v>
      </c>
      <c r="N337">
        <v>11</v>
      </c>
      <c r="O337">
        <v>1961</v>
      </c>
      <c r="P337">
        <v>117.24</v>
      </c>
      <c r="Q337" s="4">
        <v>21427700000000</v>
      </c>
      <c r="R337">
        <v>78.5</v>
      </c>
      <c r="S337">
        <v>328239523</v>
      </c>
      <c r="T337">
        <f t="shared" ca="1" si="15"/>
        <v>62.872005475701577</v>
      </c>
      <c r="U337" s="3">
        <f t="shared" ca="1" si="17"/>
        <v>45560</v>
      </c>
      <c r="V337" s="3">
        <f t="shared" si="16"/>
        <v>22596</v>
      </c>
    </row>
    <row r="338" spans="1:22" x14ac:dyDescent="0.35">
      <c r="A338">
        <v>352</v>
      </c>
      <c r="B338" t="s">
        <v>38</v>
      </c>
      <c r="C338" t="s">
        <v>1345</v>
      </c>
      <c r="D338" t="s">
        <v>1802</v>
      </c>
      <c r="E338" t="s">
        <v>883</v>
      </c>
      <c r="F338" t="s">
        <v>1346</v>
      </c>
      <c r="G338" t="s">
        <v>38</v>
      </c>
      <c r="H338" t="b">
        <v>1</v>
      </c>
      <c r="I338" t="s">
        <v>1796</v>
      </c>
      <c r="J338" t="s">
        <v>1347</v>
      </c>
      <c r="K338" t="s">
        <v>1348</v>
      </c>
      <c r="L338">
        <v>6800</v>
      </c>
      <c r="M338">
        <v>3</v>
      </c>
      <c r="N338">
        <v>1</v>
      </c>
      <c r="O338">
        <v>1929</v>
      </c>
      <c r="P338">
        <v>117.24</v>
      </c>
      <c r="Q338" s="4">
        <v>21427700000000</v>
      </c>
      <c r="R338">
        <v>78.5</v>
      </c>
      <c r="S338">
        <v>328239523</v>
      </c>
      <c r="T338">
        <f t="shared" ca="1" si="15"/>
        <v>95.726214921286797</v>
      </c>
      <c r="U338" s="3">
        <f t="shared" ca="1" si="17"/>
        <v>45560</v>
      </c>
      <c r="V338" s="3">
        <f t="shared" si="16"/>
        <v>10596</v>
      </c>
    </row>
    <row r="339" spans="1:22" x14ac:dyDescent="0.35">
      <c r="A339">
        <v>352</v>
      </c>
      <c r="B339" t="s">
        <v>49</v>
      </c>
      <c r="C339" t="s">
        <v>1349</v>
      </c>
      <c r="D339" t="s">
        <v>1802</v>
      </c>
      <c r="E339" t="s">
        <v>1350</v>
      </c>
      <c r="F339" t="s">
        <v>204</v>
      </c>
      <c r="G339" t="s">
        <v>49</v>
      </c>
      <c r="H339" t="b">
        <v>1</v>
      </c>
      <c r="I339" t="s">
        <v>1796</v>
      </c>
      <c r="J339" t="s">
        <v>1351</v>
      </c>
      <c r="K339" t="s">
        <v>190</v>
      </c>
      <c r="L339">
        <v>6800</v>
      </c>
      <c r="M339">
        <v>21</v>
      </c>
      <c r="N339">
        <v>12</v>
      </c>
      <c r="O339">
        <v>1969</v>
      </c>
      <c r="P339">
        <v>117.24</v>
      </c>
      <c r="Q339" s="4">
        <v>21427700000000</v>
      </c>
      <c r="R339">
        <v>78.5</v>
      </c>
      <c r="S339">
        <v>328239523</v>
      </c>
      <c r="T339">
        <f t="shared" ca="1" si="15"/>
        <v>54.762491444216288</v>
      </c>
      <c r="U339" s="3">
        <f t="shared" ca="1" si="17"/>
        <v>45560</v>
      </c>
      <c r="V339" s="3">
        <f t="shared" si="16"/>
        <v>25558</v>
      </c>
    </row>
    <row r="340" spans="1:22" x14ac:dyDescent="0.35">
      <c r="A340">
        <v>352</v>
      </c>
      <c r="B340" t="s">
        <v>49</v>
      </c>
      <c r="C340" t="s">
        <v>1352</v>
      </c>
      <c r="D340" t="s">
        <v>1802</v>
      </c>
      <c r="E340" t="s">
        <v>1353</v>
      </c>
      <c r="F340" t="s">
        <v>204</v>
      </c>
      <c r="G340" t="s">
        <v>49</v>
      </c>
      <c r="H340" t="b">
        <v>1</v>
      </c>
      <c r="I340" t="s">
        <v>1796</v>
      </c>
      <c r="J340" t="s">
        <v>1354</v>
      </c>
      <c r="K340" t="s">
        <v>137</v>
      </c>
      <c r="L340">
        <v>6800</v>
      </c>
      <c r="M340">
        <v>15</v>
      </c>
      <c r="N340">
        <v>7</v>
      </c>
      <c r="O340">
        <v>1961</v>
      </c>
      <c r="P340">
        <v>117.24</v>
      </c>
      <c r="Q340" s="4">
        <v>21427700000000</v>
      </c>
      <c r="R340">
        <v>78.5</v>
      </c>
      <c r="S340">
        <v>328239523</v>
      </c>
      <c r="T340">
        <f t="shared" ca="1" si="15"/>
        <v>63.197809719370291</v>
      </c>
      <c r="U340" s="3">
        <f t="shared" ca="1" si="17"/>
        <v>45560</v>
      </c>
      <c r="V340" s="3">
        <f t="shared" si="16"/>
        <v>22477</v>
      </c>
    </row>
    <row r="341" spans="1:22" x14ac:dyDescent="0.35">
      <c r="A341">
        <v>352</v>
      </c>
      <c r="B341" t="s">
        <v>72</v>
      </c>
      <c r="C341" t="s">
        <v>1355</v>
      </c>
      <c r="D341" t="s">
        <v>327</v>
      </c>
      <c r="E341" t="s">
        <v>328</v>
      </c>
      <c r="F341" t="s">
        <v>1356</v>
      </c>
      <c r="G341" t="s">
        <v>72</v>
      </c>
      <c r="H341" t="b">
        <v>1</v>
      </c>
      <c r="I341" t="s">
        <v>1796</v>
      </c>
      <c r="J341" t="s">
        <v>1357</v>
      </c>
      <c r="K341" t="s">
        <v>748</v>
      </c>
      <c r="L341">
        <v>6800</v>
      </c>
      <c r="M341">
        <v>14</v>
      </c>
      <c r="N341">
        <v>4</v>
      </c>
      <c r="O341">
        <v>1957</v>
      </c>
      <c r="P341">
        <v>180.75</v>
      </c>
      <c r="Q341" s="4">
        <v>21427700000000</v>
      </c>
      <c r="R341">
        <v>72.7</v>
      </c>
      <c r="S341">
        <v>144373535</v>
      </c>
      <c r="T341">
        <f t="shared" ca="1" si="15"/>
        <v>67.449691991786452</v>
      </c>
      <c r="U341" s="3">
        <f t="shared" ca="1" si="17"/>
        <v>45560</v>
      </c>
      <c r="V341" s="3">
        <f t="shared" si="16"/>
        <v>20924</v>
      </c>
    </row>
    <row r="342" spans="1:22" x14ac:dyDescent="0.35">
      <c r="A342">
        <v>352</v>
      </c>
      <c r="B342" t="s">
        <v>38</v>
      </c>
      <c r="C342" t="s">
        <v>1358</v>
      </c>
      <c r="D342" t="s">
        <v>105</v>
      </c>
      <c r="E342" t="s">
        <v>192</v>
      </c>
      <c r="F342" t="s">
        <v>1205</v>
      </c>
      <c r="G342" t="s">
        <v>38</v>
      </c>
      <c r="H342" t="b">
        <v>1</v>
      </c>
      <c r="I342" t="s">
        <v>1796</v>
      </c>
      <c r="J342" t="s">
        <v>384</v>
      </c>
      <c r="K342" t="s">
        <v>1359</v>
      </c>
      <c r="L342">
        <v>6800</v>
      </c>
      <c r="M342">
        <v>14</v>
      </c>
      <c r="N342">
        <v>12</v>
      </c>
      <c r="O342">
        <v>1964</v>
      </c>
      <c r="P342">
        <v>125.08</v>
      </c>
      <c r="Q342" s="4">
        <v>21427700000000</v>
      </c>
      <c r="R342">
        <v>77</v>
      </c>
      <c r="S342">
        <v>1397715000</v>
      </c>
      <c r="T342">
        <f t="shared" ca="1" si="15"/>
        <v>59.778959651721195</v>
      </c>
      <c r="U342" s="3">
        <f t="shared" ca="1" si="17"/>
        <v>45560</v>
      </c>
      <c r="V342" s="3">
        <f t="shared" si="16"/>
        <v>23725</v>
      </c>
    </row>
    <row r="343" spans="1:22" x14ac:dyDescent="0.35">
      <c r="A343">
        <v>352</v>
      </c>
      <c r="B343" t="s">
        <v>292</v>
      </c>
      <c r="C343" t="s">
        <v>1360</v>
      </c>
      <c r="D343" t="s">
        <v>1802</v>
      </c>
      <c r="E343" t="s">
        <v>742</v>
      </c>
      <c r="F343" t="s">
        <v>1219</v>
      </c>
      <c r="G343" t="s">
        <v>292</v>
      </c>
      <c r="H343" t="b">
        <v>0</v>
      </c>
      <c r="I343" t="s">
        <v>1797</v>
      </c>
      <c r="J343" t="s">
        <v>1361</v>
      </c>
      <c r="K343" t="s">
        <v>1362</v>
      </c>
      <c r="L343">
        <v>6800</v>
      </c>
      <c r="M343">
        <v>28</v>
      </c>
      <c r="N343">
        <v>8</v>
      </c>
      <c r="O343">
        <v>1961</v>
      </c>
      <c r="P343">
        <v>117.24</v>
      </c>
      <c r="Q343" s="4">
        <v>21427700000000</v>
      </c>
      <c r="R343">
        <v>78.5</v>
      </c>
      <c r="S343">
        <v>328239523</v>
      </c>
      <c r="T343">
        <f t="shared" ca="1" si="15"/>
        <v>63.077344284736483</v>
      </c>
      <c r="U343" s="3">
        <f t="shared" ca="1" si="17"/>
        <v>45560</v>
      </c>
      <c r="V343" s="3">
        <f t="shared" si="16"/>
        <v>22521</v>
      </c>
    </row>
    <row r="344" spans="1:22" x14ac:dyDescent="0.35">
      <c r="A344">
        <v>365</v>
      </c>
      <c r="B344" t="s">
        <v>49</v>
      </c>
      <c r="C344" t="s">
        <v>1363</v>
      </c>
      <c r="D344" t="s">
        <v>1802</v>
      </c>
      <c r="E344" t="s">
        <v>592</v>
      </c>
      <c r="F344" t="s">
        <v>1364</v>
      </c>
      <c r="G344" t="s">
        <v>49</v>
      </c>
      <c r="H344" t="b">
        <v>1</v>
      </c>
      <c r="I344" t="s">
        <v>1796</v>
      </c>
      <c r="J344" t="s">
        <v>1365</v>
      </c>
      <c r="K344" t="s">
        <v>206</v>
      </c>
      <c r="L344">
        <v>6700</v>
      </c>
      <c r="M344">
        <v>29</v>
      </c>
      <c r="N344">
        <v>11</v>
      </c>
      <c r="O344">
        <v>1950</v>
      </c>
      <c r="P344">
        <v>117.24</v>
      </c>
      <c r="Q344" s="4">
        <v>21427700000000</v>
      </c>
      <c r="R344">
        <v>78.5</v>
      </c>
      <c r="S344">
        <v>328239523</v>
      </c>
      <c r="T344">
        <f t="shared" ca="1" si="15"/>
        <v>73.822734905453743</v>
      </c>
      <c r="U344" s="3">
        <f t="shared" ca="1" si="17"/>
        <v>45560</v>
      </c>
      <c r="V344" s="3">
        <f t="shared" si="16"/>
        <v>18596</v>
      </c>
    </row>
    <row r="345" spans="1:22" x14ac:dyDescent="0.35">
      <c r="A345">
        <v>365</v>
      </c>
      <c r="B345" t="s">
        <v>49</v>
      </c>
      <c r="C345" t="s">
        <v>1366</v>
      </c>
      <c r="D345" t="s">
        <v>1803</v>
      </c>
      <c r="E345" t="s">
        <v>227</v>
      </c>
      <c r="F345" t="s">
        <v>204</v>
      </c>
      <c r="G345" t="s">
        <v>49</v>
      </c>
      <c r="H345" t="b">
        <v>1</v>
      </c>
      <c r="I345" t="s">
        <v>1796</v>
      </c>
      <c r="J345" t="s">
        <v>1367</v>
      </c>
      <c r="K345" t="s">
        <v>1368</v>
      </c>
      <c r="L345">
        <v>6700</v>
      </c>
      <c r="M345">
        <v>27</v>
      </c>
      <c r="N345">
        <v>10</v>
      </c>
      <c r="O345">
        <v>1966</v>
      </c>
      <c r="P345">
        <v>119.62</v>
      </c>
      <c r="Q345" s="4">
        <v>21427700000000</v>
      </c>
      <c r="R345">
        <v>81.3</v>
      </c>
      <c r="S345">
        <v>66834405</v>
      </c>
      <c r="T345">
        <f t="shared" ca="1" si="15"/>
        <v>57.913085846867752</v>
      </c>
      <c r="U345" s="3">
        <f t="shared" ca="1" si="17"/>
        <v>45560</v>
      </c>
      <c r="V345" s="3">
        <f t="shared" si="16"/>
        <v>24407</v>
      </c>
    </row>
    <row r="346" spans="1:22" x14ac:dyDescent="0.35">
      <c r="A346">
        <v>365</v>
      </c>
      <c r="B346" t="s">
        <v>250</v>
      </c>
      <c r="C346" t="s">
        <v>1369</v>
      </c>
      <c r="D346" t="s">
        <v>1195</v>
      </c>
      <c r="E346" t="s">
        <v>1370</v>
      </c>
      <c r="F346" t="s">
        <v>1371</v>
      </c>
      <c r="G346" t="s">
        <v>250</v>
      </c>
      <c r="H346" t="b">
        <v>0</v>
      </c>
      <c r="I346" t="s">
        <v>1796</v>
      </c>
      <c r="J346" t="s">
        <v>1372</v>
      </c>
      <c r="K346" t="s">
        <v>1373</v>
      </c>
      <c r="L346">
        <v>6700</v>
      </c>
      <c r="M346">
        <v>27</v>
      </c>
      <c r="N346">
        <v>12</v>
      </c>
      <c r="O346">
        <v>1947</v>
      </c>
      <c r="P346">
        <v>110.35</v>
      </c>
      <c r="Q346" s="4">
        <v>21427700000000</v>
      </c>
      <c r="R346">
        <v>81</v>
      </c>
      <c r="S346">
        <v>5818553</v>
      </c>
      <c r="T346">
        <f t="shared" ca="1" si="15"/>
        <v>76.746086346086344</v>
      </c>
      <c r="U346" s="3">
        <f t="shared" ca="1" si="17"/>
        <v>45560</v>
      </c>
      <c r="V346" s="3">
        <f t="shared" si="16"/>
        <v>17528</v>
      </c>
    </row>
    <row r="347" spans="1:22" x14ac:dyDescent="0.35">
      <c r="A347">
        <v>365</v>
      </c>
      <c r="B347" t="s">
        <v>250</v>
      </c>
      <c r="C347" t="s">
        <v>1374</v>
      </c>
      <c r="D347" t="s">
        <v>1195</v>
      </c>
      <c r="E347" t="s">
        <v>1370</v>
      </c>
      <c r="F347" t="s">
        <v>1371</v>
      </c>
      <c r="G347" t="s">
        <v>250</v>
      </c>
      <c r="H347" t="b">
        <v>0</v>
      </c>
      <c r="I347" t="s">
        <v>1797</v>
      </c>
      <c r="J347" t="s">
        <v>1372</v>
      </c>
      <c r="K347" t="s">
        <v>1375</v>
      </c>
      <c r="L347">
        <v>6700</v>
      </c>
      <c r="M347">
        <v>1</v>
      </c>
      <c r="N347">
        <v>1</v>
      </c>
      <c r="O347">
        <v>1976</v>
      </c>
      <c r="P347">
        <v>110.35</v>
      </c>
      <c r="Q347" s="4">
        <v>21427700000000</v>
      </c>
      <c r="R347">
        <v>81</v>
      </c>
      <c r="S347">
        <v>5818553</v>
      </c>
      <c r="T347">
        <f t="shared" ca="1" si="15"/>
        <v>48.731701866130294</v>
      </c>
      <c r="U347" s="3">
        <f t="shared" ca="1" si="17"/>
        <v>45560</v>
      </c>
      <c r="V347" s="3">
        <f t="shared" si="16"/>
        <v>27760</v>
      </c>
    </row>
    <row r="348" spans="1:22" x14ac:dyDescent="0.35">
      <c r="A348">
        <v>365</v>
      </c>
      <c r="B348" t="s">
        <v>250</v>
      </c>
      <c r="C348" t="s">
        <v>1376</v>
      </c>
      <c r="D348" t="s">
        <v>1195</v>
      </c>
      <c r="E348" t="s">
        <v>1370</v>
      </c>
      <c r="F348" t="s">
        <v>1371</v>
      </c>
      <c r="G348" t="s">
        <v>250</v>
      </c>
      <c r="H348" t="b">
        <v>0</v>
      </c>
      <c r="I348" t="s">
        <v>1796</v>
      </c>
      <c r="J348" t="s">
        <v>1372</v>
      </c>
      <c r="K348" t="s">
        <v>1377</v>
      </c>
      <c r="L348">
        <v>6700</v>
      </c>
      <c r="M348">
        <v>1</v>
      </c>
      <c r="N348">
        <v>1</v>
      </c>
      <c r="O348">
        <v>1979</v>
      </c>
      <c r="P348">
        <v>110.35</v>
      </c>
      <c r="Q348" s="4">
        <v>21427700000000</v>
      </c>
      <c r="R348">
        <v>81</v>
      </c>
      <c r="S348">
        <v>5818553</v>
      </c>
      <c r="T348">
        <f t="shared" ca="1" si="15"/>
        <v>45.731698607308658</v>
      </c>
      <c r="U348" s="3">
        <f t="shared" ca="1" si="17"/>
        <v>45560</v>
      </c>
      <c r="V348" s="3">
        <f t="shared" si="16"/>
        <v>28856</v>
      </c>
    </row>
    <row r="349" spans="1:22" x14ac:dyDescent="0.35">
      <c r="A349">
        <v>365</v>
      </c>
      <c r="B349" t="s">
        <v>351</v>
      </c>
      <c r="C349" t="s">
        <v>1378</v>
      </c>
      <c r="D349" t="s">
        <v>680</v>
      </c>
      <c r="E349" t="s">
        <v>1379</v>
      </c>
      <c r="F349" t="s">
        <v>517</v>
      </c>
      <c r="G349" t="s">
        <v>351</v>
      </c>
      <c r="H349" t="b">
        <v>0</v>
      </c>
      <c r="I349" t="s">
        <v>1797</v>
      </c>
      <c r="J349" t="s">
        <v>1380</v>
      </c>
      <c r="K349" t="s">
        <v>1381</v>
      </c>
      <c r="L349">
        <v>6700</v>
      </c>
      <c r="M349">
        <v>1</v>
      </c>
      <c r="N349">
        <v>1</v>
      </c>
      <c r="O349">
        <v>1943</v>
      </c>
      <c r="P349">
        <v>110.62</v>
      </c>
      <c r="Q349" s="4">
        <v>21427700000000</v>
      </c>
      <c r="R349">
        <v>82.9</v>
      </c>
      <c r="S349">
        <v>60297396</v>
      </c>
      <c r="T349">
        <f t="shared" ca="1" si="15"/>
        <v>81.731695101999932</v>
      </c>
      <c r="U349" s="3">
        <f t="shared" ca="1" si="17"/>
        <v>45560</v>
      </c>
      <c r="V349" s="3">
        <f t="shared" si="16"/>
        <v>15707</v>
      </c>
    </row>
    <row r="350" spans="1:22" x14ac:dyDescent="0.35">
      <c r="A350">
        <v>365</v>
      </c>
      <c r="B350" t="s">
        <v>30</v>
      </c>
      <c r="C350" t="s">
        <v>1382</v>
      </c>
      <c r="D350" t="s">
        <v>105</v>
      </c>
      <c r="E350" t="s">
        <v>214</v>
      </c>
      <c r="F350" t="s">
        <v>215</v>
      </c>
      <c r="G350" t="s">
        <v>30</v>
      </c>
      <c r="H350" t="b">
        <v>1</v>
      </c>
      <c r="I350" t="s">
        <v>1796</v>
      </c>
      <c r="J350" t="s">
        <v>419</v>
      </c>
      <c r="K350" t="s">
        <v>1383</v>
      </c>
      <c r="L350">
        <v>6700</v>
      </c>
      <c r="M350">
        <v>1</v>
      </c>
      <c r="N350">
        <v>1</v>
      </c>
      <c r="O350">
        <v>1968</v>
      </c>
      <c r="P350">
        <v>125.08</v>
      </c>
      <c r="Q350" s="4">
        <v>21427700000000</v>
      </c>
      <c r="R350">
        <v>77</v>
      </c>
      <c r="S350">
        <v>1397715000</v>
      </c>
      <c r="T350">
        <f t="shared" ca="1" si="15"/>
        <v>56.731700288184442</v>
      </c>
      <c r="U350" s="3">
        <f t="shared" ca="1" si="17"/>
        <v>45560</v>
      </c>
      <c r="V350" s="3">
        <f t="shared" si="16"/>
        <v>24838</v>
      </c>
    </row>
    <row r="351" spans="1:22" x14ac:dyDescent="0.35">
      <c r="A351">
        <v>365</v>
      </c>
      <c r="B351" t="s">
        <v>250</v>
      </c>
      <c r="C351" t="s">
        <v>1384</v>
      </c>
      <c r="D351" t="s">
        <v>105</v>
      </c>
      <c r="E351" t="s">
        <v>106</v>
      </c>
      <c r="F351" t="s">
        <v>1385</v>
      </c>
      <c r="G351" t="s">
        <v>250</v>
      </c>
      <c r="H351" t="b">
        <v>1</v>
      </c>
      <c r="I351" t="s">
        <v>1796</v>
      </c>
      <c r="J351" t="s">
        <v>1386</v>
      </c>
      <c r="K351" t="s">
        <v>942</v>
      </c>
      <c r="L351">
        <v>6700</v>
      </c>
      <c r="M351">
        <v>1</v>
      </c>
      <c r="N351">
        <v>8</v>
      </c>
      <c r="O351">
        <v>1962</v>
      </c>
      <c r="P351">
        <v>125.08</v>
      </c>
      <c r="Q351" s="4">
        <v>21427700000000</v>
      </c>
      <c r="R351">
        <v>77</v>
      </c>
      <c r="S351">
        <v>1397715000</v>
      </c>
      <c r="T351">
        <f t="shared" ca="1" si="15"/>
        <v>62.151275476945806</v>
      </c>
      <c r="U351" s="3">
        <f t="shared" ca="1" si="17"/>
        <v>45560</v>
      </c>
      <c r="V351" s="3">
        <f t="shared" si="16"/>
        <v>22859</v>
      </c>
    </row>
    <row r="352" spans="1:22" x14ac:dyDescent="0.35">
      <c r="A352">
        <v>365</v>
      </c>
      <c r="B352" t="s">
        <v>250</v>
      </c>
      <c r="C352" t="s">
        <v>1387</v>
      </c>
      <c r="D352" t="s">
        <v>170</v>
      </c>
      <c r="E352" t="s">
        <v>1388</v>
      </c>
      <c r="F352" t="s">
        <v>348</v>
      </c>
      <c r="G352" t="s">
        <v>250</v>
      </c>
      <c r="H352" t="b">
        <v>0</v>
      </c>
      <c r="I352" t="s">
        <v>1797</v>
      </c>
      <c r="J352" t="s">
        <v>1389</v>
      </c>
      <c r="K352" t="s">
        <v>1390</v>
      </c>
      <c r="L352">
        <v>6700</v>
      </c>
      <c r="M352">
        <v>1</v>
      </c>
      <c r="N352">
        <v>1</v>
      </c>
      <c r="O352">
        <v>1969</v>
      </c>
      <c r="P352">
        <v>99.55</v>
      </c>
      <c r="Q352" s="4">
        <v>21427700000000</v>
      </c>
      <c r="R352">
        <v>83.6</v>
      </c>
      <c r="S352">
        <v>8574832</v>
      </c>
      <c r="T352">
        <f t="shared" ca="1" si="15"/>
        <v>55.731690622861052</v>
      </c>
      <c r="U352" s="3">
        <f t="shared" ca="1" si="17"/>
        <v>45560</v>
      </c>
      <c r="V352" s="3">
        <f t="shared" si="16"/>
        <v>25204</v>
      </c>
    </row>
    <row r="353" spans="1:22" x14ac:dyDescent="0.35">
      <c r="A353">
        <v>365</v>
      </c>
      <c r="B353" t="s">
        <v>65</v>
      </c>
      <c r="C353" t="s">
        <v>1391</v>
      </c>
      <c r="D353" t="s">
        <v>23</v>
      </c>
      <c r="E353" t="s">
        <v>24</v>
      </c>
      <c r="F353" t="s">
        <v>358</v>
      </c>
      <c r="G353" t="s">
        <v>65</v>
      </c>
      <c r="H353" t="b">
        <v>1</v>
      </c>
      <c r="I353" t="s">
        <v>1796</v>
      </c>
      <c r="J353" t="s">
        <v>1392</v>
      </c>
      <c r="K353" t="s">
        <v>1393</v>
      </c>
      <c r="L353">
        <v>6700</v>
      </c>
      <c r="M353">
        <v>25</v>
      </c>
      <c r="N353">
        <v>8</v>
      </c>
      <c r="O353">
        <v>1967</v>
      </c>
      <c r="P353">
        <v>110.05</v>
      </c>
      <c r="Q353" s="4">
        <v>21427700000000</v>
      </c>
      <c r="R353">
        <v>82.5</v>
      </c>
      <c r="S353">
        <v>67059887</v>
      </c>
      <c r="T353">
        <f t="shared" ca="1" si="15"/>
        <v>57.085579419400517</v>
      </c>
      <c r="U353" s="3">
        <f t="shared" ca="1" si="17"/>
        <v>45560</v>
      </c>
      <c r="V353" s="3">
        <f t="shared" si="16"/>
        <v>24709</v>
      </c>
    </row>
    <row r="354" spans="1:22" x14ac:dyDescent="0.35">
      <c r="A354">
        <v>365</v>
      </c>
      <c r="B354" t="s">
        <v>292</v>
      </c>
      <c r="C354" t="s">
        <v>1394</v>
      </c>
      <c r="D354" t="s">
        <v>1802</v>
      </c>
      <c r="E354" t="s">
        <v>1395</v>
      </c>
      <c r="F354" t="s">
        <v>1396</v>
      </c>
      <c r="G354" t="s">
        <v>292</v>
      </c>
      <c r="H354" t="b">
        <v>1</v>
      </c>
      <c r="I354" t="s">
        <v>1796</v>
      </c>
      <c r="J354" t="s">
        <v>1397</v>
      </c>
      <c r="K354" t="s">
        <v>1398</v>
      </c>
      <c r="L354">
        <v>6700</v>
      </c>
      <c r="M354">
        <v>27</v>
      </c>
      <c r="N354">
        <v>3</v>
      </c>
      <c r="O354">
        <v>1951</v>
      </c>
      <c r="P354">
        <v>117.24</v>
      </c>
      <c r="Q354" s="4">
        <v>21427700000000</v>
      </c>
      <c r="R354">
        <v>78.5</v>
      </c>
      <c r="S354">
        <v>328239523</v>
      </c>
      <c r="T354">
        <f t="shared" ca="1" si="15"/>
        <v>73.498982574272077</v>
      </c>
      <c r="U354" s="3">
        <f t="shared" ca="1" si="17"/>
        <v>45560</v>
      </c>
      <c r="V354" s="3">
        <f t="shared" si="16"/>
        <v>18714</v>
      </c>
    </row>
    <row r="355" spans="1:22" x14ac:dyDescent="0.35">
      <c r="A355">
        <v>365</v>
      </c>
      <c r="B355" t="s">
        <v>462</v>
      </c>
      <c r="C355" t="s">
        <v>1399</v>
      </c>
      <c r="D355" t="s">
        <v>1802</v>
      </c>
      <c r="E355" t="s">
        <v>831</v>
      </c>
      <c r="F355" t="s">
        <v>465</v>
      </c>
      <c r="G355" t="s">
        <v>462</v>
      </c>
      <c r="H355" t="b">
        <v>0</v>
      </c>
      <c r="I355" t="s">
        <v>1796</v>
      </c>
      <c r="J355" t="s">
        <v>1400</v>
      </c>
      <c r="K355" t="s">
        <v>1340</v>
      </c>
      <c r="L355">
        <v>6700</v>
      </c>
      <c r="M355">
        <v>25</v>
      </c>
      <c r="N355">
        <v>12</v>
      </c>
      <c r="O355">
        <v>1938</v>
      </c>
      <c r="P355">
        <v>117.24</v>
      </c>
      <c r="Q355" s="4">
        <v>21427700000000</v>
      </c>
      <c r="R355">
        <v>78.5</v>
      </c>
      <c r="S355">
        <v>328239523</v>
      </c>
      <c r="T355">
        <f t="shared" ca="1" si="15"/>
        <v>85.751549863108536</v>
      </c>
      <c r="U355" s="3">
        <f t="shared" ca="1" si="17"/>
        <v>45560</v>
      </c>
      <c r="V355" s="3">
        <f t="shared" si="16"/>
        <v>14239</v>
      </c>
    </row>
    <row r="356" spans="1:22" x14ac:dyDescent="0.35">
      <c r="A356">
        <v>365</v>
      </c>
      <c r="B356" t="s">
        <v>462</v>
      </c>
      <c r="C356" t="s">
        <v>1401</v>
      </c>
      <c r="D356" t="s">
        <v>1802</v>
      </c>
      <c r="E356" t="s">
        <v>503</v>
      </c>
      <c r="F356" t="s">
        <v>465</v>
      </c>
      <c r="G356" t="s">
        <v>462</v>
      </c>
      <c r="H356" t="b">
        <v>1</v>
      </c>
      <c r="I356" t="s">
        <v>1796</v>
      </c>
      <c r="J356" t="s">
        <v>1402</v>
      </c>
      <c r="K356" t="s">
        <v>1403</v>
      </c>
      <c r="L356">
        <v>6700</v>
      </c>
      <c r="M356">
        <v>23</v>
      </c>
      <c r="N356">
        <v>5</v>
      </c>
      <c r="O356">
        <v>1939</v>
      </c>
      <c r="P356">
        <v>117.24</v>
      </c>
      <c r="Q356" s="4">
        <v>21427700000000</v>
      </c>
      <c r="R356">
        <v>78.5</v>
      </c>
      <c r="S356">
        <v>328239523</v>
      </c>
      <c r="T356">
        <f t="shared" ca="1" si="15"/>
        <v>85.342926270215202</v>
      </c>
      <c r="U356" s="3">
        <f t="shared" ca="1" si="17"/>
        <v>45560</v>
      </c>
      <c r="V356" s="3">
        <f t="shared" si="16"/>
        <v>14388</v>
      </c>
    </row>
    <row r="357" spans="1:22" x14ac:dyDescent="0.35">
      <c r="A357">
        <v>365</v>
      </c>
      <c r="B357" t="s">
        <v>49</v>
      </c>
      <c r="C357" t="s">
        <v>1404</v>
      </c>
      <c r="D357" t="s">
        <v>1802</v>
      </c>
      <c r="E357" t="s">
        <v>1405</v>
      </c>
      <c r="F357" t="s">
        <v>204</v>
      </c>
      <c r="G357" t="s">
        <v>49</v>
      </c>
      <c r="H357" t="b">
        <v>1</v>
      </c>
      <c r="I357" t="s">
        <v>1796</v>
      </c>
      <c r="J357" t="s">
        <v>1406</v>
      </c>
      <c r="K357" t="s">
        <v>600</v>
      </c>
      <c r="L357">
        <v>6700</v>
      </c>
      <c r="M357">
        <v>12</v>
      </c>
      <c r="N357">
        <v>8</v>
      </c>
      <c r="O357">
        <v>1930</v>
      </c>
      <c r="P357">
        <v>117.24</v>
      </c>
      <c r="Q357" s="4">
        <v>21427700000000</v>
      </c>
      <c r="R357">
        <v>78.5</v>
      </c>
      <c r="S357">
        <v>328239523</v>
      </c>
      <c r="T357">
        <f t="shared" ca="1" si="15"/>
        <v>94.121156229286143</v>
      </c>
      <c r="U357" s="3">
        <f t="shared" ca="1" si="17"/>
        <v>45560</v>
      </c>
      <c r="V357" s="3">
        <f t="shared" si="16"/>
        <v>11182</v>
      </c>
    </row>
    <row r="358" spans="1:22" x14ac:dyDescent="0.35">
      <c r="A358">
        <v>365</v>
      </c>
      <c r="B358" t="s">
        <v>38</v>
      </c>
      <c r="C358" t="s">
        <v>1407</v>
      </c>
      <c r="D358" t="s">
        <v>1802</v>
      </c>
      <c r="E358" t="s">
        <v>1408</v>
      </c>
      <c r="F358" t="s">
        <v>1409</v>
      </c>
      <c r="G358" t="s">
        <v>38</v>
      </c>
      <c r="H358" t="b">
        <v>1</v>
      </c>
      <c r="I358" t="s">
        <v>1796</v>
      </c>
      <c r="J358" t="s">
        <v>815</v>
      </c>
      <c r="K358" t="s">
        <v>137</v>
      </c>
      <c r="L358">
        <v>6700</v>
      </c>
      <c r="M358">
        <v>12</v>
      </c>
      <c r="N358">
        <v>10</v>
      </c>
      <c r="O358">
        <v>1951</v>
      </c>
      <c r="P358">
        <v>117.24</v>
      </c>
      <c r="Q358" s="4">
        <v>21427700000000</v>
      </c>
      <c r="R358">
        <v>78.5</v>
      </c>
      <c r="S358">
        <v>328239523</v>
      </c>
      <c r="T358">
        <f t="shared" ca="1" si="15"/>
        <v>72.954160346294714</v>
      </c>
      <c r="U358" s="3">
        <f t="shared" ca="1" si="17"/>
        <v>45560</v>
      </c>
      <c r="V358" s="3">
        <f t="shared" si="16"/>
        <v>18913</v>
      </c>
    </row>
    <row r="359" spans="1:22" x14ac:dyDescent="0.35">
      <c r="A359">
        <v>365</v>
      </c>
      <c r="B359" t="s">
        <v>250</v>
      </c>
      <c r="C359" t="s">
        <v>1410</v>
      </c>
      <c r="D359" t="s">
        <v>1195</v>
      </c>
      <c r="E359" t="s">
        <v>1370</v>
      </c>
      <c r="F359" t="s">
        <v>1371</v>
      </c>
      <c r="G359" t="s">
        <v>250</v>
      </c>
      <c r="H359" t="b">
        <v>0</v>
      </c>
      <c r="I359" t="s">
        <v>1797</v>
      </c>
      <c r="J359" t="s">
        <v>1411</v>
      </c>
      <c r="K359" t="s">
        <v>1412</v>
      </c>
      <c r="L359">
        <v>6700</v>
      </c>
      <c r="M359">
        <v>18</v>
      </c>
      <c r="N359">
        <v>5</v>
      </c>
      <c r="O359">
        <v>1983</v>
      </c>
      <c r="P359">
        <v>110.35</v>
      </c>
      <c r="Q359" s="4">
        <v>21427700000000</v>
      </c>
      <c r="R359">
        <v>81</v>
      </c>
      <c r="S359">
        <v>5818553</v>
      </c>
      <c r="T359">
        <f t="shared" ca="1" si="15"/>
        <v>41.356626034808684</v>
      </c>
      <c r="U359" s="3">
        <f t="shared" ca="1" si="17"/>
        <v>45560</v>
      </c>
      <c r="V359" s="3">
        <f t="shared" si="16"/>
        <v>30454</v>
      </c>
    </row>
    <row r="360" spans="1:22" x14ac:dyDescent="0.35">
      <c r="A360">
        <v>365</v>
      </c>
      <c r="B360" t="s">
        <v>38</v>
      </c>
      <c r="C360" t="s">
        <v>1413</v>
      </c>
      <c r="D360" t="s">
        <v>1802</v>
      </c>
      <c r="E360" t="s">
        <v>1414</v>
      </c>
      <c r="F360" t="s">
        <v>1409</v>
      </c>
      <c r="G360" t="s">
        <v>38</v>
      </c>
      <c r="H360" t="b">
        <v>1</v>
      </c>
      <c r="I360" t="s">
        <v>1796</v>
      </c>
      <c r="J360" t="s">
        <v>1415</v>
      </c>
      <c r="K360" t="s">
        <v>190</v>
      </c>
      <c r="L360">
        <v>6700</v>
      </c>
      <c r="M360">
        <v>12</v>
      </c>
      <c r="N360">
        <v>8</v>
      </c>
      <c r="O360">
        <v>1941</v>
      </c>
      <c r="P360">
        <v>117.24</v>
      </c>
      <c r="Q360" s="4">
        <v>21427700000000</v>
      </c>
      <c r="R360">
        <v>78.5</v>
      </c>
      <c r="S360">
        <v>328239523</v>
      </c>
      <c r="T360">
        <f t="shared" ca="1" si="15"/>
        <v>83.121149897330596</v>
      </c>
      <c r="U360" s="3">
        <f t="shared" ca="1" si="17"/>
        <v>45560</v>
      </c>
      <c r="V360" s="3">
        <f t="shared" si="16"/>
        <v>15200</v>
      </c>
    </row>
    <row r="361" spans="1:22" x14ac:dyDescent="0.35">
      <c r="A361">
        <v>365</v>
      </c>
      <c r="B361" t="s">
        <v>103</v>
      </c>
      <c r="C361" t="s">
        <v>1416</v>
      </c>
      <c r="D361" t="s">
        <v>105</v>
      </c>
      <c r="E361" t="s">
        <v>1061</v>
      </c>
      <c r="F361" t="s">
        <v>1417</v>
      </c>
      <c r="G361" t="s">
        <v>103</v>
      </c>
      <c r="H361" t="b">
        <v>1</v>
      </c>
      <c r="I361" t="s">
        <v>1796</v>
      </c>
      <c r="J361" t="s">
        <v>549</v>
      </c>
      <c r="K361" t="s">
        <v>1418</v>
      </c>
      <c r="L361">
        <v>6700</v>
      </c>
      <c r="M361">
        <v>1</v>
      </c>
      <c r="N361">
        <v>1</v>
      </c>
      <c r="O361">
        <v>1958</v>
      </c>
      <c r="P361">
        <v>125.08</v>
      </c>
      <c r="Q361" s="4">
        <v>21427700000000</v>
      </c>
      <c r="R361">
        <v>77</v>
      </c>
      <c r="S361">
        <v>1397715000</v>
      </c>
      <c r="T361">
        <f t="shared" ca="1" si="15"/>
        <v>66.7316933638444</v>
      </c>
      <c r="U361" s="3">
        <f t="shared" ca="1" si="17"/>
        <v>45560</v>
      </c>
      <c r="V361" s="3">
        <f t="shared" si="16"/>
        <v>21186</v>
      </c>
    </row>
    <row r="362" spans="1:22" x14ac:dyDescent="0.35">
      <c r="A362">
        <v>383</v>
      </c>
      <c r="B362" t="s">
        <v>250</v>
      </c>
      <c r="C362" t="s">
        <v>1419</v>
      </c>
      <c r="D362" t="s">
        <v>170</v>
      </c>
      <c r="E362" t="s">
        <v>1420</v>
      </c>
      <c r="F362" t="s">
        <v>348</v>
      </c>
      <c r="G362" t="s">
        <v>250</v>
      </c>
      <c r="H362" t="b">
        <v>0</v>
      </c>
      <c r="I362" t="s">
        <v>1797</v>
      </c>
      <c r="J362" t="s">
        <v>1421</v>
      </c>
      <c r="K362" t="s">
        <v>1422</v>
      </c>
      <c r="L362">
        <v>6600</v>
      </c>
      <c r="M362">
        <v>1</v>
      </c>
      <c r="N362">
        <v>1</v>
      </c>
      <c r="O362">
        <v>1976</v>
      </c>
      <c r="P362">
        <v>99.55</v>
      </c>
      <c r="Q362" s="4">
        <v>21427700000000</v>
      </c>
      <c r="R362">
        <v>83.6</v>
      </c>
      <c r="S362">
        <v>8574832</v>
      </c>
      <c r="T362">
        <f t="shared" ca="1" si="15"/>
        <v>48.731701866130294</v>
      </c>
      <c r="U362" s="3">
        <f t="shared" ca="1" si="17"/>
        <v>45560</v>
      </c>
      <c r="V362" s="3">
        <f t="shared" si="16"/>
        <v>27760</v>
      </c>
    </row>
    <row r="363" spans="1:22" x14ac:dyDescent="0.35">
      <c r="A363">
        <v>383</v>
      </c>
      <c r="B363" t="s">
        <v>103</v>
      </c>
      <c r="C363" t="s">
        <v>1423</v>
      </c>
      <c r="D363" t="s">
        <v>1802</v>
      </c>
      <c r="E363" t="s">
        <v>984</v>
      </c>
      <c r="F363" t="s">
        <v>1424</v>
      </c>
      <c r="G363" t="s">
        <v>103</v>
      </c>
      <c r="H363" t="b">
        <v>0</v>
      </c>
      <c r="I363" t="s">
        <v>1796</v>
      </c>
      <c r="J363" t="s">
        <v>1425</v>
      </c>
      <c r="K363" t="s">
        <v>1426</v>
      </c>
      <c r="L363">
        <v>6600</v>
      </c>
      <c r="M363">
        <v>22</v>
      </c>
      <c r="N363">
        <v>4</v>
      </c>
      <c r="O363">
        <v>1954</v>
      </c>
      <c r="P363">
        <v>117.24</v>
      </c>
      <c r="Q363" s="4">
        <v>21427700000000</v>
      </c>
      <c r="R363">
        <v>78.5</v>
      </c>
      <c r="S363">
        <v>328239523</v>
      </c>
      <c r="T363">
        <f t="shared" ca="1" si="15"/>
        <v>70.427794701731386</v>
      </c>
      <c r="U363" s="3">
        <f t="shared" ca="1" si="17"/>
        <v>45560</v>
      </c>
      <c r="V363" s="3">
        <f t="shared" si="16"/>
        <v>19836</v>
      </c>
    </row>
    <row r="364" spans="1:22" x14ac:dyDescent="0.35">
      <c r="A364">
        <v>383</v>
      </c>
      <c r="B364" t="s">
        <v>103</v>
      </c>
      <c r="C364" t="s">
        <v>1427</v>
      </c>
      <c r="D364" t="s">
        <v>1802</v>
      </c>
      <c r="E364" t="s">
        <v>984</v>
      </c>
      <c r="F364" t="s">
        <v>1424</v>
      </c>
      <c r="G364" t="s">
        <v>103</v>
      </c>
      <c r="H364" t="b">
        <v>0</v>
      </c>
      <c r="I364" t="s">
        <v>1796</v>
      </c>
      <c r="J364" t="s">
        <v>1425</v>
      </c>
      <c r="K364" t="s">
        <v>1428</v>
      </c>
      <c r="L364">
        <v>6600</v>
      </c>
      <c r="M364">
        <v>1</v>
      </c>
      <c r="N364">
        <v>3</v>
      </c>
      <c r="O364">
        <v>1953</v>
      </c>
      <c r="P364">
        <v>117.24</v>
      </c>
      <c r="Q364" s="4">
        <v>21427700000000</v>
      </c>
      <c r="R364">
        <v>78.5</v>
      </c>
      <c r="S364">
        <v>328239523</v>
      </c>
      <c r="T364">
        <f t="shared" ca="1" si="15"/>
        <v>71.570157426420266</v>
      </c>
      <c r="U364" s="3">
        <f t="shared" ca="1" si="17"/>
        <v>45560</v>
      </c>
      <c r="V364" s="3">
        <f t="shared" si="16"/>
        <v>19419</v>
      </c>
    </row>
    <row r="365" spans="1:22" x14ac:dyDescent="0.35">
      <c r="A365">
        <v>383</v>
      </c>
      <c r="B365" t="s">
        <v>103</v>
      </c>
      <c r="C365" t="s">
        <v>1429</v>
      </c>
      <c r="D365" t="s">
        <v>1802</v>
      </c>
      <c r="E365" t="s">
        <v>1430</v>
      </c>
      <c r="F365" t="s">
        <v>1424</v>
      </c>
      <c r="G365" t="s">
        <v>103</v>
      </c>
      <c r="H365" t="b">
        <v>0</v>
      </c>
      <c r="I365" t="s">
        <v>1797</v>
      </c>
      <c r="J365" t="s">
        <v>1431</v>
      </c>
      <c r="K365" t="s">
        <v>1432</v>
      </c>
      <c r="L365">
        <v>6600</v>
      </c>
      <c r="M365">
        <v>17</v>
      </c>
      <c r="N365">
        <v>12</v>
      </c>
      <c r="O365">
        <v>1955</v>
      </c>
      <c r="P365">
        <v>117.24</v>
      </c>
      <c r="Q365" s="4">
        <v>21427700000000</v>
      </c>
      <c r="R365">
        <v>78.5</v>
      </c>
      <c r="S365">
        <v>328239523</v>
      </c>
      <c r="T365">
        <f t="shared" ca="1" si="15"/>
        <v>68.773466833541931</v>
      </c>
      <c r="U365" s="3">
        <f t="shared" ca="1" si="17"/>
        <v>45560</v>
      </c>
      <c r="V365" s="3">
        <f t="shared" si="16"/>
        <v>20440</v>
      </c>
    </row>
    <row r="366" spans="1:22" x14ac:dyDescent="0.35">
      <c r="A366">
        <v>383</v>
      </c>
      <c r="B366" t="s">
        <v>49</v>
      </c>
      <c r="C366" t="s">
        <v>1433</v>
      </c>
      <c r="D366" t="s">
        <v>1802</v>
      </c>
      <c r="E366" t="s">
        <v>61</v>
      </c>
      <c r="F366" t="s">
        <v>204</v>
      </c>
      <c r="G366" t="s">
        <v>49</v>
      </c>
      <c r="H366" t="b">
        <v>1</v>
      </c>
      <c r="I366" t="s">
        <v>1796</v>
      </c>
      <c r="J366" t="s">
        <v>1434</v>
      </c>
      <c r="K366" t="s">
        <v>1435</v>
      </c>
      <c r="L366">
        <v>6600</v>
      </c>
      <c r="M366">
        <v>25</v>
      </c>
      <c r="N366">
        <v>2</v>
      </c>
      <c r="O366">
        <v>1945</v>
      </c>
      <c r="P366">
        <v>117.24</v>
      </c>
      <c r="Q366" s="4">
        <v>21427700000000</v>
      </c>
      <c r="R366">
        <v>78.5</v>
      </c>
      <c r="S366">
        <v>328239523</v>
      </c>
      <c r="T366">
        <f t="shared" ca="1" si="15"/>
        <v>79.581108829568791</v>
      </c>
      <c r="U366" s="3">
        <f t="shared" ca="1" si="17"/>
        <v>45560</v>
      </c>
      <c r="V366" s="3">
        <f t="shared" si="16"/>
        <v>16493</v>
      </c>
    </row>
    <row r="367" spans="1:22" x14ac:dyDescent="0.35">
      <c r="A367">
        <v>383</v>
      </c>
      <c r="B367" t="s">
        <v>38</v>
      </c>
      <c r="C367" t="s">
        <v>1436</v>
      </c>
      <c r="D367" t="s">
        <v>1802</v>
      </c>
      <c r="E367" t="s">
        <v>1437</v>
      </c>
      <c r="F367" t="s">
        <v>387</v>
      </c>
      <c r="G367" t="s">
        <v>38</v>
      </c>
      <c r="H367" t="b">
        <v>1</v>
      </c>
      <c r="I367" t="s">
        <v>1796</v>
      </c>
      <c r="J367" t="s">
        <v>1438</v>
      </c>
      <c r="K367" t="s">
        <v>1113</v>
      </c>
      <c r="L367">
        <v>6600</v>
      </c>
      <c r="M367">
        <v>8</v>
      </c>
      <c r="N367">
        <v>10</v>
      </c>
      <c r="O367">
        <v>1959</v>
      </c>
      <c r="P367">
        <v>117.24</v>
      </c>
      <c r="Q367" s="4">
        <v>21427700000000</v>
      </c>
      <c r="R367">
        <v>78.5</v>
      </c>
      <c r="S367">
        <v>328239523</v>
      </c>
      <c r="T367">
        <f t="shared" ca="1" si="15"/>
        <v>64.965113867341444</v>
      </c>
      <c r="U367" s="3">
        <f t="shared" ca="1" si="17"/>
        <v>45560</v>
      </c>
      <c r="V367" s="3">
        <f t="shared" si="16"/>
        <v>21831</v>
      </c>
    </row>
    <row r="368" spans="1:22" x14ac:dyDescent="0.35">
      <c r="A368">
        <v>383</v>
      </c>
      <c r="B368" t="s">
        <v>49</v>
      </c>
      <c r="C368" t="s">
        <v>1439</v>
      </c>
      <c r="D368" t="s">
        <v>158</v>
      </c>
      <c r="E368" t="s">
        <v>1440</v>
      </c>
      <c r="F368" t="s">
        <v>264</v>
      </c>
      <c r="G368" t="s">
        <v>49</v>
      </c>
      <c r="H368" t="b">
        <v>0</v>
      </c>
      <c r="I368" t="s">
        <v>1797</v>
      </c>
      <c r="J368" t="s">
        <v>1441</v>
      </c>
      <c r="K368" t="s">
        <v>1442</v>
      </c>
      <c r="L368">
        <v>6600</v>
      </c>
      <c r="M368">
        <v>7</v>
      </c>
      <c r="N368">
        <v>1</v>
      </c>
      <c r="O368">
        <v>1976</v>
      </c>
      <c r="P368">
        <v>112.85</v>
      </c>
      <c r="Q368" s="4">
        <v>21427700000000</v>
      </c>
      <c r="R368">
        <v>80.900000000000006</v>
      </c>
      <c r="S368">
        <v>83132799</v>
      </c>
      <c r="T368">
        <f t="shared" ca="1" si="15"/>
        <v>48.715275449770921</v>
      </c>
      <c r="U368" s="3">
        <f t="shared" ca="1" si="17"/>
        <v>45560</v>
      </c>
      <c r="V368" s="3">
        <f t="shared" si="16"/>
        <v>27766</v>
      </c>
    </row>
    <row r="369" spans="1:22" x14ac:dyDescent="0.35">
      <c r="A369">
        <v>390</v>
      </c>
      <c r="B369" t="s">
        <v>49</v>
      </c>
      <c r="C369" t="s">
        <v>1443</v>
      </c>
      <c r="D369" t="s">
        <v>1802</v>
      </c>
      <c r="E369" t="s">
        <v>130</v>
      </c>
      <c r="F369" t="s">
        <v>802</v>
      </c>
      <c r="G369" t="s">
        <v>49</v>
      </c>
      <c r="H369" t="b">
        <v>1</v>
      </c>
      <c r="I369" t="s">
        <v>1796</v>
      </c>
      <c r="J369" t="s">
        <v>1444</v>
      </c>
      <c r="K369" t="s">
        <v>137</v>
      </c>
      <c r="L369">
        <v>6500</v>
      </c>
      <c r="M369">
        <v>27</v>
      </c>
      <c r="N369">
        <v>11</v>
      </c>
      <c r="O369">
        <v>1942</v>
      </c>
      <c r="P369">
        <v>117.24</v>
      </c>
      <c r="Q369" s="4">
        <v>21427700000000</v>
      </c>
      <c r="R369">
        <v>78.5</v>
      </c>
      <c r="S369">
        <v>328239523</v>
      </c>
      <c r="T369">
        <f t="shared" ca="1" si="15"/>
        <v>81.828209526322738</v>
      </c>
      <c r="U369" s="3">
        <f t="shared" ca="1" si="17"/>
        <v>45560</v>
      </c>
      <c r="V369" s="3">
        <f t="shared" si="16"/>
        <v>15672</v>
      </c>
    </row>
    <row r="370" spans="1:22" x14ac:dyDescent="0.35">
      <c r="A370">
        <v>390</v>
      </c>
      <c r="B370" t="s">
        <v>38</v>
      </c>
      <c r="C370" t="s">
        <v>1445</v>
      </c>
      <c r="D370" t="s">
        <v>1802</v>
      </c>
      <c r="E370" t="s">
        <v>40</v>
      </c>
      <c r="F370" t="s">
        <v>56</v>
      </c>
      <c r="G370" t="s">
        <v>38</v>
      </c>
      <c r="H370" t="b">
        <v>0</v>
      </c>
      <c r="I370" t="s">
        <v>1797</v>
      </c>
      <c r="J370" t="s">
        <v>1446</v>
      </c>
      <c r="K370" t="s">
        <v>1447</v>
      </c>
      <c r="L370">
        <v>6500</v>
      </c>
      <c r="M370">
        <v>15</v>
      </c>
      <c r="N370">
        <v>8</v>
      </c>
      <c r="O370">
        <v>1964</v>
      </c>
      <c r="P370">
        <v>117.24</v>
      </c>
      <c r="Q370" s="4">
        <v>21427700000000</v>
      </c>
      <c r="R370">
        <v>78.5</v>
      </c>
      <c r="S370">
        <v>328239523</v>
      </c>
      <c r="T370">
        <f t="shared" ca="1" si="15"/>
        <v>60.11022844576096</v>
      </c>
      <c r="U370" s="3">
        <f t="shared" ca="1" si="17"/>
        <v>45560</v>
      </c>
      <c r="V370" s="3">
        <f t="shared" si="16"/>
        <v>23604</v>
      </c>
    </row>
    <row r="371" spans="1:22" x14ac:dyDescent="0.35">
      <c r="A371">
        <v>390</v>
      </c>
      <c r="B371" t="s">
        <v>462</v>
      </c>
      <c r="C371" t="s">
        <v>1448</v>
      </c>
      <c r="D371" t="s">
        <v>1802</v>
      </c>
      <c r="E371" t="s">
        <v>1449</v>
      </c>
      <c r="F371" t="s">
        <v>465</v>
      </c>
      <c r="G371" t="s">
        <v>462</v>
      </c>
      <c r="H371" t="b">
        <v>0</v>
      </c>
      <c r="I371" t="s">
        <v>1797</v>
      </c>
      <c r="J371" t="s">
        <v>1450</v>
      </c>
      <c r="K371" t="s">
        <v>1451</v>
      </c>
      <c r="L371">
        <v>6500</v>
      </c>
      <c r="M371">
        <v>27</v>
      </c>
      <c r="N371">
        <v>2</v>
      </c>
      <c r="O371">
        <v>1930</v>
      </c>
      <c r="P371">
        <v>117.24</v>
      </c>
      <c r="Q371" s="4">
        <v>21427700000000</v>
      </c>
      <c r="R371">
        <v>78.5</v>
      </c>
      <c r="S371">
        <v>328239523</v>
      </c>
      <c r="T371">
        <f t="shared" ca="1" si="15"/>
        <v>94.575636185480846</v>
      </c>
      <c r="U371" s="3">
        <f t="shared" ca="1" si="17"/>
        <v>45560</v>
      </c>
      <c r="V371" s="3">
        <f t="shared" si="16"/>
        <v>11016</v>
      </c>
    </row>
    <row r="372" spans="1:22" x14ac:dyDescent="0.35">
      <c r="A372">
        <v>390</v>
      </c>
      <c r="B372" t="s">
        <v>462</v>
      </c>
      <c r="C372" t="s">
        <v>1452</v>
      </c>
      <c r="D372" t="s">
        <v>1803</v>
      </c>
      <c r="E372" t="s">
        <v>227</v>
      </c>
      <c r="F372" t="s">
        <v>1453</v>
      </c>
      <c r="G372" t="s">
        <v>462</v>
      </c>
      <c r="H372" t="b">
        <v>1</v>
      </c>
      <c r="I372" t="s">
        <v>1796</v>
      </c>
      <c r="J372" t="s">
        <v>1454</v>
      </c>
      <c r="K372" t="s">
        <v>137</v>
      </c>
      <c r="L372">
        <v>6500</v>
      </c>
      <c r="M372">
        <v>1</v>
      </c>
      <c r="N372">
        <v>9</v>
      </c>
      <c r="O372">
        <v>1938</v>
      </c>
      <c r="P372">
        <v>119.62</v>
      </c>
      <c r="Q372" s="4">
        <v>21427700000000</v>
      </c>
      <c r="R372">
        <v>81.3</v>
      </c>
      <c r="S372">
        <v>66834405</v>
      </c>
      <c r="T372">
        <f t="shared" ca="1" si="15"/>
        <v>86.066400226578978</v>
      </c>
      <c r="U372" s="3">
        <f t="shared" ca="1" si="17"/>
        <v>45560</v>
      </c>
      <c r="V372" s="3">
        <f t="shared" si="16"/>
        <v>14124</v>
      </c>
    </row>
    <row r="373" spans="1:22" x14ac:dyDescent="0.35">
      <c r="A373">
        <v>390</v>
      </c>
      <c r="B373" t="s">
        <v>462</v>
      </c>
      <c r="C373" t="s">
        <v>1455</v>
      </c>
      <c r="D373" t="s">
        <v>170</v>
      </c>
      <c r="E373" t="s">
        <v>1456</v>
      </c>
      <c r="F373" t="s">
        <v>465</v>
      </c>
      <c r="G373" t="s">
        <v>462</v>
      </c>
      <c r="H373" t="b">
        <v>1</v>
      </c>
      <c r="I373" t="s">
        <v>1796</v>
      </c>
      <c r="J373" t="s">
        <v>1457</v>
      </c>
      <c r="K373" t="s">
        <v>1458</v>
      </c>
      <c r="L373">
        <v>6500</v>
      </c>
      <c r="M373">
        <v>22</v>
      </c>
      <c r="N373">
        <v>4</v>
      </c>
      <c r="O373">
        <v>1971</v>
      </c>
      <c r="P373">
        <v>99.55</v>
      </c>
      <c r="Q373" s="4">
        <v>21427700000000</v>
      </c>
      <c r="R373">
        <v>83.6</v>
      </c>
      <c r="S373">
        <v>8574832</v>
      </c>
      <c r="T373">
        <f t="shared" ca="1" si="15"/>
        <v>53.427803690934901</v>
      </c>
      <c r="U373" s="3">
        <f t="shared" ca="1" si="17"/>
        <v>45560</v>
      </c>
      <c r="V373" s="3">
        <f t="shared" si="16"/>
        <v>26045</v>
      </c>
    </row>
    <row r="374" spans="1:22" x14ac:dyDescent="0.35">
      <c r="A374">
        <v>397</v>
      </c>
      <c r="B374" t="s">
        <v>49</v>
      </c>
      <c r="C374" t="s">
        <v>1459</v>
      </c>
      <c r="D374" t="s">
        <v>497</v>
      </c>
      <c r="E374" t="s">
        <v>1460</v>
      </c>
      <c r="F374" t="s">
        <v>264</v>
      </c>
      <c r="G374" t="s">
        <v>49</v>
      </c>
      <c r="H374" t="b">
        <v>1</v>
      </c>
      <c r="I374" t="s">
        <v>1796</v>
      </c>
      <c r="J374" t="s">
        <v>1461</v>
      </c>
      <c r="K374" t="s">
        <v>457</v>
      </c>
      <c r="L374">
        <v>6400</v>
      </c>
      <c r="M374">
        <v>19</v>
      </c>
      <c r="N374">
        <v>8</v>
      </c>
      <c r="O374">
        <v>1951</v>
      </c>
      <c r="P374">
        <v>110.51</v>
      </c>
      <c r="Q374" s="4">
        <v>21427700000000</v>
      </c>
      <c r="R374">
        <v>82.5</v>
      </c>
      <c r="S374">
        <v>10285453</v>
      </c>
      <c r="T374">
        <f t="shared" ca="1" si="15"/>
        <v>73.102001553886566</v>
      </c>
      <c r="U374" s="3">
        <f t="shared" ca="1" si="17"/>
        <v>45560</v>
      </c>
      <c r="V374" s="3">
        <f t="shared" si="16"/>
        <v>18859</v>
      </c>
    </row>
    <row r="375" spans="1:22" x14ac:dyDescent="0.35">
      <c r="A375">
        <v>397</v>
      </c>
      <c r="B375" t="s">
        <v>590</v>
      </c>
      <c r="C375" t="s">
        <v>1462</v>
      </c>
      <c r="D375" t="s">
        <v>1802</v>
      </c>
      <c r="E375" t="s">
        <v>1285</v>
      </c>
      <c r="F375" t="s">
        <v>1463</v>
      </c>
      <c r="G375" t="s">
        <v>590</v>
      </c>
      <c r="H375" t="b">
        <v>1</v>
      </c>
      <c r="I375" t="s">
        <v>1796</v>
      </c>
      <c r="J375" t="s">
        <v>1464</v>
      </c>
      <c r="K375" t="s">
        <v>266</v>
      </c>
      <c r="L375">
        <v>6400</v>
      </c>
      <c r="M375">
        <v>10</v>
      </c>
      <c r="N375">
        <v>4</v>
      </c>
      <c r="O375">
        <v>1960</v>
      </c>
      <c r="P375">
        <v>117.24</v>
      </c>
      <c r="Q375" s="4">
        <v>21427700000000</v>
      </c>
      <c r="R375">
        <v>78.5</v>
      </c>
      <c r="S375">
        <v>328239523</v>
      </c>
      <c r="T375">
        <f t="shared" ca="1" si="15"/>
        <v>64.457922668688397</v>
      </c>
      <c r="U375" s="3">
        <f t="shared" ca="1" si="17"/>
        <v>45560</v>
      </c>
      <c r="V375" s="3">
        <f t="shared" si="16"/>
        <v>22016</v>
      </c>
    </row>
    <row r="376" spans="1:22" x14ac:dyDescent="0.35">
      <c r="A376">
        <v>397</v>
      </c>
      <c r="B376" t="s">
        <v>49</v>
      </c>
      <c r="C376" t="s">
        <v>1465</v>
      </c>
      <c r="D376" t="s">
        <v>1802</v>
      </c>
      <c r="E376" t="s">
        <v>61</v>
      </c>
      <c r="F376" t="s">
        <v>204</v>
      </c>
      <c r="G376" t="s">
        <v>49</v>
      </c>
      <c r="H376" t="b">
        <v>1</v>
      </c>
      <c r="I376" t="s">
        <v>1796</v>
      </c>
      <c r="J376" t="s">
        <v>1466</v>
      </c>
      <c r="K376" t="s">
        <v>617</v>
      </c>
      <c r="L376">
        <v>6400</v>
      </c>
      <c r="M376">
        <v>14</v>
      </c>
      <c r="N376">
        <v>6</v>
      </c>
      <c r="O376">
        <v>1953</v>
      </c>
      <c r="P376">
        <v>117.24</v>
      </c>
      <c r="Q376" s="4">
        <v>21427700000000</v>
      </c>
      <c r="R376">
        <v>78.5</v>
      </c>
      <c r="S376">
        <v>328239523</v>
      </c>
      <c r="T376">
        <f t="shared" ca="1" si="15"/>
        <v>71.282683093771396</v>
      </c>
      <c r="U376" s="3">
        <f t="shared" ca="1" si="17"/>
        <v>45560</v>
      </c>
      <c r="V376" s="3">
        <f t="shared" si="16"/>
        <v>19524</v>
      </c>
    </row>
    <row r="377" spans="1:22" x14ac:dyDescent="0.35">
      <c r="A377">
        <v>397</v>
      </c>
      <c r="B377" t="s">
        <v>351</v>
      </c>
      <c r="C377" t="s">
        <v>1467</v>
      </c>
      <c r="D377" t="s">
        <v>105</v>
      </c>
      <c r="E377" t="s">
        <v>153</v>
      </c>
      <c r="F377" t="s">
        <v>1468</v>
      </c>
      <c r="G377" t="s">
        <v>351</v>
      </c>
      <c r="H377" t="b">
        <v>1</v>
      </c>
      <c r="I377" t="s">
        <v>1797</v>
      </c>
      <c r="J377" t="s">
        <v>1469</v>
      </c>
      <c r="K377" t="s">
        <v>808</v>
      </c>
      <c r="L377">
        <v>6400</v>
      </c>
      <c r="M377">
        <v>1</v>
      </c>
      <c r="N377">
        <v>11</v>
      </c>
      <c r="O377">
        <v>1963</v>
      </c>
      <c r="P377">
        <v>125.08</v>
      </c>
      <c r="Q377" s="4">
        <v>21427700000000</v>
      </c>
      <c r="R377">
        <v>77</v>
      </c>
      <c r="S377">
        <v>1397715000</v>
      </c>
      <c r="T377">
        <f t="shared" ca="1" si="15"/>
        <v>60.899408284023671</v>
      </c>
      <c r="U377" s="3">
        <f t="shared" ca="1" si="17"/>
        <v>45560</v>
      </c>
      <c r="V377" s="3">
        <f t="shared" si="16"/>
        <v>23316</v>
      </c>
    </row>
    <row r="378" spans="1:22" x14ac:dyDescent="0.35">
      <c r="A378">
        <v>397</v>
      </c>
      <c r="B378" t="s">
        <v>292</v>
      </c>
      <c r="C378" t="s">
        <v>1470</v>
      </c>
      <c r="D378" t="s">
        <v>23</v>
      </c>
      <c r="E378" t="s">
        <v>24</v>
      </c>
      <c r="F378" t="s">
        <v>619</v>
      </c>
      <c r="G378" t="s">
        <v>292</v>
      </c>
      <c r="H378" t="b">
        <v>1</v>
      </c>
      <c r="I378" t="s">
        <v>1796</v>
      </c>
      <c r="J378" t="s">
        <v>1471</v>
      </c>
      <c r="K378" t="s">
        <v>1472</v>
      </c>
      <c r="L378">
        <v>6400</v>
      </c>
      <c r="M378">
        <v>15</v>
      </c>
      <c r="N378">
        <v>10</v>
      </c>
      <c r="O378">
        <v>1962</v>
      </c>
      <c r="P378">
        <v>110.05</v>
      </c>
      <c r="Q378" s="4">
        <v>21427700000000</v>
      </c>
      <c r="R378">
        <v>82.5</v>
      </c>
      <c r="S378">
        <v>67059887</v>
      </c>
      <c r="T378">
        <f t="shared" ca="1" si="15"/>
        <v>61.945938898787539</v>
      </c>
      <c r="U378" s="3">
        <f t="shared" ca="1" si="17"/>
        <v>45560</v>
      </c>
      <c r="V378" s="3">
        <f t="shared" si="16"/>
        <v>22934</v>
      </c>
    </row>
    <row r="379" spans="1:22" x14ac:dyDescent="0.35">
      <c r="A379">
        <v>397</v>
      </c>
      <c r="B379" t="s">
        <v>49</v>
      </c>
      <c r="C379" t="s">
        <v>1473</v>
      </c>
      <c r="D379" t="s">
        <v>1474</v>
      </c>
      <c r="E379" t="s">
        <v>1475</v>
      </c>
      <c r="F379" t="s">
        <v>478</v>
      </c>
      <c r="G379" t="s">
        <v>49</v>
      </c>
      <c r="H379" t="b">
        <v>1</v>
      </c>
      <c r="I379" t="s">
        <v>1796</v>
      </c>
      <c r="J379" t="s">
        <v>1476</v>
      </c>
      <c r="K379" t="s">
        <v>1477</v>
      </c>
      <c r="L379">
        <v>6400</v>
      </c>
      <c r="M379">
        <v>27</v>
      </c>
      <c r="N379">
        <v>1</v>
      </c>
      <c r="O379">
        <v>1933</v>
      </c>
      <c r="P379">
        <v>140.94999999999999</v>
      </c>
      <c r="Q379" s="4">
        <v>21427700000000</v>
      </c>
      <c r="R379">
        <v>77.099999999999994</v>
      </c>
      <c r="S379">
        <v>50339443</v>
      </c>
      <c r="T379">
        <f t="shared" ca="1" si="15"/>
        <v>91.66050650239562</v>
      </c>
      <c r="U379" s="3">
        <f t="shared" ca="1" si="17"/>
        <v>45560</v>
      </c>
      <c r="V379" s="3">
        <f t="shared" si="16"/>
        <v>12081</v>
      </c>
    </row>
    <row r="380" spans="1:22" x14ac:dyDescent="0.35">
      <c r="A380">
        <v>397</v>
      </c>
      <c r="B380" t="s">
        <v>168</v>
      </c>
      <c r="C380" t="s">
        <v>1479</v>
      </c>
      <c r="D380" t="s">
        <v>1802</v>
      </c>
      <c r="E380" t="s">
        <v>1480</v>
      </c>
      <c r="F380" t="s">
        <v>1481</v>
      </c>
      <c r="G380" t="s">
        <v>168</v>
      </c>
      <c r="H380" t="b">
        <v>1</v>
      </c>
      <c r="I380" t="s">
        <v>1796</v>
      </c>
      <c r="J380" t="s">
        <v>1482</v>
      </c>
      <c r="K380" t="s">
        <v>1483</v>
      </c>
      <c r="L380">
        <v>6400</v>
      </c>
      <c r="M380">
        <v>27</v>
      </c>
      <c r="N380">
        <v>7</v>
      </c>
      <c r="O380">
        <v>1934</v>
      </c>
      <c r="P380">
        <v>117.24</v>
      </c>
      <c r="Q380" s="4">
        <v>21427700000000</v>
      </c>
      <c r="R380">
        <v>78.5</v>
      </c>
      <c r="S380">
        <v>328239523</v>
      </c>
      <c r="T380">
        <f t="shared" ca="1" si="15"/>
        <v>90.164961790721463</v>
      </c>
      <c r="U380" s="3">
        <f t="shared" ca="1" si="17"/>
        <v>45560</v>
      </c>
      <c r="V380" s="3">
        <f t="shared" si="16"/>
        <v>12627</v>
      </c>
    </row>
    <row r="381" spans="1:22" x14ac:dyDescent="0.35">
      <c r="A381">
        <v>405</v>
      </c>
      <c r="B381" t="s">
        <v>580</v>
      </c>
      <c r="C381" t="s">
        <v>1484</v>
      </c>
      <c r="D381" t="s">
        <v>1803</v>
      </c>
      <c r="E381" t="s">
        <v>861</v>
      </c>
      <c r="F381" t="s">
        <v>1246</v>
      </c>
      <c r="G381" t="s">
        <v>580</v>
      </c>
      <c r="H381" t="b">
        <v>0</v>
      </c>
      <c r="I381" t="s">
        <v>1796</v>
      </c>
      <c r="J381" t="s">
        <v>1485</v>
      </c>
      <c r="K381" t="s">
        <v>675</v>
      </c>
      <c r="L381">
        <v>6300</v>
      </c>
      <c r="M381">
        <v>23</v>
      </c>
      <c r="N381">
        <v>10</v>
      </c>
      <c r="O381">
        <v>1945</v>
      </c>
      <c r="P381">
        <v>119.62</v>
      </c>
      <c r="Q381" s="4">
        <v>21427700000000</v>
      </c>
      <c r="R381">
        <v>81.3</v>
      </c>
      <c r="S381">
        <v>66834405</v>
      </c>
      <c r="T381">
        <f t="shared" ca="1" si="15"/>
        <v>78.92402464065708</v>
      </c>
      <c r="U381" s="3">
        <f t="shared" ca="1" si="17"/>
        <v>45560</v>
      </c>
      <c r="V381" s="3">
        <f t="shared" si="16"/>
        <v>16733</v>
      </c>
    </row>
    <row r="382" spans="1:22" x14ac:dyDescent="0.35">
      <c r="A382">
        <v>405</v>
      </c>
      <c r="B382" t="s">
        <v>292</v>
      </c>
      <c r="C382" t="s">
        <v>1486</v>
      </c>
      <c r="D382" t="s">
        <v>105</v>
      </c>
      <c r="E382" t="s">
        <v>903</v>
      </c>
      <c r="F382" t="s">
        <v>1487</v>
      </c>
      <c r="G382" t="s">
        <v>292</v>
      </c>
      <c r="H382" t="b">
        <v>1</v>
      </c>
      <c r="I382" t="s">
        <v>1796</v>
      </c>
      <c r="J382" t="s">
        <v>1488</v>
      </c>
      <c r="K382" t="s">
        <v>1489</v>
      </c>
      <c r="L382">
        <v>6300</v>
      </c>
      <c r="M382">
        <v>1</v>
      </c>
      <c r="N382">
        <v>1</v>
      </c>
      <c r="O382">
        <v>1965</v>
      </c>
      <c r="P382">
        <v>125.08</v>
      </c>
      <c r="Q382" s="4">
        <v>21427700000000</v>
      </c>
      <c r="R382">
        <v>77</v>
      </c>
      <c r="S382">
        <v>1397715000</v>
      </c>
      <c r="T382">
        <f t="shared" ca="1" si="15"/>
        <v>59.731690622861052</v>
      </c>
      <c r="U382" s="3">
        <f t="shared" ca="1" si="17"/>
        <v>45560</v>
      </c>
      <c r="V382" s="3">
        <f t="shared" si="16"/>
        <v>23743</v>
      </c>
    </row>
    <row r="383" spans="1:22" x14ac:dyDescent="0.35">
      <c r="A383">
        <v>405</v>
      </c>
      <c r="B383" t="s">
        <v>49</v>
      </c>
      <c r="C383" t="s">
        <v>1490</v>
      </c>
      <c r="D383" t="s">
        <v>1803</v>
      </c>
      <c r="E383" t="s">
        <v>227</v>
      </c>
      <c r="F383" t="s">
        <v>802</v>
      </c>
      <c r="G383" t="s">
        <v>49</v>
      </c>
      <c r="H383" t="b">
        <v>1</v>
      </c>
      <c r="I383" t="s">
        <v>1796</v>
      </c>
      <c r="J383" t="s">
        <v>1491</v>
      </c>
      <c r="K383" t="s">
        <v>190</v>
      </c>
      <c r="L383">
        <v>6300</v>
      </c>
      <c r="M383">
        <v>1</v>
      </c>
      <c r="N383">
        <v>6</v>
      </c>
      <c r="O383">
        <v>1956</v>
      </c>
      <c r="P383">
        <v>119.62</v>
      </c>
      <c r="Q383" s="4">
        <v>21427700000000</v>
      </c>
      <c r="R383">
        <v>81.3</v>
      </c>
      <c r="S383">
        <v>66834405</v>
      </c>
      <c r="T383">
        <f t="shared" ca="1" si="15"/>
        <v>68.315557671705747</v>
      </c>
      <c r="U383" s="3">
        <f t="shared" ca="1" si="17"/>
        <v>45560</v>
      </c>
      <c r="V383" s="3">
        <f t="shared" si="16"/>
        <v>20607</v>
      </c>
    </row>
    <row r="384" spans="1:22" x14ac:dyDescent="0.35">
      <c r="A384">
        <v>405</v>
      </c>
      <c r="B384" t="s">
        <v>351</v>
      </c>
      <c r="C384" t="s">
        <v>1492</v>
      </c>
      <c r="D384" t="s">
        <v>23</v>
      </c>
      <c r="E384" t="s">
        <v>1493</v>
      </c>
      <c r="F384" t="s">
        <v>517</v>
      </c>
      <c r="G384" t="s">
        <v>351</v>
      </c>
      <c r="H384" t="b">
        <v>0</v>
      </c>
      <c r="I384" t="s">
        <v>1796</v>
      </c>
      <c r="J384" t="s">
        <v>1494</v>
      </c>
      <c r="K384" t="s">
        <v>235</v>
      </c>
      <c r="L384">
        <v>6300</v>
      </c>
      <c r="M384">
        <v>1</v>
      </c>
      <c r="N384">
        <v>1</v>
      </c>
      <c r="O384">
        <v>1938</v>
      </c>
      <c r="P384">
        <v>110.05</v>
      </c>
      <c r="Q384" s="4">
        <v>21427700000000</v>
      </c>
      <c r="R384">
        <v>82.5</v>
      </c>
      <c r="S384">
        <v>67059887</v>
      </c>
      <c r="T384">
        <f t="shared" ca="1" si="15"/>
        <v>86.731692733738242</v>
      </c>
      <c r="U384" s="3">
        <f t="shared" ca="1" si="17"/>
        <v>45560</v>
      </c>
      <c r="V384" s="3">
        <f t="shared" si="16"/>
        <v>13881</v>
      </c>
    </row>
    <row r="385" spans="1:22" x14ac:dyDescent="0.35">
      <c r="A385">
        <v>405</v>
      </c>
      <c r="B385" t="s">
        <v>292</v>
      </c>
      <c r="C385" t="s">
        <v>1495</v>
      </c>
      <c r="D385" t="s">
        <v>105</v>
      </c>
      <c r="E385" t="s">
        <v>1496</v>
      </c>
      <c r="F385" t="s">
        <v>1497</v>
      </c>
      <c r="G385" t="s">
        <v>292</v>
      </c>
      <c r="H385" t="b">
        <v>1</v>
      </c>
      <c r="I385" t="s">
        <v>1796</v>
      </c>
      <c r="J385" t="s">
        <v>384</v>
      </c>
      <c r="K385" t="s">
        <v>1498</v>
      </c>
      <c r="L385">
        <v>6300</v>
      </c>
      <c r="M385">
        <v>11</v>
      </c>
      <c r="N385">
        <v>3</v>
      </c>
      <c r="O385">
        <v>1964</v>
      </c>
      <c r="P385">
        <v>125.08</v>
      </c>
      <c r="Q385" s="4">
        <v>21427700000000</v>
      </c>
      <c r="R385">
        <v>77</v>
      </c>
      <c r="S385">
        <v>1397715000</v>
      </c>
      <c r="T385">
        <f t="shared" ca="1" si="15"/>
        <v>60.540056550424126</v>
      </c>
      <c r="U385" s="3">
        <f t="shared" ca="1" si="17"/>
        <v>45560</v>
      </c>
      <c r="V385" s="3">
        <f t="shared" si="16"/>
        <v>23447</v>
      </c>
    </row>
    <row r="386" spans="1:22" x14ac:dyDescent="0.35">
      <c r="A386">
        <v>405</v>
      </c>
      <c r="B386" t="s">
        <v>250</v>
      </c>
      <c r="C386" t="s">
        <v>1499</v>
      </c>
      <c r="D386" t="s">
        <v>665</v>
      </c>
      <c r="E386" t="s">
        <v>1500</v>
      </c>
      <c r="F386" t="s">
        <v>1501</v>
      </c>
      <c r="G386" t="s">
        <v>250</v>
      </c>
      <c r="H386" t="b">
        <v>1</v>
      </c>
      <c r="I386" t="s">
        <v>1796</v>
      </c>
      <c r="J386" t="s">
        <v>234</v>
      </c>
      <c r="K386" t="s">
        <v>1502</v>
      </c>
      <c r="L386">
        <v>6300</v>
      </c>
      <c r="M386">
        <v>16</v>
      </c>
      <c r="N386">
        <v>7</v>
      </c>
      <c r="O386">
        <v>1926</v>
      </c>
      <c r="P386">
        <v>108.15</v>
      </c>
      <c r="Q386" s="4">
        <v>21427700000000</v>
      </c>
      <c r="R386">
        <v>82.8</v>
      </c>
      <c r="S386">
        <v>9053300</v>
      </c>
      <c r="T386">
        <f t="shared" ref="T386:T449" ca="1" si="18">YEARFRAC(V386,U386,1)</f>
        <v>98.195077433628327</v>
      </c>
      <c r="U386" s="3">
        <f t="shared" ca="1" si="17"/>
        <v>45560</v>
      </c>
      <c r="V386" s="3">
        <f t="shared" ref="V386:V449" si="19">DATE(O386,N386,M386)</f>
        <v>9694</v>
      </c>
    </row>
    <row r="387" spans="1:22" x14ac:dyDescent="0.35">
      <c r="A387">
        <v>411</v>
      </c>
      <c r="B387" t="s">
        <v>103</v>
      </c>
      <c r="C387" t="s">
        <v>1503</v>
      </c>
      <c r="D387" t="s">
        <v>67</v>
      </c>
      <c r="E387" t="s">
        <v>68</v>
      </c>
      <c r="F387" t="s">
        <v>1504</v>
      </c>
      <c r="G387" t="s">
        <v>103</v>
      </c>
      <c r="H387" t="b">
        <v>0</v>
      </c>
      <c r="I387" t="s">
        <v>1797</v>
      </c>
      <c r="J387" t="s">
        <v>1505</v>
      </c>
      <c r="K387" t="s">
        <v>1506</v>
      </c>
      <c r="L387">
        <v>6200</v>
      </c>
      <c r="M387">
        <v>2</v>
      </c>
      <c r="N387">
        <v>5</v>
      </c>
      <c r="O387">
        <v>1963</v>
      </c>
      <c r="P387">
        <v>141.54</v>
      </c>
      <c r="Q387" s="4">
        <v>21427700000000</v>
      </c>
      <c r="R387">
        <v>75</v>
      </c>
      <c r="S387">
        <v>126014024</v>
      </c>
      <c r="T387">
        <f t="shared" ca="1" si="18"/>
        <v>61.400423915923341</v>
      </c>
      <c r="U387" s="3">
        <f t="shared" ref="U387:U450" ca="1" si="20">TODAY()</f>
        <v>45560</v>
      </c>
      <c r="V387" s="3">
        <f t="shared" si="19"/>
        <v>23133</v>
      </c>
    </row>
    <row r="388" spans="1:22" x14ac:dyDescent="0.35">
      <c r="A388">
        <v>411</v>
      </c>
      <c r="B388" t="s">
        <v>72</v>
      </c>
      <c r="C388" t="s">
        <v>1507</v>
      </c>
      <c r="D388" t="s">
        <v>497</v>
      </c>
      <c r="E388" t="s">
        <v>498</v>
      </c>
      <c r="F388" t="s">
        <v>264</v>
      </c>
      <c r="G388" t="s">
        <v>72</v>
      </c>
      <c r="H388" t="b">
        <v>1</v>
      </c>
      <c r="I388" t="s">
        <v>1796</v>
      </c>
      <c r="J388" t="s">
        <v>1508</v>
      </c>
      <c r="K388" t="s">
        <v>1509</v>
      </c>
      <c r="L388">
        <v>6200</v>
      </c>
      <c r="M388">
        <v>3</v>
      </c>
      <c r="N388">
        <v>3</v>
      </c>
      <c r="O388">
        <v>1938</v>
      </c>
      <c r="P388">
        <v>110.51</v>
      </c>
      <c r="Q388" s="4">
        <v>21427700000000</v>
      </c>
      <c r="R388">
        <v>82.5</v>
      </c>
      <c r="S388">
        <v>10285453</v>
      </c>
      <c r="T388">
        <f t="shared" ca="1" si="18"/>
        <v>86.564685149636531</v>
      </c>
      <c r="U388" s="3">
        <f t="shared" ca="1" si="20"/>
        <v>45560</v>
      </c>
      <c r="V388" s="3">
        <f t="shared" si="19"/>
        <v>13942</v>
      </c>
    </row>
    <row r="389" spans="1:22" x14ac:dyDescent="0.35">
      <c r="A389">
        <v>411</v>
      </c>
      <c r="B389" t="s">
        <v>381</v>
      </c>
      <c r="C389" t="s">
        <v>1510</v>
      </c>
      <c r="D389" t="s">
        <v>1511</v>
      </c>
      <c r="E389" t="s">
        <v>1512</v>
      </c>
      <c r="F389" t="s">
        <v>1513</v>
      </c>
      <c r="G389" t="s">
        <v>381</v>
      </c>
      <c r="H389" t="b">
        <v>1</v>
      </c>
      <c r="I389" t="s">
        <v>1796</v>
      </c>
      <c r="J389" t="s">
        <v>1514</v>
      </c>
      <c r="K389" t="s">
        <v>1515</v>
      </c>
      <c r="L389">
        <v>6200</v>
      </c>
      <c r="M389">
        <v>2</v>
      </c>
      <c r="N389">
        <v>8</v>
      </c>
      <c r="O389">
        <v>1933</v>
      </c>
      <c r="P389">
        <v>115.91</v>
      </c>
      <c r="Q389" s="4">
        <v>21427700000000</v>
      </c>
      <c r="R389">
        <v>81.8</v>
      </c>
      <c r="S389">
        <v>17332850</v>
      </c>
      <c r="T389">
        <f t="shared" ca="1" si="18"/>
        <v>91.148528405201915</v>
      </c>
      <c r="U389" s="3">
        <f t="shared" ca="1" si="20"/>
        <v>45560</v>
      </c>
      <c r="V389" s="3">
        <f t="shared" si="19"/>
        <v>12268</v>
      </c>
    </row>
    <row r="390" spans="1:22" x14ac:dyDescent="0.35">
      <c r="A390">
        <v>411</v>
      </c>
      <c r="B390" t="s">
        <v>103</v>
      </c>
      <c r="C390" t="s">
        <v>1517</v>
      </c>
      <c r="D390" t="s">
        <v>105</v>
      </c>
      <c r="E390" t="s">
        <v>192</v>
      </c>
      <c r="F390" t="s">
        <v>1230</v>
      </c>
      <c r="G390" t="s">
        <v>103</v>
      </c>
      <c r="H390" t="b">
        <v>1</v>
      </c>
      <c r="I390" t="s">
        <v>1796</v>
      </c>
      <c r="J390" t="s">
        <v>1386</v>
      </c>
      <c r="K390" t="s">
        <v>1518</v>
      </c>
      <c r="L390">
        <v>6200</v>
      </c>
      <c r="M390">
        <v>1</v>
      </c>
      <c r="N390">
        <v>1</v>
      </c>
      <c r="O390">
        <v>1964</v>
      </c>
      <c r="P390">
        <v>125.08</v>
      </c>
      <c r="Q390" s="4">
        <v>21427700000000</v>
      </c>
      <c r="R390">
        <v>77</v>
      </c>
      <c r="S390">
        <v>1397715000</v>
      </c>
      <c r="T390">
        <f t="shared" ca="1" si="18"/>
        <v>60.731699654414072</v>
      </c>
      <c r="U390" s="3">
        <f t="shared" ca="1" si="20"/>
        <v>45560</v>
      </c>
      <c r="V390" s="3">
        <f t="shared" si="19"/>
        <v>23377</v>
      </c>
    </row>
    <row r="391" spans="1:22" x14ac:dyDescent="0.35">
      <c r="A391">
        <v>411</v>
      </c>
      <c r="B391" t="s">
        <v>250</v>
      </c>
      <c r="C391" t="s">
        <v>1519</v>
      </c>
      <c r="D391" t="s">
        <v>105</v>
      </c>
      <c r="E391" t="s">
        <v>827</v>
      </c>
      <c r="F391" t="s">
        <v>1520</v>
      </c>
      <c r="G391" t="s">
        <v>250</v>
      </c>
      <c r="H391" t="b">
        <v>1</v>
      </c>
      <c r="I391" t="s">
        <v>1796</v>
      </c>
      <c r="J391" t="s">
        <v>1521</v>
      </c>
      <c r="K391" t="s">
        <v>905</v>
      </c>
      <c r="L391">
        <v>6200</v>
      </c>
      <c r="M391">
        <v>1</v>
      </c>
      <c r="N391">
        <v>1</v>
      </c>
      <c r="O391">
        <v>1964</v>
      </c>
      <c r="P391">
        <v>125.08</v>
      </c>
      <c r="Q391" s="4">
        <v>21427700000000</v>
      </c>
      <c r="R391">
        <v>77</v>
      </c>
      <c r="S391">
        <v>1397715000</v>
      </c>
      <c r="T391">
        <f t="shared" ca="1" si="18"/>
        <v>60.731699654414072</v>
      </c>
      <c r="U391" s="3">
        <f t="shared" ca="1" si="20"/>
        <v>45560</v>
      </c>
      <c r="V391" s="3">
        <f t="shared" si="19"/>
        <v>23377</v>
      </c>
    </row>
    <row r="392" spans="1:22" x14ac:dyDescent="0.35">
      <c r="A392">
        <v>411</v>
      </c>
      <c r="B392" t="s">
        <v>250</v>
      </c>
      <c r="C392" t="s">
        <v>1522</v>
      </c>
      <c r="D392" t="s">
        <v>105</v>
      </c>
      <c r="E392" t="s">
        <v>827</v>
      </c>
      <c r="F392" t="s">
        <v>1523</v>
      </c>
      <c r="G392" t="s">
        <v>250</v>
      </c>
      <c r="H392" t="b">
        <v>1</v>
      </c>
      <c r="I392" t="s">
        <v>1796</v>
      </c>
      <c r="J392" t="s">
        <v>1521</v>
      </c>
      <c r="K392" t="s">
        <v>1524</v>
      </c>
      <c r="L392">
        <v>6200</v>
      </c>
      <c r="M392">
        <v>1</v>
      </c>
      <c r="N392">
        <v>1</v>
      </c>
      <c r="O392">
        <v>1972</v>
      </c>
      <c r="P392">
        <v>125.08</v>
      </c>
      <c r="Q392" s="4">
        <v>21427700000000</v>
      </c>
      <c r="R392">
        <v>77</v>
      </c>
      <c r="S392">
        <v>1397715000</v>
      </c>
      <c r="T392">
        <f t="shared" ca="1" si="18"/>
        <v>52.731701017614547</v>
      </c>
      <c r="U392" s="3">
        <f t="shared" ca="1" si="20"/>
        <v>45560</v>
      </c>
      <c r="V392" s="3">
        <f t="shared" si="19"/>
        <v>26299</v>
      </c>
    </row>
    <row r="393" spans="1:22" x14ac:dyDescent="0.35">
      <c r="A393">
        <v>411</v>
      </c>
      <c r="B393" t="s">
        <v>49</v>
      </c>
      <c r="C393" t="s">
        <v>1525</v>
      </c>
      <c r="D393" t="s">
        <v>1526</v>
      </c>
      <c r="E393" t="s">
        <v>1527</v>
      </c>
      <c r="F393" t="s">
        <v>264</v>
      </c>
      <c r="G393" t="s">
        <v>49</v>
      </c>
      <c r="H393" t="b">
        <v>1</v>
      </c>
      <c r="I393" t="s">
        <v>1796</v>
      </c>
      <c r="J393" t="s">
        <v>1528</v>
      </c>
      <c r="K393" t="s">
        <v>1529</v>
      </c>
      <c r="L393">
        <v>6200</v>
      </c>
      <c r="M393">
        <v>11</v>
      </c>
      <c r="N393">
        <v>7</v>
      </c>
      <c r="O393">
        <v>1962</v>
      </c>
      <c r="P393">
        <v>114.11</v>
      </c>
      <c r="Q393" s="4">
        <v>21427700000000</v>
      </c>
      <c r="R393">
        <v>77.599999999999994</v>
      </c>
      <c r="S393">
        <v>37970874</v>
      </c>
      <c r="T393">
        <f t="shared" ca="1" si="18"/>
        <v>62.208769718830126</v>
      </c>
      <c r="U393" s="3">
        <f t="shared" ca="1" si="20"/>
        <v>45560</v>
      </c>
      <c r="V393" s="3">
        <f t="shared" si="19"/>
        <v>22838</v>
      </c>
    </row>
    <row r="394" spans="1:22" x14ac:dyDescent="0.35">
      <c r="A394">
        <v>418</v>
      </c>
      <c r="B394" t="s">
        <v>72</v>
      </c>
      <c r="C394" t="s">
        <v>1531</v>
      </c>
      <c r="D394" t="s">
        <v>565</v>
      </c>
      <c r="E394" t="s">
        <v>566</v>
      </c>
      <c r="F394" t="s">
        <v>1532</v>
      </c>
      <c r="G394" t="s">
        <v>72</v>
      </c>
      <c r="H394" t="b">
        <v>1</v>
      </c>
      <c r="I394" t="s">
        <v>1796</v>
      </c>
      <c r="J394" t="s">
        <v>1533</v>
      </c>
      <c r="K394" t="s">
        <v>733</v>
      </c>
      <c r="L394">
        <v>6100</v>
      </c>
      <c r="M394">
        <v>29</v>
      </c>
      <c r="N394">
        <v>4</v>
      </c>
      <c r="O394">
        <v>1953</v>
      </c>
      <c r="P394">
        <v>267.51</v>
      </c>
      <c r="Q394" s="4">
        <v>21427700000000</v>
      </c>
      <c r="R394">
        <v>54.3</v>
      </c>
      <c r="S394">
        <v>200963599</v>
      </c>
      <c r="T394">
        <f t="shared" ca="1" si="18"/>
        <v>71.408624229979466</v>
      </c>
      <c r="U394" s="3">
        <f t="shared" ca="1" si="20"/>
        <v>45560</v>
      </c>
      <c r="V394" s="3">
        <f t="shared" si="19"/>
        <v>19478</v>
      </c>
    </row>
    <row r="395" spans="1:22" x14ac:dyDescent="0.35">
      <c r="A395">
        <v>418</v>
      </c>
      <c r="B395" t="s">
        <v>49</v>
      </c>
      <c r="C395" t="s">
        <v>1534</v>
      </c>
      <c r="D395" t="s">
        <v>1802</v>
      </c>
      <c r="E395" t="s">
        <v>886</v>
      </c>
      <c r="F395" t="s">
        <v>802</v>
      </c>
      <c r="G395" t="s">
        <v>49</v>
      </c>
      <c r="H395" t="b">
        <v>1</v>
      </c>
      <c r="I395" t="s">
        <v>1796</v>
      </c>
      <c r="J395" t="s">
        <v>1535</v>
      </c>
      <c r="K395" t="s">
        <v>1536</v>
      </c>
      <c r="L395">
        <v>6100</v>
      </c>
      <c r="M395">
        <v>31</v>
      </c>
      <c r="N395">
        <v>7</v>
      </c>
      <c r="O395">
        <v>1964</v>
      </c>
      <c r="P395">
        <v>117.24</v>
      </c>
      <c r="Q395" s="4">
        <v>21427700000000</v>
      </c>
      <c r="R395">
        <v>78.5</v>
      </c>
      <c r="S395">
        <v>328239523</v>
      </c>
      <c r="T395">
        <f t="shared" ca="1" si="18"/>
        <v>60.151294825187378</v>
      </c>
      <c r="U395" s="3">
        <f t="shared" ca="1" si="20"/>
        <v>45560</v>
      </c>
      <c r="V395" s="3">
        <f t="shared" si="19"/>
        <v>23589</v>
      </c>
    </row>
    <row r="396" spans="1:22" x14ac:dyDescent="0.35">
      <c r="A396">
        <v>418</v>
      </c>
      <c r="B396" t="s">
        <v>21</v>
      </c>
      <c r="C396" t="s">
        <v>1537</v>
      </c>
      <c r="D396" t="s">
        <v>158</v>
      </c>
      <c r="E396" t="s">
        <v>896</v>
      </c>
      <c r="F396" t="s">
        <v>1538</v>
      </c>
      <c r="G396" t="s">
        <v>21</v>
      </c>
      <c r="H396" t="b">
        <v>0</v>
      </c>
      <c r="I396" t="s">
        <v>1796</v>
      </c>
      <c r="J396" t="s">
        <v>1539</v>
      </c>
      <c r="K396" t="s">
        <v>64</v>
      </c>
      <c r="L396">
        <v>6100</v>
      </c>
      <c r="M396">
        <v>28</v>
      </c>
      <c r="N396">
        <v>9</v>
      </c>
      <c r="O396">
        <v>1943</v>
      </c>
      <c r="P396">
        <v>112.85</v>
      </c>
      <c r="Q396" s="4">
        <v>21427700000000</v>
      </c>
      <c r="R396">
        <v>80.900000000000006</v>
      </c>
      <c r="S396">
        <v>83132799</v>
      </c>
      <c r="T396">
        <f t="shared" ca="1" si="18"/>
        <v>80.992487729958938</v>
      </c>
      <c r="U396" s="3">
        <f t="shared" ca="1" si="20"/>
        <v>45560</v>
      </c>
      <c r="V396" s="3">
        <f t="shared" si="19"/>
        <v>15977</v>
      </c>
    </row>
    <row r="397" spans="1:22" x14ac:dyDescent="0.35">
      <c r="A397">
        <v>418</v>
      </c>
      <c r="B397" t="s">
        <v>21</v>
      </c>
      <c r="C397" t="s">
        <v>1540</v>
      </c>
      <c r="D397" t="s">
        <v>158</v>
      </c>
      <c r="E397" t="s">
        <v>896</v>
      </c>
      <c r="F397" t="s">
        <v>1538</v>
      </c>
      <c r="G397" t="s">
        <v>21</v>
      </c>
      <c r="H397" t="b">
        <v>0</v>
      </c>
      <c r="I397" t="s">
        <v>1796</v>
      </c>
      <c r="J397" t="s">
        <v>1539</v>
      </c>
      <c r="K397" t="s">
        <v>1541</v>
      </c>
      <c r="L397">
        <v>6100</v>
      </c>
      <c r="M397">
        <v>1</v>
      </c>
      <c r="N397">
        <v>1</v>
      </c>
      <c r="O397">
        <v>1951</v>
      </c>
      <c r="P397">
        <v>112.85</v>
      </c>
      <c r="Q397" s="4">
        <v>21427700000000</v>
      </c>
      <c r="R397">
        <v>80.900000000000006</v>
      </c>
      <c r="S397">
        <v>83132799</v>
      </c>
      <c r="T397">
        <f t="shared" ca="1" si="18"/>
        <v>73.731695586222202</v>
      </c>
      <c r="U397" s="3">
        <f t="shared" ca="1" si="20"/>
        <v>45560</v>
      </c>
      <c r="V397" s="3">
        <f t="shared" si="19"/>
        <v>18629</v>
      </c>
    </row>
    <row r="398" spans="1:22" x14ac:dyDescent="0.35">
      <c r="A398">
        <v>425</v>
      </c>
      <c r="B398" t="s">
        <v>272</v>
      </c>
      <c r="C398" t="s">
        <v>1542</v>
      </c>
      <c r="D398" t="s">
        <v>327</v>
      </c>
      <c r="E398" t="s">
        <v>328</v>
      </c>
      <c r="F398" t="s">
        <v>1543</v>
      </c>
      <c r="G398" t="s">
        <v>272</v>
      </c>
      <c r="H398" t="b">
        <v>1</v>
      </c>
      <c r="I398" t="s">
        <v>1796</v>
      </c>
      <c r="J398" t="s">
        <v>1544</v>
      </c>
      <c r="K398" t="s">
        <v>898</v>
      </c>
      <c r="L398">
        <v>6000</v>
      </c>
      <c r="M398">
        <v>20</v>
      </c>
      <c r="N398">
        <v>2</v>
      </c>
      <c r="O398">
        <v>1959</v>
      </c>
      <c r="P398">
        <v>180.75</v>
      </c>
      <c r="Q398" s="4">
        <v>21427700000000</v>
      </c>
      <c r="R398">
        <v>72.7</v>
      </c>
      <c r="S398">
        <v>144373535</v>
      </c>
      <c r="T398">
        <f t="shared" ca="1" si="18"/>
        <v>65.594806487742147</v>
      </c>
      <c r="U398" s="3">
        <f t="shared" ca="1" si="20"/>
        <v>45560</v>
      </c>
      <c r="V398" s="3">
        <f t="shared" si="19"/>
        <v>21601</v>
      </c>
    </row>
    <row r="399" spans="1:22" x14ac:dyDescent="0.35">
      <c r="A399">
        <v>425</v>
      </c>
      <c r="B399" t="s">
        <v>462</v>
      </c>
      <c r="C399" t="s">
        <v>1545</v>
      </c>
      <c r="D399" t="s">
        <v>1802</v>
      </c>
      <c r="E399" t="s">
        <v>379</v>
      </c>
      <c r="F399" t="s">
        <v>465</v>
      </c>
      <c r="G399" t="s">
        <v>462</v>
      </c>
      <c r="H399" t="b">
        <v>1</v>
      </c>
      <c r="I399" t="s">
        <v>1796</v>
      </c>
      <c r="J399" t="s">
        <v>1546</v>
      </c>
      <c r="K399" t="s">
        <v>1547</v>
      </c>
      <c r="L399">
        <v>6000</v>
      </c>
      <c r="M399">
        <v>12</v>
      </c>
      <c r="N399">
        <v>1</v>
      </c>
      <c r="O399">
        <v>1938</v>
      </c>
      <c r="P399">
        <v>117.24</v>
      </c>
      <c r="Q399" s="4">
        <v>21427700000000</v>
      </c>
      <c r="R399">
        <v>78.5</v>
      </c>
      <c r="S399">
        <v>328239523</v>
      </c>
      <c r="T399">
        <f t="shared" ca="1" si="18"/>
        <v>86.701576612014989</v>
      </c>
      <c r="U399" s="3">
        <f t="shared" ca="1" si="20"/>
        <v>45560</v>
      </c>
      <c r="V399" s="3">
        <f t="shared" si="19"/>
        <v>13892</v>
      </c>
    </row>
    <row r="400" spans="1:22" x14ac:dyDescent="0.35">
      <c r="A400">
        <v>425</v>
      </c>
      <c r="B400" t="s">
        <v>21</v>
      </c>
      <c r="C400" t="s">
        <v>1548</v>
      </c>
      <c r="D400" t="s">
        <v>133</v>
      </c>
      <c r="E400" t="s">
        <v>1549</v>
      </c>
      <c r="F400" t="s">
        <v>1550</v>
      </c>
      <c r="G400" t="s">
        <v>21</v>
      </c>
      <c r="H400" t="b">
        <v>1</v>
      </c>
      <c r="I400" t="s">
        <v>1796</v>
      </c>
      <c r="J400" t="s">
        <v>1551</v>
      </c>
      <c r="K400" t="s">
        <v>235</v>
      </c>
      <c r="L400">
        <v>6000</v>
      </c>
      <c r="M400">
        <v>18</v>
      </c>
      <c r="N400">
        <v>2</v>
      </c>
      <c r="O400">
        <v>1949</v>
      </c>
      <c r="P400">
        <v>116.76</v>
      </c>
      <c r="Q400" s="4">
        <v>21427700000000</v>
      </c>
      <c r="R400">
        <v>81.900000000000006</v>
      </c>
      <c r="S400">
        <v>36991981</v>
      </c>
      <c r="T400">
        <f t="shared" ca="1" si="18"/>
        <v>75.600273785078713</v>
      </c>
      <c r="U400" s="3">
        <f t="shared" ca="1" si="20"/>
        <v>45560</v>
      </c>
      <c r="V400" s="3">
        <f t="shared" si="19"/>
        <v>17947</v>
      </c>
    </row>
    <row r="401" spans="1:22" x14ac:dyDescent="0.35">
      <c r="A401">
        <v>425</v>
      </c>
      <c r="B401" t="s">
        <v>38</v>
      </c>
      <c r="C401" t="s">
        <v>1552</v>
      </c>
      <c r="D401" t="s">
        <v>1802</v>
      </c>
      <c r="E401" t="s">
        <v>1553</v>
      </c>
      <c r="F401" t="s">
        <v>1554</v>
      </c>
      <c r="G401" t="s">
        <v>38</v>
      </c>
      <c r="H401" t="b">
        <v>1</v>
      </c>
      <c r="I401" t="s">
        <v>1796</v>
      </c>
      <c r="J401" t="s">
        <v>1555</v>
      </c>
      <c r="K401" t="s">
        <v>1556</v>
      </c>
      <c r="L401">
        <v>6000</v>
      </c>
      <c r="M401">
        <v>26</v>
      </c>
      <c r="N401">
        <v>8</v>
      </c>
      <c r="O401">
        <v>1959</v>
      </c>
      <c r="P401">
        <v>117.24</v>
      </c>
      <c r="Q401" s="4">
        <v>21427700000000</v>
      </c>
      <c r="R401">
        <v>78.5</v>
      </c>
      <c r="S401">
        <v>328239523</v>
      </c>
      <c r="T401">
        <f t="shared" ca="1" si="18"/>
        <v>65.082839009416347</v>
      </c>
      <c r="U401" s="3">
        <f t="shared" ca="1" si="20"/>
        <v>45560</v>
      </c>
      <c r="V401" s="3">
        <f t="shared" si="19"/>
        <v>21788</v>
      </c>
    </row>
    <row r="402" spans="1:22" x14ac:dyDescent="0.35">
      <c r="A402">
        <v>425</v>
      </c>
      <c r="B402" t="s">
        <v>21</v>
      </c>
      <c r="C402" t="s">
        <v>1557</v>
      </c>
      <c r="D402" t="s">
        <v>74</v>
      </c>
      <c r="E402" t="s">
        <v>75</v>
      </c>
      <c r="F402" t="s">
        <v>526</v>
      </c>
      <c r="G402" t="s">
        <v>21</v>
      </c>
      <c r="H402" t="b">
        <v>1</v>
      </c>
      <c r="I402" t="s">
        <v>1796</v>
      </c>
      <c r="J402" t="s">
        <v>527</v>
      </c>
      <c r="K402" t="s">
        <v>1558</v>
      </c>
      <c r="L402">
        <v>6000</v>
      </c>
      <c r="M402">
        <v>1</v>
      </c>
      <c r="N402">
        <v>1</v>
      </c>
      <c r="O402">
        <v>1958</v>
      </c>
      <c r="P402">
        <v>180.44</v>
      </c>
      <c r="Q402" s="4">
        <v>21427700000000</v>
      </c>
      <c r="R402">
        <v>69.400000000000006</v>
      </c>
      <c r="S402">
        <v>1366417754</v>
      </c>
      <c r="T402">
        <f t="shared" ca="1" si="18"/>
        <v>66.7316933638444</v>
      </c>
      <c r="U402" s="3">
        <f t="shared" ca="1" si="20"/>
        <v>45560</v>
      </c>
      <c r="V402" s="3">
        <f t="shared" si="19"/>
        <v>21186</v>
      </c>
    </row>
    <row r="403" spans="1:22" x14ac:dyDescent="0.35">
      <c r="A403">
        <v>425</v>
      </c>
      <c r="B403" t="s">
        <v>72</v>
      </c>
      <c r="C403" t="s">
        <v>1559</v>
      </c>
      <c r="D403" t="s">
        <v>532</v>
      </c>
      <c r="E403" t="s">
        <v>533</v>
      </c>
      <c r="F403" t="s">
        <v>72</v>
      </c>
      <c r="G403" t="s">
        <v>72</v>
      </c>
      <c r="H403" t="b">
        <v>0</v>
      </c>
      <c r="I403" t="s">
        <v>1796</v>
      </c>
      <c r="J403" t="s">
        <v>1560</v>
      </c>
      <c r="K403" t="s">
        <v>1561</v>
      </c>
      <c r="L403">
        <v>6000</v>
      </c>
      <c r="M403">
        <v>2</v>
      </c>
      <c r="N403">
        <v>11</v>
      </c>
      <c r="O403">
        <v>1934</v>
      </c>
      <c r="P403">
        <v>113.27</v>
      </c>
      <c r="Q403" s="4">
        <v>21427700000000</v>
      </c>
      <c r="R403">
        <v>76.900000000000006</v>
      </c>
      <c r="S403">
        <v>69625582</v>
      </c>
      <c r="T403">
        <f t="shared" ca="1" si="18"/>
        <v>89.896654431674591</v>
      </c>
      <c r="U403" s="3">
        <f t="shared" ca="1" si="20"/>
        <v>45560</v>
      </c>
      <c r="V403" s="3">
        <f t="shared" si="19"/>
        <v>12725</v>
      </c>
    </row>
    <row r="404" spans="1:22" x14ac:dyDescent="0.35">
      <c r="A404">
        <v>425</v>
      </c>
      <c r="B404" t="s">
        <v>49</v>
      </c>
      <c r="C404" t="s">
        <v>1562</v>
      </c>
      <c r="D404" t="s">
        <v>665</v>
      </c>
      <c r="E404" t="s">
        <v>1500</v>
      </c>
      <c r="F404" t="s">
        <v>264</v>
      </c>
      <c r="G404" t="s">
        <v>49</v>
      </c>
      <c r="H404" t="b">
        <v>1</v>
      </c>
      <c r="I404" t="s">
        <v>1796</v>
      </c>
      <c r="J404" t="s">
        <v>1563</v>
      </c>
      <c r="K404" t="s">
        <v>1564</v>
      </c>
      <c r="L404">
        <v>6000</v>
      </c>
      <c r="M404">
        <v>22</v>
      </c>
      <c r="N404">
        <v>10</v>
      </c>
      <c r="O404">
        <v>1930</v>
      </c>
      <c r="P404">
        <v>108.15</v>
      </c>
      <c r="Q404" s="4">
        <v>21427700000000</v>
      </c>
      <c r="R404">
        <v>82.8</v>
      </c>
      <c r="S404">
        <v>9053300</v>
      </c>
      <c r="T404">
        <f t="shared" ca="1" si="18"/>
        <v>93.926770223925757</v>
      </c>
      <c r="U404" s="3">
        <f t="shared" ca="1" si="20"/>
        <v>45560</v>
      </c>
      <c r="V404" s="3">
        <f t="shared" si="19"/>
        <v>11253</v>
      </c>
    </row>
    <row r="405" spans="1:22" x14ac:dyDescent="0.35">
      <c r="A405">
        <v>425</v>
      </c>
      <c r="B405" t="s">
        <v>49</v>
      </c>
      <c r="C405" t="s">
        <v>1565</v>
      </c>
      <c r="D405" t="s">
        <v>1802</v>
      </c>
      <c r="E405" t="s">
        <v>831</v>
      </c>
      <c r="F405" t="s">
        <v>264</v>
      </c>
      <c r="G405" t="s">
        <v>49</v>
      </c>
      <c r="H405" t="b">
        <v>1</v>
      </c>
      <c r="I405" t="s">
        <v>1796</v>
      </c>
      <c r="J405" t="s">
        <v>1566</v>
      </c>
      <c r="K405" t="s">
        <v>64</v>
      </c>
      <c r="L405">
        <v>6000</v>
      </c>
      <c r="M405">
        <v>4</v>
      </c>
      <c r="N405">
        <v>7</v>
      </c>
      <c r="O405">
        <v>1946</v>
      </c>
      <c r="P405">
        <v>117.24</v>
      </c>
      <c r="Q405" s="4">
        <v>21427700000000</v>
      </c>
      <c r="R405">
        <v>78.5</v>
      </c>
      <c r="S405">
        <v>328239523</v>
      </c>
      <c r="T405">
        <f t="shared" ca="1" si="18"/>
        <v>78.227932767284699</v>
      </c>
      <c r="U405" s="3">
        <f t="shared" ca="1" si="20"/>
        <v>45560</v>
      </c>
      <c r="V405" s="3">
        <f t="shared" si="19"/>
        <v>16987</v>
      </c>
    </row>
    <row r="406" spans="1:22" x14ac:dyDescent="0.35">
      <c r="A406">
        <v>425</v>
      </c>
      <c r="B406" t="s">
        <v>38</v>
      </c>
      <c r="C406" t="s">
        <v>1567</v>
      </c>
      <c r="D406" t="s">
        <v>1802</v>
      </c>
      <c r="E406" t="s">
        <v>1299</v>
      </c>
      <c r="F406" t="s">
        <v>1568</v>
      </c>
      <c r="G406" t="s">
        <v>38</v>
      </c>
      <c r="H406" t="b">
        <v>1</v>
      </c>
      <c r="I406" t="s">
        <v>1796</v>
      </c>
      <c r="J406" t="s">
        <v>1569</v>
      </c>
      <c r="K406" t="s">
        <v>137</v>
      </c>
      <c r="L406">
        <v>6000</v>
      </c>
      <c r="M406">
        <v>2</v>
      </c>
      <c r="N406">
        <v>7</v>
      </c>
      <c r="O406">
        <v>1951</v>
      </c>
      <c r="P406">
        <v>117.24</v>
      </c>
      <c r="Q406" s="4">
        <v>21427700000000</v>
      </c>
      <c r="R406">
        <v>78.5</v>
      </c>
      <c r="S406">
        <v>328239523</v>
      </c>
      <c r="T406">
        <f t="shared" ca="1" si="18"/>
        <v>73.233415960634872</v>
      </c>
      <c r="U406" s="3">
        <f t="shared" ca="1" si="20"/>
        <v>45560</v>
      </c>
      <c r="V406" s="3">
        <f t="shared" si="19"/>
        <v>18811</v>
      </c>
    </row>
    <row r="407" spans="1:22" x14ac:dyDescent="0.35">
      <c r="A407">
        <v>425</v>
      </c>
      <c r="B407" t="s">
        <v>21</v>
      </c>
      <c r="C407" t="s">
        <v>1570</v>
      </c>
      <c r="D407" t="s">
        <v>1802</v>
      </c>
      <c r="E407" t="s">
        <v>1571</v>
      </c>
      <c r="F407" t="s">
        <v>160</v>
      </c>
      <c r="G407" t="s">
        <v>21</v>
      </c>
      <c r="H407" t="b">
        <v>1</v>
      </c>
      <c r="I407" t="s">
        <v>1796</v>
      </c>
      <c r="J407" t="s">
        <v>1572</v>
      </c>
      <c r="K407" t="s">
        <v>1573</v>
      </c>
      <c r="L407">
        <v>6000</v>
      </c>
      <c r="M407">
        <v>8</v>
      </c>
      <c r="N407">
        <v>9</v>
      </c>
      <c r="O407">
        <v>1937</v>
      </c>
      <c r="P407">
        <v>117.24</v>
      </c>
      <c r="Q407" s="4">
        <v>21427700000000</v>
      </c>
      <c r="R407">
        <v>78.5</v>
      </c>
      <c r="S407">
        <v>328239523</v>
      </c>
      <c r="T407">
        <f t="shared" ca="1" si="18"/>
        <v>87.047227926078023</v>
      </c>
      <c r="U407" s="3">
        <f t="shared" ca="1" si="20"/>
        <v>45560</v>
      </c>
      <c r="V407" s="3">
        <f t="shared" si="19"/>
        <v>13766</v>
      </c>
    </row>
    <row r="408" spans="1:22" x14ac:dyDescent="0.35">
      <c r="A408">
        <v>437</v>
      </c>
      <c r="B408" t="s">
        <v>462</v>
      </c>
      <c r="C408" t="s">
        <v>1574</v>
      </c>
      <c r="D408" t="s">
        <v>105</v>
      </c>
      <c r="E408" t="s">
        <v>655</v>
      </c>
      <c r="F408" t="s">
        <v>465</v>
      </c>
      <c r="G408" t="s">
        <v>462</v>
      </c>
      <c r="H408" t="b">
        <v>1</v>
      </c>
      <c r="I408" t="s">
        <v>1796</v>
      </c>
      <c r="J408" t="s">
        <v>1575</v>
      </c>
      <c r="K408" t="s">
        <v>1576</v>
      </c>
      <c r="L408">
        <v>5900</v>
      </c>
      <c r="M408">
        <v>1</v>
      </c>
      <c r="N408">
        <v>1</v>
      </c>
      <c r="O408">
        <v>1963</v>
      </c>
      <c r="P408">
        <v>125.08</v>
      </c>
      <c r="Q408" s="4">
        <v>21427700000000</v>
      </c>
      <c r="R408">
        <v>77</v>
      </c>
      <c r="S408">
        <v>1397715000</v>
      </c>
      <c r="T408">
        <f t="shared" ca="1" si="18"/>
        <v>61.731696546851545</v>
      </c>
      <c r="U408" s="3">
        <f t="shared" ca="1" si="20"/>
        <v>45560</v>
      </c>
      <c r="V408" s="3">
        <f t="shared" si="19"/>
        <v>23012</v>
      </c>
    </row>
    <row r="409" spans="1:22" x14ac:dyDescent="0.35">
      <c r="A409">
        <v>437</v>
      </c>
      <c r="B409" t="s">
        <v>72</v>
      </c>
      <c r="C409" t="s">
        <v>1577</v>
      </c>
      <c r="D409" t="s">
        <v>532</v>
      </c>
      <c r="E409" t="s">
        <v>533</v>
      </c>
      <c r="F409" t="s">
        <v>72</v>
      </c>
      <c r="G409" t="s">
        <v>72</v>
      </c>
      <c r="H409" t="b">
        <v>0</v>
      </c>
      <c r="I409" t="s">
        <v>1796</v>
      </c>
      <c r="J409" t="s">
        <v>1578</v>
      </c>
      <c r="K409" t="s">
        <v>1579</v>
      </c>
      <c r="L409">
        <v>5900</v>
      </c>
      <c r="M409">
        <v>1</v>
      </c>
      <c r="N409">
        <v>4</v>
      </c>
      <c r="O409">
        <v>1930</v>
      </c>
      <c r="P409">
        <v>113.27</v>
      </c>
      <c r="Q409" s="4">
        <v>21427700000000</v>
      </c>
      <c r="R409">
        <v>76.900000000000006</v>
      </c>
      <c r="S409">
        <v>69625582</v>
      </c>
      <c r="T409">
        <f t="shared" ca="1" si="18"/>
        <v>94.485287760454185</v>
      </c>
      <c r="U409" s="3">
        <f t="shared" ca="1" si="20"/>
        <v>45560</v>
      </c>
      <c r="V409" s="3">
        <f t="shared" si="19"/>
        <v>11049</v>
      </c>
    </row>
    <row r="410" spans="1:22" x14ac:dyDescent="0.35">
      <c r="A410">
        <v>437</v>
      </c>
      <c r="B410" t="s">
        <v>49</v>
      </c>
      <c r="C410" t="s">
        <v>1580</v>
      </c>
      <c r="D410" t="s">
        <v>1802</v>
      </c>
      <c r="E410" t="s">
        <v>1581</v>
      </c>
      <c r="F410" t="s">
        <v>204</v>
      </c>
      <c r="G410" t="s">
        <v>49</v>
      </c>
      <c r="H410" t="b">
        <v>1</v>
      </c>
      <c r="I410" t="s">
        <v>1796</v>
      </c>
      <c r="J410" t="s">
        <v>1582</v>
      </c>
      <c r="K410" t="s">
        <v>652</v>
      </c>
      <c r="L410">
        <v>5900</v>
      </c>
      <c r="M410">
        <v>23</v>
      </c>
      <c r="N410">
        <v>4</v>
      </c>
      <c r="O410">
        <v>1961</v>
      </c>
      <c r="P410">
        <v>117.24</v>
      </c>
      <c r="Q410" s="4">
        <v>21427700000000</v>
      </c>
      <c r="R410">
        <v>78.5</v>
      </c>
      <c r="S410">
        <v>328239523</v>
      </c>
      <c r="T410">
        <f t="shared" ca="1" si="18"/>
        <v>63.42505133470226</v>
      </c>
      <c r="U410" s="3">
        <f t="shared" ca="1" si="20"/>
        <v>45560</v>
      </c>
      <c r="V410" s="3">
        <f t="shared" si="19"/>
        <v>22394</v>
      </c>
    </row>
    <row r="411" spans="1:22" x14ac:dyDescent="0.35">
      <c r="A411">
        <v>437</v>
      </c>
      <c r="B411" t="s">
        <v>49</v>
      </c>
      <c r="C411" t="s">
        <v>1583</v>
      </c>
      <c r="D411" t="s">
        <v>1802</v>
      </c>
      <c r="E411" t="s">
        <v>831</v>
      </c>
      <c r="F411" t="s">
        <v>1584</v>
      </c>
      <c r="G411" t="s">
        <v>49</v>
      </c>
      <c r="H411" t="b">
        <v>1</v>
      </c>
      <c r="I411" t="s">
        <v>1796</v>
      </c>
      <c r="J411" t="s">
        <v>1585</v>
      </c>
      <c r="K411" t="s">
        <v>1586</v>
      </c>
      <c r="L411">
        <v>5900</v>
      </c>
      <c r="M411">
        <v>12</v>
      </c>
      <c r="N411">
        <v>10</v>
      </c>
      <c r="O411">
        <v>1960</v>
      </c>
      <c r="P411">
        <v>117.24</v>
      </c>
      <c r="Q411" s="4">
        <v>21427700000000</v>
      </c>
      <c r="R411">
        <v>78.5</v>
      </c>
      <c r="S411">
        <v>328239523</v>
      </c>
      <c r="T411">
        <f t="shared" ca="1" si="18"/>
        <v>63.951436273270993</v>
      </c>
      <c r="U411" s="3">
        <f t="shared" ca="1" si="20"/>
        <v>45560</v>
      </c>
      <c r="V411" s="3">
        <f t="shared" si="19"/>
        <v>22201</v>
      </c>
    </row>
    <row r="412" spans="1:22" x14ac:dyDescent="0.35">
      <c r="A412">
        <v>437</v>
      </c>
      <c r="B412" t="s">
        <v>103</v>
      </c>
      <c r="C412" t="s">
        <v>1587</v>
      </c>
      <c r="D412" t="s">
        <v>105</v>
      </c>
      <c r="E412" t="s">
        <v>246</v>
      </c>
      <c r="F412" t="s">
        <v>1588</v>
      </c>
      <c r="G412" t="s">
        <v>103</v>
      </c>
      <c r="H412" t="b">
        <v>0</v>
      </c>
      <c r="I412" t="s">
        <v>1796</v>
      </c>
      <c r="J412" t="s">
        <v>1589</v>
      </c>
      <c r="K412" t="s">
        <v>1590</v>
      </c>
      <c r="L412">
        <v>5900</v>
      </c>
      <c r="M412">
        <v>15</v>
      </c>
      <c r="N412">
        <v>1</v>
      </c>
      <c r="O412">
        <v>1957</v>
      </c>
      <c r="P412">
        <v>125.08</v>
      </c>
      <c r="Q412" s="4">
        <v>21427700000000</v>
      </c>
      <c r="R412">
        <v>77</v>
      </c>
      <c r="S412">
        <v>1397715000</v>
      </c>
      <c r="T412">
        <f t="shared" ca="1" si="18"/>
        <v>67.693360711841208</v>
      </c>
      <c r="U412" s="3">
        <f t="shared" ca="1" si="20"/>
        <v>45560</v>
      </c>
      <c r="V412" s="3">
        <f t="shared" si="19"/>
        <v>20835</v>
      </c>
    </row>
    <row r="413" spans="1:22" x14ac:dyDescent="0.35">
      <c r="A413">
        <v>442</v>
      </c>
      <c r="B413" t="s">
        <v>49</v>
      </c>
      <c r="C413" t="s">
        <v>1591</v>
      </c>
      <c r="D413" t="s">
        <v>1802</v>
      </c>
      <c r="E413" t="s">
        <v>203</v>
      </c>
      <c r="F413" t="s">
        <v>802</v>
      </c>
      <c r="G413" t="s">
        <v>49</v>
      </c>
      <c r="H413" t="b">
        <v>1</v>
      </c>
      <c r="I413" t="s">
        <v>1796</v>
      </c>
      <c r="J413" t="s">
        <v>1592</v>
      </c>
      <c r="K413" t="s">
        <v>1593</v>
      </c>
      <c r="L413">
        <v>5800</v>
      </c>
      <c r="M413">
        <v>29</v>
      </c>
      <c r="N413">
        <v>12</v>
      </c>
      <c r="O413">
        <v>1964</v>
      </c>
      <c r="P413">
        <v>117.24</v>
      </c>
      <c r="Q413" s="4">
        <v>21427700000000</v>
      </c>
      <c r="R413">
        <v>78.5</v>
      </c>
      <c r="S413">
        <v>328239523</v>
      </c>
      <c r="T413">
        <f t="shared" ca="1" si="18"/>
        <v>59.737893272294777</v>
      </c>
      <c r="U413" s="3">
        <f t="shared" ca="1" si="20"/>
        <v>45560</v>
      </c>
      <c r="V413" s="3">
        <f t="shared" si="19"/>
        <v>23740</v>
      </c>
    </row>
    <row r="414" spans="1:22" x14ac:dyDescent="0.35">
      <c r="A414">
        <v>442</v>
      </c>
      <c r="B414" t="s">
        <v>351</v>
      </c>
      <c r="C414" t="s">
        <v>1594</v>
      </c>
      <c r="D414" t="s">
        <v>1195</v>
      </c>
      <c r="E414" t="s">
        <v>1595</v>
      </c>
      <c r="F414" t="s">
        <v>548</v>
      </c>
      <c r="G414" t="s">
        <v>351</v>
      </c>
      <c r="H414" t="b">
        <v>0</v>
      </c>
      <c r="I414" t="s">
        <v>1796</v>
      </c>
      <c r="J414" t="s">
        <v>1596</v>
      </c>
      <c r="K414" t="s">
        <v>1597</v>
      </c>
      <c r="L414">
        <v>5800</v>
      </c>
      <c r="M414">
        <v>25</v>
      </c>
      <c r="N414">
        <v>10</v>
      </c>
      <c r="O414">
        <v>1947</v>
      </c>
      <c r="P414">
        <v>110.35</v>
      </c>
      <c r="Q414" s="4">
        <v>21427700000000</v>
      </c>
      <c r="R414">
        <v>81</v>
      </c>
      <c r="S414">
        <v>5818553</v>
      </c>
      <c r="T414">
        <f t="shared" ca="1" si="18"/>
        <v>76.918567918567916</v>
      </c>
      <c r="U414" s="3">
        <f t="shared" ca="1" si="20"/>
        <v>45560</v>
      </c>
      <c r="V414" s="3">
        <f t="shared" si="19"/>
        <v>17465</v>
      </c>
    </row>
    <row r="415" spans="1:22" x14ac:dyDescent="0.35">
      <c r="A415">
        <v>442</v>
      </c>
      <c r="B415" t="s">
        <v>351</v>
      </c>
      <c r="C415" t="s">
        <v>1598</v>
      </c>
      <c r="D415" t="s">
        <v>1802</v>
      </c>
      <c r="E415" t="s">
        <v>831</v>
      </c>
      <c r="F415" t="s">
        <v>517</v>
      </c>
      <c r="G415" t="s">
        <v>351</v>
      </c>
      <c r="H415" t="b">
        <v>1</v>
      </c>
      <c r="I415" t="s">
        <v>1796</v>
      </c>
      <c r="J415" t="s">
        <v>1599</v>
      </c>
      <c r="K415" t="s">
        <v>1049</v>
      </c>
      <c r="L415">
        <v>5800</v>
      </c>
      <c r="M415">
        <v>29</v>
      </c>
      <c r="N415">
        <v>7</v>
      </c>
      <c r="O415">
        <v>1952</v>
      </c>
      <c r="P415">
        <v>117.24</v>
      </c>
      <c r="Q415" s="4">
        <v>21427700000000</v>
      </c>
      <c r="R415">
        <v>78.5</v>
      </c>
      <c r="S415">
        <v>328239523</v>
      </c>
      <c r="T415">
        <f t="shared" ca="1" si="18"/>
        <v>72.156765676567659</v>
      </c>
      <c r="U415" s="3">
        <f t="shared" ca="1" si="20"/>
        <v>45560</v>
      </c>
      <c r="V415" s="3">
        <f t="shared" si="19"/>
        <v>19204</v>
      </c>
    </row>
    <row r="416" spans="1:22" x14ac:dyDescent="0.35">
      <c r="A416">
        <v>445</v>
      </c>
      <c r="B416" t="s">
        <v>272</v>
      </c>
      <c r="C416" t="s">
        <v>1600</v>
      </c>
      <c r="D416" t="s">
        <v>1601</v>
      </c>
      <c r="E416" t="s">
        <v>1602</v>
      </c>
      <c r="F416" t="s">
        <v>1603</v>
      </c>
      <c r="G416" t="s">
        <v>272</v>
      </c>
      <c r="H416" t="b">
        <v>1</v>
      </c>
      <c r="I416" t="s">
        <v>1796</v>
      </c>
      <c r="J416" t="s">
        <v>1604</v>
      </c>
      <c r="K416" t="s">
        <v>1605</v>
      </c>
      <c r="L416">
        <v>5700</v>
      </c>
      <c r="M416">
        <v>21</v>
      </c>
      <c r="N416">
        <v>9</v>
      </c>
      <c r="O416">
        <v>1966</v>
      </c>
      <c r="P416">
        <v>281.66000000000003</v>
      </c>
      <c r="Q416" s="4">
        <v>21427700000000</v>
      </c>
      <c r="R416">
        <v>71.599999999999994</v>
      </c>
      <c r="S416">
        <v>44385155</v>
      </c>
      <c r="T416">
        <f t="shared" ca="1" si="18"/>
        <v>58.011647331786541</v>
      </c>
      <c r="U416" s="3">
        <f t="shared" ca="1" si="20"/>
        <v>45560</v>
      </c>
      <c r="V416" s="3">
        <f t="shared" si="19"/>
        <v>24371</v>
      </c>
    </row>
    <row r="417" spans="1:22" x14ac:dyDescent="0.35">
      <c r="A417">
        <v>445</v>
      </c>
      <c r="B417" t="s">
        <v>351</v>
      </c>
      <c r="C417" t="s">
        <v>1607</v>
      </c>
      <c r="D417" t="s">
        <v>1802</v>
      </c>
      <c r="E417" t="s">
        <v>984</v>
      </c>
      <c r="F417" t="s">
        <v>1319</v>
      </c>
      <c r="G417" t="s">
        <v>351</v>
      </c>
      <c r="H417" t="b">
        <v>1</v>
      </c>
      <c r="I417" t="s">
        <v>1796</v>
      </c>
      <c r="J417" t="s">
        <v>1608</v>
      </c>
      <c r="K417" t="s">
        <v>190</v>
      </c>
      <c r="L417">
        <v>5700</v>
      </c>
      <c r="M417">
        <v>15</v>
      </c>
      <c r="N417">
        <v>9</v>
      </c>
      <c r="O417">
        <v>1934</v>
      </c>
      <c r="P417">
        <v>117.24</v>
      </c>
      <c r="Q417" s="4">
        <v>21427700000000</v>
      </c>
      <c r="R417">
        <v>78.5</v>
      </c>
      <c r="S417">
        <v>328239523</v>
      </c>
      <c r="T417">
        <f t="shared" ca="1" si="18"/>
        <v>90.028070281003664</v>
      </c>
      <c r="U417" s="3">
        <f t="shared" ca="1" si="20"/>
        <v>45560</v>
      </c>
      <c r="V417" s="3">
        <f t="shared" si="19"/>
        <v>12677</v>
      </c>
    </row>
    <row r="418" spans="1:22" x14ac:dyDescent="0.35">
      <c r="A418">
        <v>445</v>
      </c>
      <c r="B418" t="s">
        <v>292</v>
      </c>
      <c r="C418" t="s">
        <v>1609</v>
      </c>
      <c r="D418" t="s">
        <v>133</v>
      </c>
      <c r="E418" t="s">
        <v>1610</v>
      </c>
      <c r="F418" t="s">
        <v>403</v>
      </c>
      <c r="G418" t="s">
        <v>292</v>
      </c>
      <c r="H418" t="b">
        <v>0</v>
      </c>
      <c r="I418" t="s">
        <v>1796</v>
      </c>
      <c r="J418" t="s">
        <v>1611</v>
      </c>
      <c r="K418" t="s">
        <v>1145</v>
      </c>
      <c r="L418">
        <v>5700</v>
      </c>
      <c r="M418">
        <v>1</v>
      </c>
      <c r="N418">
        <v>1</v>
      </c>
      <c r="O418">
        <v>1930</v>
      </c>
      <c r="P418">
        <v>116.76</v>
      </c>
      <c r="Q418" s="4">
        <v>21427700000000</v>
      </c>
      <c r="R418">
        <v>81.900000000000006</v>
      </c>
      <c r="S418">
        <v>36991981</v>
      </c>
      <c r="T418">
        <f t="shared" ca="1" si="18"/>
        <v>94.731692555981439</v>
      </c>
      <c r="U418" s="3">
        <f t="shared" ca="1" si="20"/>
        <v>45560</v>
      </c>
      <c r="V418" s="3">
        <f t="shared" si="19"/>
        <v>10959</v>
      </c>
    </row>
    <row r="419" spans="1:22" x14ac:dyDescent="0.35">
      <c r="A419">
        <v>445</v>
      </c>
      <c r="B419" t="s">
        <v>462</v>
      </c>
      <c r="C419" t="s">
        <v>1612</v>
      </c>
      <c r="D419" t="s">
        <v>497</v>
      </c>
      <c r="E419" t="s">
        <v>498</v>
      </c>
      <c r="F419" t="s">
        <v>1211</v>
      </c>
      <c r="G419" t="s">
        <v>462</v>
      </c>
      <c r="H419" t="b">
        <v>0</v>
      </c>
      <c r="I419" t="s">
        <v>1796</v>
      </c>
      <c r="J419" t="s">
        <v>1613</v>
      </c>
      <c r="K419" t="s">
        <v>1614</v>
      </c>
      <c r="L419">
        <v>5700</v>
      </c>
      <c r="M419">
        <v>5</v>
      </c>
      <c r="N419">
        <v>8</v>
      </c>
      <c r="O419">
        <v>1951</v>
      </c>
      <c r="P419">
        <v>110.51</v>
      </c>
      <c r="Q419" s="4">
        <v>21427700000000</v>
      </c>
      <c r="R419">
        <v>82.5</v>
      </c>
      <c r="S419">
        <v>10285453</v>
      </c>
      <c r="T419">
        <f t="shared" ca="1" si="18"/>
        <v>73.140330755854819</v>
      </c>
      <c r="U419" s="3">
        <f t="shared" ca="1" si="20"/>
        <v>45560</v>
      </c>
      <c r="V419" s="3">
        <f t="shared" si="19"/>
        <v>18845</v>
      </c>
    </row>
    <row r="420" spans="1:22" x14ac:dyDescent="0.35">
      <c r="A420">
        <v>445</v>
      </c>
      <c r="B420" t="s">
        <v>580</v>
      </c>
      <c r="C420" t="s">
        <v>1615</v>
      </c>
      <c r="D420" t="s">
        <v>170</v>
      </c>
      <c r="E420" t="s">
        <v>1616</v>
      </c>
      <c r="F420" t="s">
        <v>1187</v>
      </c>
      <c r="G420" t="s">
        <v>580</v>
      </c>
      <c r="H420" t="b">
        <v>0</v>
      </c>
      <c r="I420" t="s">
        <v>1796</v>
      </c>
      <c r="J420" t="s">
        <v>1617</v>
      </c>
      <c r="K420" t="s">
        <v>304</v>
      </c>
      <c r="L420">
        <v>5700</v>
      </c>
      <c r="M420">
        <v>17</v>
      </c>
      <c r="N420">
        <v>12</v>
      </c>
      <c r="O420">
        <v>1945</v>
      </c>
      <c r="P420">
        <v>99.55</v>
      </c>
      <c r="Q420" s="4">
        <v>21427700000000</v>
      </c>
      <c r="R420">
        <v>83.6</v>
      </c>
      <c r="S420">
        <v>8574832</v>
      </c>
      <c r="T420">
        <f t="shared" ca="1" si="18"/>
        <v>78.773442847364819</v>
      </c>
      <c r="U420" s="3">
        <f t="shared" ca="1" si="20"/>
        <v>45560</v>
      </c>
      <c r="V420" s="3">
        <f t="shared" si="19"/>
        <v>16788</v>
      </c>
    </row>
    <row r="421" spans="1:22" x14ac:dyDescent="0.35">
      <c r="A421">
        <v>445</v>
      </c>
      <c r="B421" t="s">
        <v>49</v>
      </c>
      <c r="C421" t="s">
        <v>1618</v>
      </c>
      <c r="D421" t="s">
        <v>1802</v>
      </c>
      <c r="E421" t="s">
        <v>61</v>
      </c>
      <c r="F421" t="s">
        <v>264</v>
      </c>
      <c r="G421" t="s">
        <v>49</v>
      </c>
      <c r="H421" t="b">
        <v>0</v>
      </c>
      <c r="I421" t="s">
        <v>1796</v>
      </c>
      <c r="J421" t="s">
        <v>1619</v>
      </c>
      <c r="K421" t="s">
        <v>447</v>
      </c>
      <c r="L421">
        <v>5700</v>
      </c>
      <c r="M421">
        <v>2</v>
      </c>
      <c r="N421">
        <v>11</v>
      </c>
      <c r="O421">
        <v>1971</v>
      </c>
      <c r="P421">
        <v>117.24</v>
      </c>
      <c r="Q421" s="4">
        <v>21427700000000</v>
      </c>
      <c r="R421">
        <v>78.5</v>
      </c>
      <c r="S421">
        <v>328239523</v>
      </c>
      <c r="T421">
        <f t="shared" ca="1" si="18"/>
        <v>52.896674102616103</v>
      </c>
      <c r="U421" s="3">
        <f t="shared" ca="1" si="20"/>
        <v>45560</v>
      </c>
      <c r="V421" s="3">
        <f t="shared" si="19"/>
        <v>26239</v>
      </c>
    </row>
    <row r="422" spans="1:22" x14ac:dyDescent="0.35">
      <c r="A422">
        <v>445</v>
      </c>
      <c r="B422" t="s">
        <v>49</v>
      </c>
      <c r="C422" t="s">
        <v>1620</v>
      </c>
      <c r="D422" t="s">
        <v>1802</v>
      </c>
      <c r="E422" t="s">
        <v>1621</v>
      </c>
      <c r="F422" t="s">
        <v>264</v>
      </c>
      <c r="G422" t="s">
        <v>49</v>
      </c>
      <c r="H422" t="b">
        <v>0</v>
      </c>
      <c r="I422" t="s">
        <v>1796</v>
      </c>
      <c r="J422" t="s">
        <v>1619</v>
      </c>
      <c r="K422" t="s">
        <v>1622</v>
      </c>
      <c r="L422">
        <v>5700</v>
      </c>
      <c r="M422">
        <v>1</v>
      </c>
      <c r="N422">
        <v>4</v>
      </c>
      <c r="O422">
        <v>1964</v>
      </c>
      <c r="P422">
        <v>117.24</v>
      </c>
      <c r="Q422" s="4">
        <v>21427700000000</v>
      </c>
      <c r="R422">
        <v>78.5</v>
      </c>
      <c r="S422">
        <v>328239523</v>
      </c>
      <c r="T422">
        <f t="shared" ca="1" si="18"/>
        <v>60.482563619227143</v>
      </c>
      <c r="U422" s="3">
        <f t="shared" ca="1" si="20"/>
        <v>45560</v>
      </c>
      <c r="V422" s="3">
        <f t="shared" si="19"/>
        <v>23468</v>
      </c>
    </row>
    <row r="423" spans="1:22" x14ac:dyDescent="0.35">
      <c r="A423">
        <v>445</v>
      </c>
      <c r="B423" t="s">
        <v>49</v>
      </c>
      <c r="C423" t="s">
        <v>1623</v>
      </c>
      <c r="D423" t="s">
        <v>1802</v>
      </c>
      <c r="E423" t="s">
        <v>61</v>
      </c>
      <c r="F423" t="s">
        <v>264</v>
      </c>
      <c r="G423" t="s">
        <v>49</v>
      </c>
      <c r="H423" t="b">
        <v>0</v>
      </c>
      <c r="I423" t="s">
        <v>1796</v>
      </c>
      <c r="J423" t="s">
        <v>1619</v>
      </c>
      <c r="K423" t="s">
        <v>524</v>
      </c>
      <c r="L423">
        <v>5700</v>
      </c>
      <c r="M423">
        <v>12</v>
      </c>
      <c r="N423">
        <v>8</v>
      </c>
      <c r="O423">
        <v>1966</v>
      </c>
      <c r="P423">
        <v>117.24</v>
      </c>
      <c r="Q423" s="4">
        <v>21427700000000</v>
      </c>
      <c r="R423">
        <v>78.5</v>
      </c>
      <c r="S423">
        <v>328239523</v>
      </c>
      <c r="T423">
        <f t="shared" ca="1" si="18"/>
        <v>58.121160092807429</v>
      </c>
      <c r="U423" s="3">
        <f t="shared" ca="1" si="20"/>
        <v>45560</v>
      </c>
      <c r="V423" s="3">
        <f t="shared" si="19"/>
        <v>24331</v>
      </c>
    </row>
    <row r="424" spans="1:22" x14ac:dyDescent="0.35">
      <c r="A424">
        <v>455</v>
      </c>
      <c r="B424" t="s">
        <v>292</v>
      </c>
      <c r="C424" t="s">
        <v>1624</v>
      </c>
      <c r="D424" t="s">
        <v>1802</v>
      </c>
      <c r="E424" t="s">
        <v>592</v>
      </c>
      <c r="F424" t="s">
        <v>1625</v>
      </c>
      <c r="G424" t="s">
        <v>292</v>
      </c>
      <c r="H424" t="b">
        <v>0</v>
      </c>
      <c r="I424" t="s">
        <v>1796</v>
      </c>
      <c r="J424" t="s">
        <v>1626</v>
      </c>
      <c r="K424" t="s">
        <v>1627</v>
      </c>
      <c r="L424">
        <v>5600</v>
      </c>
      <c r="M424">
        <v>6</v>
      </c>
      <c r="N424">
        <v>4</v>
      </c>
      <c r="O424">
        <v>1943</v>
      </c>
      <c r="P424">
        <v>117.24</v>
      </c>
      <c r="Q424" s="4">
        <v>21427700000000</v>
      </c>
      <c r="R424">
        <v>78.5</v>
      </c>
      <c r="S424">
        <v>328239523</v>
      </c>
      <c r="T424">
        <f t="shared" ca="1" si="18"/>
        <v>81.471603619244775</v>
      </c>
      <c r="U424" s="3">
        <f t="shared" ca="1" si="20"/>
        <v>45560</v>
      </c>
      <c r="V424" s="3">
        <f t="shared" si="19"/>
        <v>15802</v>
      </c>
    </row>
    <row r="425" spans="1:22" x14ac:dyDescent="0.35">
      <c r="A425">
        <v>455</v>
      </c>
      <c r="B425" t="s">
        <v>168</v>
      </c>
      <c r="C425" t="s">
        <v>1628</v>
      </c>
      <c r="D425" t="s">
        <v>105</v>
      </c>
      <c r="E425" t="s">
        <v>246</v>
      </c>
      <c r="F425" t="s">
        <v>383</v>
      </c>
      <c r="G425" t="s">
        <v>168</v>
      </c>
      <c r="H425" t="b">
        <v>1</v>
      </c>
      <c r="I425" t="s">
        <v>1796</v>
      </c>
      <c r="J425" t="s">
        <v>1629</v>
      </c>
      <c r="K425" t="s">
        <v>1630</v>
      </c>
      <c r="L425">
        <v>5600</v>
      </c>
      <c r="M425">
        <v>1</v>
      </c>
      <c r="N425">
        <v>12</v>
      </c>
      <c r="O425">
        <v>1970</v>
      </c>
      <c r="P425">
        <v>125.08</v>
      </c>
      <c r="Q425" s="4">
        <v>21427700000000</v>
      </c>
      <c r="R425">
        <v>77</v>
      </c>
      <c r="S425">
        <v>1397715000</v>
      </c>
      <c r="T425">
        <f t="shared" ca="1" si="18"/>
        <v>53.817263178854098</v>
      </c>
      <c r="U425" s="3">
        <f t="shared" ca="1" si="20"/>
        <v>45560</v>
      </c>
      <c r="V425" s="3">
        <f t="shared" si="19"/>
        <v>25903</v>
      </c>
    </row>
    <row r="426" spans="1:22" x14ac:dyDescent="0.35">
      <c r="A426">
        <v>455</v>
      </c>
      <c r="B426" t="s">
        <v>30</v>
      </c>
      <c r="C426" t="s">
        <v>1631</v>
      </c>
      <c r="D426" t="s">
        <v>74</v>
      </c>
      <c r="E426" t="s">
        <v>288</v>
      </c>
      <c r="F426" t="s">
        <v>1632</v>
      </c>
      <c r="G426" t="s">
        <v>30</v>
      </c>
      <c r="H426" t="b">
        <v>0</v>
      </c>
      <c r="I426" t="s">
        <v>1796</v>
      </c>
      <c r="J426" t="s">
        <v>1633</v>
      </c>
      <c r="K426" t="s">
        <v>1634</v>
      </c>
      <c r="L426">
        <v>5600</v>
      </c>
      <c r="M426">
        <v>5</v>
      </c>
      <c r="N426">
        <v>3</v>
      </c>
      <c r="O426">
        <v>1942</v>
      </c>
      <c r="P426">
        <v>180.44</v>
      </c>
      <c r="Q426" s="4">
        <v>21427700000000</v>
      </c>
      <c r="R426">
        <v>69.400000000000006</v>
      </c>
      <c r="S426">
        <v>1366417754</v>
      </c>
      <c r="T426">
        <f t="shared" ca="1" si="18"/>
        <v>82.559209658266255</v>
      </c>
      <c r="U426" s="3">
        <f t="shared" ca="1" si="20"/>
        <v>45560</v>
      </c>
      <c r="V426" s="3">
        <f t="shared" si="19"/>
        <v>15405</v>
      </c>
    </row>
    <row r="427" spans="1:22" x14ac:dyDescent="0.35">
      <c r="A427">
        <v>455</v>
      </c>
      <c r="B427" t="s">
        <v>49</v>
      </c>
      <c r="C427" t="s">
        <v>1635</v>
      </c>
      <c r="D427" t="s">
        <v>1802</v>
      </c>
      <c r="E427" t="s">
        <v>1636</v>
      </c>
      <c r="F427" t="s">
        <v>264</v>
      </c>
      <c r="G427" t="s">
        <v>49</v>
      </c>
      <c r="H427" t="b">
        <v>1</v>
      </c>
      <c r="I427" t="s">
        <v>1796</v>
      </c>
      <c r="J427" t="s">
        <v>1637</v>
      </c>
      <c r="K427" t="s">
        <v>206</v>
      </c>
      <c r="L427">
        <v>5600</v>
      </c>
      <c r="M427">
        <v>16</v>
      </c>
      <c r="N427">
        <v>9</v>
      </c>
      <c r="O427">
        <v>1935</v>
      </c>
      <c r="P427">
        <v>117.24</v>
      </c>
      <c r="Q427" s="4">
        <v>21427700000000</v>
      </c>
      <c r="R427">
        <v>78.5</v>
      </c>
      <c r="S427">
        <v>328239523</v>
      </c>
      <c r="T427">
        <f t="shared" ca="1" si="18"/>
        <v>89.025339944635419</v>
      </c>
      <c r="U427" s="3">
        <f t="shared" ca="1" si="20"/>
        <v>45560</v>
      </c>
      <c r="V427" s="3">
        <f t="shared" si="19"/>
        <v>13043</v>
      </c>
    </row>
    <row r="428" spans="1:22" x14ac:dyDescent="0.35">
      <c r="A428">
        <v>455</v>
      </c>
      <c r="B428" t="s">
        <v>351</v>
      </c>
      <c r="C428" t="s">
        <v>1638</v>
      </c>
      <c r="D428" t="s">
        <v>105</v>
      </c>
      <c r="E428" t="s">
        <v>246</v>
      </c>
      <c r="F428" t="s">
        <v>1639</v>
      </c>
      <c r="G428" t="s">
        <v>351</v>
      </c>
      <c r="H428" t="b">
        <v>1</v>
      </c>
      <c r="I428" t="s">
        <v>1796</v>
      </c>
      <c r="J428" t="s">
        <v>419</v>
      </c>
      <c r="K428" t="s">
        <v>1640</v>
      </c>
      <c r="L428">
        <v>5600</v>
      </c>
      <c r="M428">
        <v>1</v>
      </c>
      <c r="N428">
        <v>1</v>
      </c>
      <c r="O428">
        <v>1967</v>
      </c>
      <c r="P428">
        <v>125.08</v>
      </c>
      <c r="Q428" s="4">
        <v>21427700000000</v>
      </c>
      <c r="R428">
        <v>77</v>
      </c>
      <c r="S428">
        <v>1397715000</v>
      </c>
      <c r="T428">
        <f t="shared" ca="1" si="18"/>
        <v>57.73169695539297</v>
      </c>
      <c r="U428" s="3">
        <f t="shared" ca="1" si="20"/>
        <v>45560</v>
      </c>
      <c r="V428" s="3">
        <f t="shared" si="19"/>
        <v>24473</v>
      </c>
    </row>
    <row r="429" spans="1:22" x14ac:dyDescent="0.35">
      <c r="A429">
        <v>455</v>
      </c>
      <c r="B429" t="s">
        <v>49</v>
      </c>
      <c r="C429" t="s">
        <v>1641</v>
      </c>
      <c r="D429" t="s">
        <v>1802</v>
      </c>
      <c r="E429" t="s">
        <v>1642</v>
      </c>
      <c r="F429" t="s">
        <v>1643</v>
      </c>
      <c r="G429" t="s">
        <v>49</v>
      </c>
      <c r="H429" t="b">
        <v>0</v>
      </c>
      <c r="I429" t="s">
        <v>1797</v>
      </c>
      <c r="J429" t="s">
        <v>1644</v>
      </c>
      <c r="K429" t="s">
        <v>1645</v>
      </c>
      <c r="L429">
        <v>5600</v>
      </c>
      <c r="M429">
        <v>7</v>
      </c>
      <c r="N429">
        <v>1</v>
      </c>
      <c r="O429">
        <v>1958</v>
      </c>
      <c r="P429">
        <v>117.24</v>
      </c>
      <c r="Q429" s="4">
        <v>21427700000000</v>
      </c>
      <c r="R429">
        <v>78.5</v>
      </c>
      <c r="S429">
        <v>328239523</v>
      </c>
      <c r="T429">
        <f t="shared" ca="1" si="18"/>
        <v>66.715266426936907</v>
      </c>
      <c r="U429" s="3">
        <f t="shared" ca="1" si="20"/>
        <v>45560</v>
      </c>
      <c r="V429" s="3">
        <f t="shared" si="19"/>
        <v>21192</v>
      </c>
    </row>
    <row r="430" spans="1:22" x14ac:dyDescent="0.35">
      <c r="A430">
        <v>455</v>
      </c>
      <c r="B430" t="s">
        <v>381</v>
      </c>
      <c r="C430" t="s">
        <v>1646</v>
      </c>
      <c r="D430" t="s">
        <v>1802</v>
      </c>
      <c r="E430" t="s">
        <v>592</v>
      </c>
      <c r="F430" t="s">
        <v>1643</v>
      </c>
      <c r="G430" t="s">
        <v>381</v>
      </c>
      <c r="H430" t="b">
        <v>0</v>
      </c>
      <c r="I430" t="s">
        <v>1796</v>
      </c>
      <c r="J430" t="s">
        <v>1647</v>
      </c>
      <c r="K430" t="s">
        <v>524</v>
      </c>
      <c r="L430">
        <v>5600</v>
      </c>
      <c r="M430">
        <v>26</v>
      </c>
      <c r="N430">
        <v>9</v>
      </c>
      <c r="O430">
        <v>1953</v>
      </c>
      <c r="P430">
        <v>117.24</v>
      </c>
      <c r="Q430" s="4">
        <v>21427700000000</v>
      </c>
      <c r="R430">
        <v>78.5</v>
      </c>
      <c r="S430">
        <v>328239523</v>
      </c>
      <c r="T430">
        <f t="shared" ca="1" si="18"/>
        <v>70.997946611909654</v>
      </c>
      <c r="U430" s="3">
        <f t="shared" ca="1" si="20"/>
        <v>45560</v>
      </c>
      <c r="V430" s="3">
        <f t="shared" si="19"/>
        <v>19628</v>
      </c>
    </row>
    <row r="431" spans="1:22" x14ac:dyDescent="0.35">
      <c r="A431">
        <v>455</v>
      </c>
      <c r="B431" t="s">
        <v>196</v>
      </c>
      <c r="C431" t="s">
        <v>1648</v>
      </c>
      <c r="D431" t="s">
        <v>665</v>
      </c>
      <c r="E431" t="s">
        <v>1500</v>
      </c>
      <c r="F431" t="s">
        <v>1649</v>
      </c>
      <c r="G431" t="s">
        <v>196</v>
      </c>
      <c r="H431" t="b">
        <v>1</v>
      </c>
      <c r="I431" t="s">
        <v>1796</v>
      </c>
      <c r="J431" t="s">
        <v>1650</v>
      </c>
      <c r="K431" t="s">
        <v>1651</v>
      </c>
      <c r="L431">
        <v>5600</v>
      </c>
      <c r="M431">
        <v>1</v>
      </c>
      <c r="N431">
        <v>11</v>
      </c>
      <c r="O431">
        <v>1971</v>
      </c>
      <c r="P431">
        <v>108.15</v>
      </c>
      <c r="Q431" s="4">
        <v>21427700000000</v>
      </c>
      <c r="R431">
        <v>82.8</v>
      </c>
      <c r="S431">
        <v>9053300</v>
      </c>
      <c r="T431">
        <f t="shared" ca="1" si="18"/>
        <v>52.899411883999193</v>
      </c>
      <c r="U431" s="3">
        <f t="shared" ca="1" si="20"/>
        <v>45560</v>
      </c>
      <c r="V431" s="3">
        <f t="shared" si="19"/>
        <v>26238</v>
      </c>
    </row>
    <row r="432" spans="1:22" x14ac:dyDescent="0.35">
      <c r="A432">
        <v>455</v>
      </c>
      <c r="B432" t="s">
        <v>351</v>
      </c>
      <c r="C432" t="s">
        <v>1652</v>
      </c>
      <c r="D432" t="s">
        <v>800</v>
      </c>
      <c r="E432" t="s">
        <v>801</v>
      </c>
      <c r="F432" t="s">
        <v>1653</v>
      </c>
      <c r="G432" t="s">
        <v>351</v>
      </c>
      <c r="H432" t="b">
        <v>1</v>
      </c>
      <c r="I432" t="s">
        <v>1796</v>
      </c>
      <c r="J432" t="s">
        <v>1654</v>
      </c>
      <c r="K432" t="s">
        <v>1655</v>
      </c>
      <c r="L432">
        <v>5600</v>
      </c>
      <c r="M432">
        <v>23</v>
      </c>
      <c r="N432">
        <v>10</v>
      </c>
      <c r="O432">
        <v>1957</v>
      </c>
      <c r="P432">
        <v>115.16</v>
      </c>
      <c r="Q432" s="4">
        <v>21427700000000</v>
      </c>
      <c r="R432">
        <v>82.6</v>
      </c>
      <c r="S432">
        <v>51709098</v>
      </c>
      <c r="T432">
        <f t="shared" ca="1" si="18"/>
        <v>66.92402464065708</v>
      </c>
      <c r="U432" s="3">
        <f t="shared" ca="1" si="20"/>
        <v>45560</v>
      </c>
      <c r="V432" s="3">
        <f t="shared" si="19"/>
        <v>21116</v>
      </c>
    </row>
    <row r="433" spans="1:22" x14ac:dyDescent="0.35">
      <c r="A433">
        <v>455</v>
      </c>
      <c r="B433" t="s">
        <v>30</v>
      </c>
      <c r="C433" t="s">
        <v>1656</v>
      </c>
      <c r="D433" t="s">
        <v>105</v>
      </c>
      <c r="E433" t="s">
        <v>827</v>
      </c>
      <c r="F433" t="s">
        <v>635</v>
      </c>
      <c r="G433" t="s">
        <v>30</v>
      </c>
      <c r="H433" t="b">
        <v>1</v>
      </c>
      <c r="I433" t="s">
        <v>1796</v>
      </c>
      <c r="J433" t="s">
        <v>768</v>
      </c>
      <c r="K433" t="s">
        <v>1657</v>
      </c>
      <c r="L433">
        <v>5600</v>
      </c>
      <c r="M433">
        <v>1</v>
      </c>
      <c r="N433">
        <v>1</v>
      </c>
      <c r="O433">
        <v>1964</v>
      </c>
      <c r="P433">
        <v>125.08</v>
      </c>
      <c r="Q433" s="4">
        <v>21427700000000</v>
      </c>
      <c r="R433">
        <v>77</v>
      </c>
      <c r="S433">
        <v>1397715000</v>
      </c>
      <c r="T433">
        <f t="shared" ca="1" si="18"/>
        <v>60.731699654414072</v>
      </c>
      <c r="U433" s="3">
        <f t="shared" ca="1" si="20"/>
        <v>45560</v>
      </c>
      <c r="V433" s="3">
        <f t="shared" si="19"/>
        <v>23377</v>
      </c>
    </row>
    <row r="434" spans="1:22" x14ac:dyDescent="0.35">
      <c r="A434">
        <v>466</v>
      </c>
      <c r="B434" t="s">
        <v>381</v>
      </c>
      <c r="C434" t="s">
        <v>1658</v>
      </c>
      <c r="D434" t="s">
        <v>1802</v>
      </c>
      <c r="E434" t="s">
        <v>1659</v>
      </c>
      <c r="F434" t="s">
        <v>1660</v>
      </c>
      <c r="G434" t="s">
        <v>381</v>
      </c>
      <c r="H434" t="b">
        <v>0</v>
      </c>
      <c r="I434" t="s">
        <v>1796</v>
      </c>
      <c r="J434" t="s">
        <v>1661</v>
      </c>
      <c r="K434" t="s">
        <v>1662</v>
      </c>
      <c r="L434">
        <v>5500</v>
      </c>
      <c r="M434">
        <v>29</v>
      </c>
      <c r="N434">
        <v>6</v>
      </c>
      <c r="O434">
        <v>1949</v>
      </c>
      <c r="P434">
        <v>117.24</v>
      </c>
      <c r="Q434" s="4">
        <v>21427700000000</v>
      </c>
      <c r="R434">
        <v>78.5</v>
      </c>
      <c r="S434">
        <v>328239523</v>
      </c>
      <c r="T434">
        <f t="shared" ca="1" si="18"/>
        <v>75.241615331964411</v>
      </c>
      <c r="U434" s="3">
        <f t="shared" ca="1" si="20"/>
        <v>45560</v>
      </c>
      <c r="V434" s="3">
        <f t="shared" si="19"/>
        <v>18078</v>
      </c>
    </row>
    <row r="435" spans="1:22" x14ac:dyDescent="0.35">
      <c r="A435">
        <v>466</v>
      </c>
      <c r="B435" t="s">
        <v>59</v>
      </c>
      <c r="C435" t="s">
        <v>1663</v>
      </c>
      <c r="D435" t="s">
        <v>1802</v>
      </c>
      <c r="E435" t="s">
        <v>1664</v>
      </c>
      <c r="F435" t="s">
        <v>985</v>
      </c>
      <c r="G435" t="s">
        <v>59</v>
      </c>
      <c r="H435" t="b">
        <v>0</v>
      </c>
      <c r="I435" t="s">
        <v>1796</v>
      </c>
      <c r="J435" t="s">
        <v>1665</v>
      </c>
      <c r="K435" t="s">
        <v>350</v>
      </c>
      <c r="L435">
        <v>5500</v>
      </c>
      <c r="M435">
        <v>12</v>
      </c>
      <c r="N435">
        <v>4</v>
      </c>
      <c r="O435">
        <v>1957</v>
      </c>
      <c r="P435">
        <v>117.24</v>
      </c>
      <c r="Q435" s="4">
        <v>21427700000000</v>
      </c>
      <c r="R435">
        <v>78.5</v>
      </c>
      <c r="S435">
        <v>328239523</v>
      </c>
      <c r="T435">
        <f t="shared" ca="1" si="18"/>
        <v>67.455167693360707</v>
      </c>
      <c r="U435" s="3">
        <f t="shared" ca="1" si="20"/>
        <v>45560</v>
      </c>
      <c r="V435" s="3">
        <f t="shared" si="19"/>
        <v>20922</v>
      </c>
    </row>
    <row r="436" spans="1:22" x14ac:dyDescent="0.35">
      <c r="A436">
        <v>466</v>
      </c>
      <c r="B436" t="s">
        <v>38</v>
      </c>
      <c r="C436" t="s">
        <v>1666</v>
      </c>
      <c r="D436" t="s">
        <v>1802</v>
      </c>
      <c r="E436" t="s">
        <v>856</v>
      </c>
      <c r="F436" t="s">
        <v>1667</v>
      </c>
      <c r="G436" t="s">
        <v>38</v>
      </c>
      <c r="H436" t="b">
        <v>1</v>
      </c>
      <c r="I436" t="s">
        <v>1796</v>
      </c>
      <c r="J436" t="s">
        <v>1668</v>
      </c>
      <c r="K436" t="s">
        <v>190</v>
      </c>
      <c r="L436">
        <v>5500</v>
      </c>
      <c r="M436">
        <v>6</v>
      </c>
      <c r="N436">
        <v>8</v>
      </c>
      <c r="O436">
        <v>1990</v>
      </c>
      <c r="P436">
        <v>117.24</v>
      </c>
      <c r="Q436" s="4">
        <v>21427700000000</v>
      </c>
      <c r="R436">
        <v>78.5</v>
      </c>
      <c r="S436">
        <v>328239523</v>
      </c>
      <c r="T436">
        <f t="shared" ca="1" si="18"/>
        <v>34.137593867334168</v>
      </c>
      <c r="U436" s="3">
        <f t="shared" ca="1" si="20"/>
        <v>45560</v>
      </c>
      <c r="V436" s="3">
        <f t="shared" si="19"/>
        <v>33091</v>
      </c>
    </row>
    <row r="437" spans="1:22" x14ac:dyDescent="0.35">
      <c r="A437">
        <v>466</v>
      </c>
      <c r="B437" t="s">
        <v>38</v>
      </c>
      <c r="C437" t="s">
        <v>1669</v>
      </c>
      <c r="D437" t="s">
        <v>1802</v>
      </c>
      <c r="E437" t="s">
        <v>856</v>
      </c>
      <c r="F437" t="s">
        <v>1670</v>
      </c>
      <c r="G437" t="s">
        <v>38</v>
      </c>
      <c r="H437" t="b">
        <v>1</v>
      </c>
      <c r="I437" t="s">
        <v>1796</v>
      </c>
      <c r="J437" t="s">
        <v>1668</v>
      </c>
      <c r="K437" t="s">
        <v>1049</v>
      </c>
      <c r="L437">
        <v>5500</v>
      </c>
      <c r="M437">
        <v>9</v>
      </c>
      <c r="N437">
        <v>9</v>
      </c>
      <c r="O437">
        <v>1988</v>
      </c>
      <c r="P437">
        <v>117.24</v>
      </c>
      <c r="Q437" s="4">
        <v>21427700000000</v>
      </c>
      <c r="R437">
        <v>78.5</v>
      </c>
      <c r="S437">
        <v>328239523</v>
      </c>
      <c r="T437">
        <f t="shared" ca="1" si="18"/>
        <v>36.041805401405846</v>
      </c>
      <c r="U437" s="3">
        <f t="shared" ca="1" si="20"/>
        <v>45560</v>
      </c>
      <c r="V437" s="3">
        <f t="shared" si="19"/>
        <v>32395</v>
      </c>
    </row>
    <row r="438" spans="1:22" x14ac:dyDescent="0.35">
      <c r="A438">
        <v>466</v>
      </c>
      <c r="B438" t="s">
        <v>250</v>
      </c>
      <c r="C438" t="s">
        <v>1671</v>
      </c>
      <c r="D438" t="s">
        <v>1802</v>
      </c>
      <c r="E438" t="s">
        <v>1672</v>
      </c>
      <c r="F438" t="s">
        <v>1673</v>
      </c>
      <c r="G438" t="s">
        <v>250</v>
      </c>
      <c r="H438" t="b">
        <v>1</v>
      </c>
      <c r="I438" t="s">
        <v>1796</v>
      </c>
      <c r="J438" t="s">
        <v>1674</v>
      </c>
      <c r="K438" t="s">
        <v>1675</v>
      </c>
      <c r="L438">
        <v>5500</v>
      </c>
      <c r="M438">
        <v>10</v>
      </c>
      <c r="N438">
        <v>4</v>
      </c>
      <c r="O438">
        <v>1929</v>
      </c>
      <c r="P438">
        <v>117.24</v>
      </c>
      <c r="Q438" s="4">
        <v>21427700000000</v>
      </c>
      <c r="R438">
        <v>78.5</v>
      </c>
      <c r="S438">
        <v>328239523</v>
      </c>
      <c r="T438">
        <f t="shared" ca="1" si="18"/>
        <v>95.460643394934976</v>
      </c>
      <c r="U438" s="3">
        <f t="shared" ca="1" si="20"/>
        <v>45560</v>
      </c>
      <c r="V438" s="3">
        <f t="shared" si="19"/>
        <v>10693</v>
      </c>
    </row>
    <row r="439" spans="1:22" x14ac:dyDescent="0.35">
      <c r="A439">
        <v>466</v>
      </c>
      <c r="B439" t="s">
        <v>30</v>
      </c>
      <c r="C439" t="s">
        <v>1676</v>
      </c>
      <c r="D439" t="s">
        <v>680</v>
      </c>
      <c r="E439" t="s">
        <v>1677</v>
      </c>
      <c r="F439" t="s">
        <v>418</v>
      </c>
      <c r="G439" t="s">
        <v>30</v>
      </c>
      <c r="H439" t="b">
        <v>0</v>
      </c>
      <c r="I439" t="s">
        <v>1796</v>
      </c>
      <c r="J439" t="s">
        <v>1678</v>
      </c>
      <c r="K439" t="s">
        <v>1679</v>
      </c>
      <c r="L439">
        <v>5500</v>
      </c>
      <c r="M439">
        <v>22</v>
      </c>
      <c r="N439">
        <v>5</v>
      </c>
      <c r="O439">
        <v>1945</v>
      </c>
      <c r="P439">
        <v>110.62</v>
      </c>
      <c r="Q439" s="4">
        <v>21427700000000</v>
      </c>
      <c r="R439">
        <v>82.9</v>
      </c>
      <c r="S439">
        <v>60297396</v>
      </c>
      <c r="T439">
        <f t="shared" ca="1" si="18"/>
        <v>79.345653661875431</v>
      </c>
      <c r="U439" s="3">
        <f t="shared" ca="1" si="20"/>
        <v>45560</v>
      </c>
      <c r="V439" s="3">
        <f t="shared" si="19"/>
        <v>16579</v>
      </c>
    </row>
    <row r="440" spans="1:22" x14ac:dyDescent="0.35">
      <c r="A440">
        <v>466</v>
      </c>
      <c r="B440" t="s">
        <v>30</v>
      </c>
      <c r="C440" t="s">
        <v>1680</v>
      </c>
      <c r="D440" t="s">
        <v>1802</v>
      </c>
      <c r="E440" t="s">
        <v>742</v>
      </c>
      <c r="F440" t="s">
        <v>1681</v>
      </c>
      <c r="G440" t="s">
        <v>30</v>
      </c>
      <c r="H440" t="b">
        <v>0</v>
      </c>
      <c r="I440" t="s">
        <v>1796</v>
      </c>
      <c r="J440" t="s">
        <v>1682</v>
      </c>
      <c r="K440" t="s">
        <v>1428</v>
      </c>
      <c r="L440">
        <v>5500</v>
      </c>
      <c r="M440">
        <v>27</v>
      </c>
      <c r="N440">
        <v>2</v>
      </c>
      <c r="O440">
        <v>1965</v>
      </c>
      <c r="P440">
        <v>117.24</v>
      </c>
      <c r="Q440" s="4">
        <v>21427700000000</v>
      </c>
      <c r="R440">
        <v>78.5</v>
      </c>
      <c r="S440">
        <v>328239523</v>
      </c>
      <c r="T440">
        <f t="shared" ca="1" si="18"/>
        <v>59.575633127994521</v>
      </c>
      <c r="U440" s="3">
        <f t="shared" ca="1" si="20"/>
        <v>45560</v>
      </c>
      <c r="V440" s="3">
        <f t="shared" si="19"/>
        <v>23800</v>
      </c>
    </row>
    <row r="441" spans="1:22" x14ac:dyDescent="0.35">
      <c r="A441">
        <v>466</v>
      </c>
      <c r="B441" t="s">
        <v>72</v>
      </c>
      <c r="C441" t="s">
        <v>1683</v>
      </c>
      <c r="D441" t="s">
        <v>133</v>
      </c>
      <c r="E441" t="s">
        <v>1610</v>
      </c>
      <c r="F441" t="s">
        <v>72</v>
      </c>
      <c r="G441" t="s">
        <v>72</v>
      </c>
      <c r="H441" t="b">
        <v>0</v>
      </c>
      <c r="I441" t="s">
        <v>1796</v>
      </c>
      <c r="J441" t="s">
        <v>1611</v>
      </c>
      <c r="K441" t="s">
        <v>350</v>
      </c>
      <c r="L441">
        <v>5500</v>
      </c>
      <c r="M441">
        <v>20</v>
      </c>
      <c r="N441">
        <v>3</v>
      </c>
      <c r="O441">
        <v>1928</v>
      </c>
      <c r="P441">
        <v>116.76</v>
      </c>
      <c r="Q441" s="4">
        <v>21427700000000</v>
      </c>
      <c r="R441">
        <v>81.900000000000006</v>
      </c>
      <c r="S441">
        <v>36991981</v>
      </c>
      <c r="T441">
        <f t="shared" ca="1" si="18"/>
        <v>96.515410668924645</v>
      </c>
      <c r="U441" s="3">
        <f t="shared" ca="1" si="20"/>
        <v>45560</v>
      </c>
      <c r="V441" s="3">
        <f t="shared" si="19"/>
        <v>10307</v>
      </c>
    </row>
    <row r="442" spans="1:22" x14ac:dyDescent="0.35">
      <c r="A442">
        <v>466</v>
      </c>
      <c r="B442" t="s">
        <v>250</v>
      </c>
      <c r="C442" t="s">
        <v>1684</v>
      </c>
      <c r="D442" t="s">
        <v>105</v>
      </c>
      <c r="E442" t="s">
        <v>655</v>
      </c>
      <c r="F442" t="s">
        <v>348</v>
      </c>
      <c r="G442" t="s">
        <v>250</v>
      </c>
      <c r="H442" t="b">
        <v>1</v>
      </c>
      <c r="I442" t="s">
        <v>1796</v>
      </c>
      <c r="J442" t="s">
        <v>631</v>
      </c>
      <c r="K442" t="s">
        <v>1685</v>
      </c>
      <c r="L442">
        <v>5500</v>
      </c>
      <c r="M442">
        <v>1</v>
      </c>
      <c r="N442">
        <v>3</v>
      </c>
      <c r="O442">
        <v>1955</v>
      </c>
      <c r="P442">
        <v>125.08</v>
      </c>
      <c r="Q442" s="4">
        <v>21427700000000</v>
      </c>
      <c r="R442">
        <v>77</v>
      </c>
      <c r="S442">
        <v>1397715000</v>
      </c>
      <c r="T442">
        <f t="shared" ca="1" si="18"/>
        <v>69.570165832290357</v>
      </c>
      <c r="U442" s="3">
        <f t="shared" ca="1" si="20"/>
        <v>45560</v>
      </c>
      <c r="V442" s="3">
        <f t="shared" si="19"/>
        <v>20149</v>
      </c>
    </row>
    <row r="443" spans="1:22" x14ac:dyDescent="0.35">
      <c r="A443">
        <v>466</v>
      </c>
      <c r="B443" t="s">
        <v>351</v>
      </c>
      <c r="C443" t="s">
        <v>1686</v>
      </c>
      <c r="D443" t="s">
        <v>158</v>
      </c>
      <c r="E443" t="s">
        <v>959</v>
      </c>
      <c r="F443" t="s">
        <v>517</v>
      </c>
      <c r="G443" t="s">
        <v>351</v>
      </c>
      <c r="H443" t="b">
        <v>1</v>
      </c>
      <c r="I443" t="s">
        <v>1796</v>
      </c>
      <c r="J443" t="s">
        <v>1687</v>
      </c>
      <c r="K443" t="s">
        <v>1541</v>
      </c>
      <c r="L443">
        <v>5500</v>
      </c>
      <c r="M443">
        <v>4</v>
      </c>
      <c r="N443">
        <v>6</v>
      </c>
      <c r="O443">
        <v>1941</v>
      </c>
      <c r="P443">
        <v>112.85</v>
      </c>
      <c r="Q443" s="4">
        <v>21427700000000</v>
      </c>
      <c r="R443">
        <v>80.900000000000006</v>
      </c>
      <c r="S443">
        <v>83132799</v>
      </c>
      <c r="T443">
        <f t="shared" ca="1" si="18"/>
        <v>83.310061601642715</v>
      </c>
      <c r="U443" s="3">
        <f t="shared" ca="1" si="20"/>
        <v>45560</v>
      </c>
      <c r="V443" s="3">
        <f t="shared" si="19"/>
        <v>15131</v>
      </c>
    </row>
    <row r="444" spans="1:22" x14ac:dyDescent="0.35">
      <c r="A444">
        <v>466</v>
      </c>
      <c r="B444" t="s">
        <v>49</v>
      </c>
      <c r="C444" t="s">
        <v>1688</v>
      </c>
      <c r="D444" t="s">
        <v>158</v>
      </c>
      <c r="E444" t="s">
        <v>1689</v>
      </c>
      <c r="F444" t="s">
        <v>517</v>
      </c>
      <c r="G444" t="s">
        <v>49</v>
      </c>
      <c r="H444" t="b">
        <v>0</v>
      </c>
      <c r="I444" t="s">
        <v>1796</v>
      </c>
      <c r="J444" t="s">
        <v>1690</v>
      </c>
      <c r="K444" t="s">
        <v>1691</v>
      </c>
      <c r="L444">
        <v>5500</v>
      </c>
      <c r="M444">
        <v>1</v>
      </c>
      <c r="N444">
        <v>1</v>
      </c>
      <c r="O444">
        <v>1965</v>
      </c>
      <c r="P444">
        <v>112.85</v>
      </c>
      <c r="Q444" s="4">
        <v>21427700000000</v>
      </c>
      <c r="R444">
        <v>80.900000000000006</v>
      </c>
      <c r="S444">
        <v>83132799</v>
      </c>
      <c r="T444">
        <f t="shared" ca="1" si="18"/>
        <v>59.731690622861052</v>
      </c>
      <c r="U444" s="3">
        <f t="shared" ca="1" si="20"/>
        <v>45560</v>
      </c>
      <c r="V444" s="3">
        <f t="shared" si="19"/>
        <v>23743</v>
      </c>
    </row>
    <row r="445" spans="1:22" x14ac:dyDescent="0.35">
      <c r="A445">
        <v>466</v>
      </c>
      <c r="B445" t="s">
        <v>250</v>
      </c>
      <c r="C445" t="s">
        <v>1692</v>
      </c>
      <c r="D445" t="s">
        <v>1802</v>
      </c>
      <c r="E445" t="s">
        <v>1693</v>
      </c>
      <c r="F445" t="s">
        <v>1171</v>
      </c>
      <c r="G445" t="s">
        <v>250</v>
      </c>
      <c r="H445" t="b">
        <v>1</v>
      </c>
      <c r="I445" t="s">
        <v>1796</v>
      </c>
      <c r="J445" t="s">
        <v>1172</v>
      </c>
      <c r="K445" t="s">
        <v>1694</v>
      </c>
      <c r="L445">
        <v>5500</v>
      </c>
      <c r="M445">
        <v>21</v>
      </c>
      <c r="N445">
        <v>8</v>
      </c>
      <c r="O445">
        <v>1956</v>
      </c>
      <c r="P445">
        <v>117.24</v>
      </c>
      <c r="Q445" s="4">
        <v>21427700000000</v>
      </c>
      <c r="R445">
        <v>78.5</v>
      </c>
      <c r="S445">
        <v>328239523</v>
      </c>
      <c r="T445">
        <f t="shared" ca="1" si="18"/>
        <v>68.093798357338414</v>
      </c>
      <c r="U445" s="3">
        <f t="shared" ca="1" si="20"/>
        <v>45560</v>
      </c>
      <c r="V445" s="3">
        <f t="shared" si="19"/>
        <v>20688</v>
      </c>
    </row>
    <row r="446" spans="1:22" x14ac:dyDescent="0.35">
      <c r="A446">
        <v>466</v>
      </c>
      <c r="B446" t="s">
        <v>59</v>
      </c>
      <c r="C446" t="s">
        <v>1695</v>
      </c>
      <c r="D446" t="s">
        <v>1802</v>
      </c>
      <c r="E446" t="s">
        <v>1696</v>
      </c>
      <c r="F446" t="s">
        <v>985</v>
      </c>
      <c r="G446" t="s">
        <v>59</v>
      </c>
      <c r="H446" t="b">
        <v>0</v>
      </c>
      <c r="I446" t="s">
        <v>1797</v>
      </c>
      <c r="J446" t="s">
        <v>1697</v>
      </c>
      <c r="K446" t="s">
        <v>1698</v>
      </c>
      <c r="L446">
        <v>5500</v>
      </c>
      <c r="M446">
        <v>12</v>
      </c>
      <c r="N446">
        <v>1</v>
      </c>
      <c r="O446">
        <v>1945</v>
      </c>
      <c r="P446">
        <v>117.24</v>
      </c>
      <c r="Q446" s="4">
        <v>21427700000000</v>
      </c>
      <c r="R446">
        <v>78.5</v>
      </c>
      <c r="S446">
        <v>328239523</v>
      </c>
      <c r="T446">
        <f t="shared" ca="1" si="18"/>
        <v>79.701574264202605</v>
      </c>
      <c r="U446" s="3">
        <f t="shared" ca="1" si="20"/>
        <v>45560</v>
      </c>
      <c r="V446" s="3">
        <f t="shared" si="19"/>
        <v>16449</v>
      </c>
    </row>
    <row r="447" spans="1:22" x14ac:dyDescent="0.35">
      <c r="A447">
        <v>466</v>
      </c>
      <c r="B447" t="s">
        <v>49</v>
      </c>
      <c r="C447" t="s">
        <v>1699</v>
      </c>
      <c r="D447" t="s">
        <v>1802</v>
      </c>
      <c r="E447" t="s">
        <v>61</v>
      </c>
      <c r="F447" t="s">
        <v>204</v>
      </c>
      <c r="G447" t="s">
        <v>49</v>
      </c>
      <c r="H447" t="b">
        <v>1</v>
      </c>
      <c r="I447" t="s">
        <v>1796</v>
      </c>
      <c r="J447" t="s">
        <v>1700</v>
      </c>
      <c r="K447" t="s">
        <v>1701</v>
      </c>
      <c r="L447">
        <v>5500</v>
      </c>
      <c r="M447">
        <v>22</v>
      </c>
      <c r="N447">
        <v>8</v>
      </c>
      <c r="O447">
        <v>1944</v>
      </c>
      <c r="P447">
        <v>117.24</v>
      </c>
      <c r="Q447" s="4">
        <v>21427700000000</v>
      </c>
      <c r="R447">
        <v>78.5</v>
      </c>
      <c r="S447">
        <v>328239523</v>
      </c>
      <c r="T447">
        <f t="shared" ca="1" si="18"/>
        <v>80.091056580815248</v>
      </c>
      <c r="U447" s="3">
        <f t="shared" ca="1" si="20"/>
        <v>45560</v>
      </c>
      <c r="V447" s="3">
        <f t="shared" si="19"/>
        <v>16306</v>
      </c>
    </row>
    <row r="448" spans="1:22" x14ac:dyDescent="0.35">
      <c r="A448">
        <v>466</v>
      </c>
      <c r="B448" t="s">
        <v>351</v>
      </c>
      <c r="C448" t="s">
        <v>1702</v>
      </c>
      <c r="D448" t="s">
        <v>680</v>
      </c>
      <c r="E448" t="s">
        <v>1703</v>
      </c>
      <c r="F448" t="s">
        <v>1704</v>
      </c>
      <c r="G448" t="s">
        <v>351</v>
      </c>
      <c r="H448" t="b">
        <v>1</v>
      </c>
      <c r="I448" t="s">
        <v>1796</v>
      </c>
      <c r="J448" t="s">
        <v>1705</v>
      </c>
      <c r="K448" t="s">
        <v>1706</v>
      </c>
      <c r="L448">
        <v>5500</v>
      </c>
      <c r="M448">
        <v>20</v>
      </c>
      <c r="N448">
        <v>3</v>
      </c>
      <c r="O448">
        <v>1943</v>
      </c>
      <c r="P448">
        <v>110.62</v>
      </c>
      <c r="Q448" s="4">
        <v>21427700000000</v>
      </c>
      <c r="R448">
        <v>82.9</v>
      </c>
      <c r="S448">
        <v>60297396</v>
      </c>
      <c r="T448">
        <f t="shared" ca="1" si="18"/>
        <v>81.518146305632541</v>
      </c>
      <c r="U448" s="3">
        <f t="shared" ca="1" si="20"/>
        <v>45560</v>
      </c>
      <c r="V448" s="3">
        <f t="shared" si="19"/>
        <v>15785</v>
      </c>
    </row>
    <row r="449" spans="1:22" x14ac:dyDescent="0.35">
      <c r="A449">
        <v>466</v>
      </c>
      <c r="B449" t="s">
        <v>59</v>
      </c>
      <c r="C449" t="s">
        <v>1707</v>
      </c>
      <c r="D449" t="s">
        <v>1802</v>
      </c>
      <c r="E449" t="s">
        <v>1708</v>
      </c>
      <c r="F449" t="s">
        <v>985</v>
      </c>
      <c r="G449" t="s">
        <v>59</v>
      </c>
      <c r="H449" t="b">
        <v>0</v>
      </c>
      <c r="I449" t="s">
        <v>1797</v>
      </c>
      <c r="J449" t="s">
        <v>1709</v>
      </c>
      <c r="K449" t="s">
        <v>1710</v>
      </c>
      <c r="L449">
        <v>5500</v>
      </c>
      <c r="M449">
        <v>15</v>
      </c>
      <c r="N449">
        <v>4</v>
      </c>
      <c r="O449">
        <v>1942</v>
      </c>
      <c r="P449">
        <v>117.24</v>
      </c>
      <c r="Q449" s="4">
        <v>21427700000000</v>
      </c>
      <c r="R449">
        <v>78.5</v>
      </c>
      <c r="S449">
        <v>328239523</v>
      </c>
      <c r="T449">
        <f t="shared" ca="1" si="18"/>
        <v>82.446958701675683</v>
      </c>
      <c r="U449" s="3">
        <f t="shared" ca="1" si="20"/>
        <v>45560</v>
      </c>
      <c r="V449" s="3">
        <f t="shared" si="19"/>
        <v>15446</v>
      </c>
    </row>
    <row r="450" spans="1:22" x14ac:dyDescent="0.35">
      <c r="A450">
        <v>466</v>
      </c>
      <c r="B450" t="s">
        <v>38</v>
      </c>
      <c r="C450" t="s">
        <v>1711</v>
      </c>
      <c r="D450" t="s">
        <v>274</v>
      </c>
      <c r="E450" t="s">
        <v>607</v>
      </c>
      <c r="F450" t="s">
        <v>731</v>
      </c>
      <c r="G450" t="s">
        <v>38</v>
      </c>
      <c r="H450" t="b">
        <v>1</v>
      </c>
      <c r="I450" t="s">
        <v>1796</v>
      </c>
      <c r="J450" t="s">
        <v>1712</v>
      </c>
      <c r="K450" t="s">
        <v>925</v>
      </c>
      <c r="L450">
        <v>5500</v>
      </c>
      <c r="M450">
        <v>1</v>
      </c>
      <c r="N450">
        <v>4</v>
      </c>
      <c r="O450">
        <v>1955</v>
      </c>
      <c r="P450">
        <v>119.8</v>
      </c>
      <c r="Q450" s="4">
        <v>21427700000000</v>
      </c>
      <c r="R450">
        <v>82.7</v>
      </c>
      <c r="S450">
        <v>25766605</v>
      </c>
      <c r="T450">
        <f t="shared" ref="T450:T476" ca="1" si="21">YEARFRAC(V450,U450,1)</f>
        <v>69.485294117647058</v>
      </c>
      <c r="U450" s="3">
        <f t="shared" ca="1" si="20"/>
        <v>45560</v>
      </c>
      <c r="V450" s="3">
        <f t="shared" ref="V450:V476" si="22">DATE(O450,N450,M450)</f>
        <v>20180</v>
      </c>
    </row>
    <row r="451" spans="1:22" x14ac:dyDescent="0.35">
      <c r="A451">
        <v>466</v>
      </c>
      <c r="B451" t="s">
        <v>72</v>
      </c>
      <c r="C451" t="s">
        <v>1713</v>
      </c>
      <c r="D451" t="s">
        <v>105</v>
      </c>
      <c r="E451" t="s">
        <v>153</v>
      </c>
      <c r="F451" t="s">
        <v>1653</v>
      </c>
      <c r="G451" t="s">
        <v>72</v>
      </c>
      <c r="H451" t="b">
        <v>1</v>
      </c>
      <c r="I451" t="s">
        <v>1797</v>
      </c>
      <c r="J451" t="s">
        <v>725</v>
      </c>
      <c r="K451" t="s">
        <v>1714</v>
      </c>
      <c r="L451">
        <v>5500</v>
      </c>
      <c r="M451">
        <v>1</v>
      </c>
      <c r="N451">
        <v>1</v>
      </c>
      <c r="O451">
        <v>1967</v>
      </c>
      <c r="P451">
        <v>125.08</v>
      </c>
      <c r="Q451" s="4">
        <v>21427700000000</v>
      </c>
      <c r="R451">
        <v>77</v>
      </c>
      <c r="S451">
        <v>1397715000</v>
      </c>
      <c r="T451">
        <f t="shared" ca="1" si="21"/>
        <v>57.73169695539297</v>
      </c>
      <c r="U451" s="3">
        <f t="shared" ref="U451:U476" ca="1" si="23">TODAY()</f>
        <v>45560</v>
      </c>
      <c r="V451" s="3">
        <f t="shared" si="22"/>
        <v>24473</v>
      </c>
    </row>
    <row r="452" spans="1:22" x14ac:dyDescent="0.35">
      <c r="A452">
        <v>486</v>
      </c>
      <c r="B452" t="s">
        <v>21</v>
      </c>
      <c r="C452" t="s">
        <v>1715</v>
      </c>
      <c r="D452" t="s">
        <v>680</v>
      </c>
      <c r="E452" t="s">
        <v>681</v>
      </c>
      <c r="F452" t="s">
        <v>165</v>
      </c>
      <c r="G452" t="s">
        <v>21</v>
      </c>
      <c r="H452" t="b">
        <v>1</v>
      </c>
      <c r="I452" t="s">
        <v>1796</v>
      </c>
      <c r="J452" t="s">
        <v>1716</v>
      </c>
      <c r="K452" t="s">
        <v>1717</v>
      </c>
      <c r="L452">
        <v>5400</v>
      </c>
      <c r="M452">
        <v>1</v>
      </c>
      <c r="N452">
        <v>1</v>
      </c>
      <c r="O452">
        <v>1946</v>
      </c>
      <c r="P452">
        <v>110.62</v>
      </c>
      <c r="Q452" s="4">
        <v>21427700000000</v>
      </c>
      <c r="R452">
        <v>82.9</v>
      </c>
      <c r="S452">
        <v>60297396</v>
      </c>
      <c r="T452">
        <f t="shared" ca="1" si="21"/>
        <v>78.7316929474961</v>
      </c>
      <c r="U452" s="3">
        <f t="shared" ca="1" si="23"/>
        <v>45560</v>
      </c>
      <c r="V452" s="3">
        <f t="shared" si="22"/>
        <v>16803</v>
      </c>
    </row>
    <row r="453" spans="1:22" x14ac:dyDescent="0.35">
      <c r="A453">
        <v>486</v>
      </c>
      <c r="B453" t="s">
        <v>250</v>
      </c>
      <c r="C453" t="s">
        <v>1718</v>
      </c>
      <c r="D453" t="s">
        <v>74</v>
      </c>
      <c r="E453" t="s">
        <v>75</v>
      </c>
      <c r="F453" t="s">
        <v>556</v>
      </c>
      <c r="G453" t="s">
        <v>250</v>
      </c>
      <c r="H453" t="b">
        <v>0</v>
      </c>
      <c r="I453" t="s">
        <v>1796</v>
      </c>
      <c r="J453" t="s">
        <v>1719</v>
      </c>
      <c r="K453" t="s">
        <v>1720</v>
      </c>
      <c r="L453">
        <v>5400</v>
      </c>
      <c r="M453">
        <v>19</v>
      </c>
      <c r="N453">
        <v>4</v>
      </c>
      <c r="O453">
        <v>1941</v>
      </c>
      <c r="P453">
        <v>180.44</v>
      </c>
      <c r="Q453" s="4">
        <v>21427700000000</v>
      </c>
      <c r="R453">
        <v>69.400000000000006</v>
      </c>
      <c r="S453">
        <v>1366417754</v>
      </c>
      <c r="T453">
        <f t="shared" ca="1" si="21"/>
        <v>83.436002737850785</v>
      </c>
      <c r="U453" s="3">
        <f t="shared" ca="1" si="23"/>
        <v>45560</v>
      </c>
      <c r="V453" s="3">
        <f t="shared" si="22"/>
        <v>15085</v>
      </c>
    </row>
    <row r="454" spans="1:22" x14ac:dyDescent="0.35">
      <c r="A454">
        <v>486</v>
      </c>
      <c r="B454" t="s">
        <v>49</v>
      </c>
      <c r="C454" t="s">
        <v>1721</v>
      </c>
      <c r="D454" t="s">
        <v>1802</v>
      </c>
      <c r="E454" t="s">
        <v>1722</v>
      </c>
      <c r="F454" t="s">
        <v>1723</v>
      </c>
      <c r="G454" t="s">
        <v>49</v>
      </c>
      <c r="H454" t="b">
        <v>0</v>
      </c>
      <c r="I454" t="s">
        <v>1796</v>
      </c>
      <c r="J454" t="s">
        <v>1724</v>
      </c>
      <c r="K454" t="s">
        <v>1725</v>
      </c>
      <c r="L454">
        <v>5400</v>
      </c>
      <c r="M454">
        <v>6</v>
      </c>
      <c r="N454">
        <v>1</v>
      </c>
      <c r="O454">
        <v>1980</v>
      </c>
      <c r="P454">
        <v>117.24</v>
      </c>
      <c r="Q454" s="4">
        <v>21427700000000</v>
      </c>
      <c r="R454">
        <v>78.5</v>
      </c>
      <c r="S454">
        <v>328239523</v>
      </c>
      <c r="T454">
        <f t="shared" ca="1" si="21"/>
        <v>44.718014236174483</v>
      </c>
      <c r="U454" s="3">
        <f t="shared" ca="1" si="23"/>
        <v>45560</v>
      </c>
      <c r="V454" s="3">
        <f t="shared" si="22"/>
        <v>29226</v>
      </c>
    </row>
    <row r="455" spans="1:22" x14ac:dyDescent="0.35">
      <c r="A455">
        <v>486</v>
      </c>
      <c r="B455" t="s">
        <v>38</v>
      </c>
      <c r="C455" t="s">
        <v>1726</v>
      </c>
      <c r="D455" t="s">
        <v>555</v>
      </c>
      <c r="E455" t="s">
        <v>555</v>
      </c>
      <c r="F455" t="s">
        <v>1568</v>
      </c>
      <c r="G455" t="s">
        <v>38</v>
      </c>
      <c r="H455" t="b">
        <v>1</v>
      </c>
      <c r="I455" t="s">
        <v>1796</v>
      </c>
      <c r="J455" t="s">
        <v>1727</v>
      </c>
      <c r="K455" t="s">
        <v>1728</v>
      </c>
      <c r="L455">
        <v>5400</v>
      </c>
      <c r="M455">
        <v>15</v>
      </c>
      <c r="N455">
        <v>2</v>
      </c>
      <c r="O455">
        <v>1955</v>
      </c>
      <c r="P455">
        <v>114.41</v>
      </c>
      <c r="Q455" s="4">
        <v>21427700000000</v>
      </c>
      <c r="R455">
        <v>83.1</v>
      </c>
      <c r="S455">
        <v>5703569</v>
      </c>
      <c r="T455">
        <f t="shared" ca="1" si="21"/>
        <v>69.60849499374217</v>
      </c>
      <c r="U455" s="3">
        <f t="shared" ca="1" si="23"/>
        <v>45560</v>
      </c>
      <c r="V455" s="3">
        <f t="shared" si="22"/>
        <v>20135</v>
      </c>
    </row>
    <row r="456" spans="1:22" x14ac:dyDescent="0.35">
      <c r="A456">
        <v>486</v>
      </c>
      <c r="B456" t="s">
        <v>72</v>
      </c>
      <c r="C456" t="s">
        <v>1729</v>
      </c>
      <c r="D456" t="s">
        <v>105</v>
      </c>
      <c r="E456" t="s">
        <v>1730</v>
      </c>
      <c r="F456" t="s">
        <v>1731</v>
      </c>
      <c r="G456" t="s">
        <v>72</v>
      </c>
      <c r="H456" t="b">
        <v>1</v>
      </c>
      <c r="I456" t="s">
        <v>1796</v>
      </c>
      <c r="J456" t="s">
        <v>1732</v>
      </c>
      <c r="K456" t="s">
        <v>1733</v>
      </c>
      <c r="L456">
        <v>5400</v>
      </c>
      <c r="M456">
        <v>1</v>
      </c>
      <c r="N456">
        <v>1</v>
      </c>
      <c r="O456">
        <v>1965</v>
      </c>
      <c r="P456">
        <v>125.08</v>
      </c>
      <c r="Q456" s="4">
        <v>21427700000000</v>
      </c>
      <c r="R456">
        <v>77</v>
      </c>
      <c r="S456">
        <v>1397715000</v>
      </c>
      <c r="T456">
        <f t="shared" ca="1" si="21"/>
        <v>59.731690622861052</v>
      </c>
      <c r="U456" s="3">
        <f t="shared" ca="1" si="23"/>
        <v>45560</v>
      </c>
      <c r="V456" s="3">
        <f t="shared" si="22"/>
        <v>23743</v>
      </c>
    </row>
    <row r="457" spans="1:22" x14ac:dyDescent="0.35">
      <c r="A457">
        <v>486</v>
      </c>
      <c r="B457" t="s">
        <v>250</v>
      </c>
      <c r="C457" t="s">
        <v>1734</v>
      </c>
      <c r="D457" t="s">
        <v>170</v>
      </c>
      <c r="E457" t="s">
        <v>1735</v>
      </c>
      <c r="F457" t="s">
        <v>1736</v>
      </c>
      <c r="G457" t="s">
        <v>250</v>
      </c>
      <c r="H457" t="b">
        <v>1</v>
      </c>
      <c r="I457" t="s">
        <v>1796</v>
      </c>
      <c r="J457" t="s">
        <v>1737</v>
      </c>
      <c r="K457" t="s">
        <v>64</v>
      </c>
      <c r="L457">
        <v>5400</v>
      </c>
      <c r="M457">
        <v>5</v>
      </c>
      <c r="N457">
        <v>2</v>
      </c>
      <c r="O457">
        <v>1946</v>
      </c>
      <c r="P457">
        <v>99.55</v>
      </c>
      <c r="Q457" s="4">
        <v>21427700000000</v>
      </c>
      <c r="R457">
        <v>83.6</v>
      </c>
      <c r="S457">
        <v>8574832</v>
      </c>
      <c r="T457">
        <f t="shared" ca="1" si="21"/>
        <v>78.635869000173287</v>
      </c>
      <c r="U457" s="3">
        <f t="shared" ca="1" si="23"/>
        <v>45560</v>
      </c>
      <c r="V457" s="3">
        <f t="shared" si="22"/>
        <v>16838</v>
      </c>
    </row>
    <row r="458" spans="1:22" x14ac:dyDescent="0.35">
      <c r="A458">
        <v>486</v>
      </c>
      <c r="B458" t="s">
        <v>21</v>
      </c>
      <c r="C458" t="s">
        <v>1738</v>
      </c>
      <c r="D458" t="s">
        <v>680</v>
      </c>
      <c r="E458" t="s">
        <v>681</v>
      </c>
      <c r="F458" t="s">
        <v>165</v>
      </c>
      <c r="G458" t="s">
        <v>21</v>
      </c>
      <c r="H458" t="b">
        <v>0</v>
      </c>
      <c r="I458" t="s">
        <v>1797</v>
      </c>
      <c r="J458" t="s">
        <v>1739</v>
      </c>
      <c r="K458" t="s">
        <v>1740</v>
      </c>
      <c r="L458">
        <v>5400</v>
      </c>
      <c r="M458">
        <v>10</v>
      </c>
      <c r="N458">
        <v>5</v>
      </c>
      <c r="O458">
        <v>1949</v>
      </c>
      <c r="P458">
        <v>110.62</v>
      </c>
      <c r="Q458" s="4">
        <v>21427700000000</v>
      </c>
      <c r="R458">
        <v>82.9</v>
      </c>
      <c r="S458">
        <v>60297396</v>
      </c>
      <c r="T458">
        <f t="shared" ca="1" si="21"/>
        <v>75.37850787132102</v>
      </c>
      <c r="U458" s="3">
        <f t="shared" ca="1" si="23"/>
        <v>45560</v>
      </c>
      <c r="V458" s="3">
        <f t="shared" si="22"/>
        <v>18028</v>
      </c>
    </row>
    <row r="459" spans="1:22" x14ac:dyDescent="0.35">
      <c r="A459">
        <v>486</v>
      </c>
      <c r="B459" t="s">
        <v>21</v>
      </c>
      <c r="C459" t="s">
        <v>1741</v>
      </c>
      <c r="D459" t="s">
        <v>158</v>
      </c>
      <c r="E459" t="s">
        <v>1742</v>
      </c>
      <c r="F459" t="s">
        <v>1743</v>
      </c>
      <c r="G459" t="s">
        <v>21</v>
      </c>
      <c r="H459" t="b">
        <v>0</v>
      </c>
      <c r="I459" t="s">
        <v>1796</v>
      </c>
      <c r="J459" t="s">
        <v>1744</v>
      </c>
      <c r="K459" t="s">
        <v>1541</v>
      </c>
      <c r="L459">
        <v>5400</v>
      </c>
      <c r="M459">
        <v>4</v>
      </c>
      <c r="N459">
        <v>10</v>
      </c>
      <c r="O459">
        <v>1952</v>
      </c>
      <c r="P459">
        <v>112.85</v>
      </c>
      <c r="Q459" s="4">
        <v>21427700000000</v>
      </c>
      <c r="R459">
        <v>80.900000000000006</v>
      </c>
      <c r="S459">
        <v>83132799</v>
      </c>
      <c r="T459">
        <f t="shared" ca="1" si="21"/>
        <v>71.973334833483349</v>
      </c>
      <c r="U459" s="3">
        <f t="shared" ca="1" si="23"/>
        <v>45560</v>
      </c>
      <c r="V459" s="3">
        <f t="shared" si="22"/>
        <v>19271</v>
      </c>
    </row>
    <row r="460" spans="1:22" x14ac:dyDescent="0.35">
      <c r="A460">
        <v>486</v>
      </c>
      <c r="B460" t="s">
        <v>21</v>
      </c>
      <c r="C460" t="s">
        <v>1745</v>
      </c>
      <c r="D460" t="s">
        <v>158</v>
      </c>
      <c r="E460" t="s">
        <v>1440</v>
      </c>
      <c r="F460" t="s">
        <v>1743</v>
      </c>
      <c r="G460" t="s">
        <v>21</v>
      </c>
      <c r="H460" t="b">
        <v>0</v>
      </c>
      <c r="I460" t="s">
        <v>1796</v>
      </c>
      <c r="J460" t="s">
        <v>1746</v>
      </c>
      <c r="K460" t="s">
        <v>1747</v>
      </c>
      <c r="L460">
        <v>5400</v>
      </c>
      <c r="M460">
        <v>30</v>
      </c>
      <c r="N460">
        <v>3</v>
      </c>
      <c r="O460">
        <v>1965</v>
      </c>
      <c r="P460">
        <v>112.85</v>
      </c>
      <c r="Q460" s="4">
        <v>21427700000000</v>
      </c>
      <c r="R460">
        <v>80.900000000000006</v>
      </c>
      <c r="S460">
        <v>83132799</v>
      </c>
      <c r="T460">
        <f t="shared" ca="1" si="21"/>
        <v>59.49075975359343</v>
      </c>
      <c r="U460" s="3">
        <f t="shared" ca="1" si="23"/>
        <v>45560</v>
      </c>
      <c r="V460" s="3">
        <f t="shared" si="22"/>
        <v>23831</v>
      </c>
    </row>
    <row r="461" spans="1:22" x14ac:dyDescent="0.35">
      <c r="A461">
        <v>486</v>
      </c>
      <c r="B461" t="s">
        <v>21</v>
      </c>
      <c r="C461" t="s">
        <v>1748</v>
      </c>
      <c r="D461" t="s">
        <v>208</v>
      </c>
      <c r="E461" t="s">
        <v>1081</v>
      </c>
      <c r="F461" t="s">
        <v>1743</v>
      </c>
      <c r="G461" t="s">
        <v>21</v>
      </c>
      <c r="H461" t="b">
        <v>0</v>
      </c>
      <c r="I461" t="s">
        <v>1796</v>
      </c>
      <c r="J461" t="s">
        <v>1746</v>
      </c>
      <c r="K461" t="s">
        <v>316</v>
      </c>
      <c r="L461">
        <v>5400</v>
      </c>
      <c r="M461">
        <v>13</v>
      </c>
      <c r="N461">
        <v>7</v>
      </c>
      <c r="O461">
        <v>1963</v>
      </c>
      <c r="P461">
        <v>118.06</v>
      </c>
      <c r="Q461" s="4">
        <v>21427700000000</v>
      </c>
      <c r="R461">
        <v>81.599999999999994</v>
      </c>
      <c r="S461">
        <v>8877067</v>
      </c>
      <c r="T461">
        <f t="shared" ca="1" si="21"/>
        <v>61.203303011569375</v>
      </c>
      <c r="U461" s="3">
        <f t="shared" ca="1" si="23"/>
        <v>45560</v>
      </c>
      <c r="V461" s="3">
        <f t="shared" si="22"/>
        <v>23205</v>
      </c>
    </row>
    <row r="462" spans="1:22" x14ac:dyDescent="0.35">
      <c r="A462">
        <v>486</v>
      </c>
      <c r="B462" t="s">
        <v>21</v>
      </c>
      <c r="C462" t="s">
        <v>1749</v>
      </c>
      <c r="D462" t="s">
        <v>208</v>
      </c>
      <c r="E462" t="s">
        <v>1081</v>
      </c>
      <c r="F462" t="s">
        <v>1743</v>
      </c>
      <c r="G462" t="s">
        <v>21</v>
      </c>
      <c r="H462" t="b">
        <v>0</v>
      </c>
      <c r="I462" t="s">
        <v>1797</v>
      </c>
      <c r="J462" t="s">
        <v>1750</v>
      </c>
      <c r="K462" t="s">
        <v>1751</v>
      </c>
      <c r="L462">
        <v>5400</v>
      </c>
      <c r="M462">
        <v>8</v>
      </c>
      <c r="N462">
        <v>10</v>
      </c>
      <c r="O462">
        <v>1951</v>
      </c>
      <c r="P462">
        <v>118.06</v>
      </c>
      <c r="Q462" s="4">
        <v>21427700000000</v>
      </c>
      <c r="R462">
        <v>81.599999999999994</v>
      </c>
      <c r="S462">
        <v>8877067</v>
      </c>
      <c r="T462">
        <f t="shared" ca="1" si="21"/>
        <v>72.965111546857074</v>
      </c>
      <c r="U462" s="3">
        <f t="shared" ca="1" si="23"/>
        <v>45560</v>
      </c>
      <c r="V462" s="3">
        <f t="shared" si="22"/>
        <v>18909</v>
      </c>
    </row>
    <row r="463" spans="1:22" x14ac:dyDescent="0.35">
      <c r="A463">
        <v>497</v>
      </c>
      <c r="B463" t="s">
        <v>49</v>
      </c>
      <c r="C463" t="s">
        <v>1752</v>
      </c>
      <c r="D463" t="s">
        <v>1802</v>
      </c>
      <c r="E463" t="s">
        <v>1581</v>
      </c>
      <c r="F463" t="s">
        <v>1584</v>
      </c>
      <c r="G463" t="s">
        <v>49</v>
      </c>
      <c r="H463" t="b">
        <v>1</v>
      </c>
      <c r="I463" t="s">
        <v>1796</v>
      </c>
      <c r="J463" t="s">
        <v>1753</v>
      </c>
      <c r="K463" t="s">
        <v>1754</v>
      </c>
      <c r="L463">
        <v>5300</v>
      </c>
      <c r="M463">
        <v>20</v>
      </c>
      <c r="N463">
        <v>9</v>
      </c>
      <c r="O463">
        <v>1973</v>
      </c>
      <c r="P463">
        <v>117.24</v>
      </c>
      <c r="Q463" s="4">
        <v>21427700000000</v>
      </c>
      <c r="R463">
        <v>78.5</v>
      </c>
      <c r="S463">
        <v>328239523</v>
      </c>
      <c r="T463">
        <f t="shared" ca="1" si="21"/>
        <v>51.014373716632441</v>
      </c>
      <c r="U463" s="3">
        <f t="shared" ca="1" si="23"/>
        <v>45560</v>
      </c>
      <c r="V463" s="3">
        <f t="shared" si="22"/>
        <v>26927</v>
      </c>
    </row>
    <row r="464" spans="1:22" x14ac:dyDescent="0.35">
      <c r="A464">
        <v>497</v>
      </c>
      <c r="B464" t="s">
        <v>462</v>
      </c>
      <c r="C464" t="s">
        <v>1755</v>
      </c>
      <c r="D464" t="s">
        <v>1802</v>
      </c>
      <c r="E464" t="s">
        <v>831</v>
      </c>
      <c r="F464" t="s">
        <v>465</v>
      </c>
      <c r="G464" t="s">
        <v>462</v>
      </c>
      <c r="H464" t="b">
        <v>1</v>
      </c>
      <c r="I464" t="s">
        <v>1796</v>
      </c>
      <c r="J464" t="s">
        <v>1756</v>
      </c>
      <c r="K464" t="s">
        <v>820</v>
      </c>
      <c r="L464">
        <v>5300</v>
      </c>
      <c r="M464">
        <v>7</v>
      </c>
      <c r="N464">
        <v>1</v>
      </c>
      <c r="O464">
        <v>1959</v>
      </c>
      <c r="P464">
        <v>117.24</v>
      </c>
      <c r="Q464" s="4">
        <v>21427700000000</v>
      </c>
      <c r="R464">
        <v>78.5</v>
      </c>
      <c r="S464">
        <v>328239523</v>
      </c>
      <c r="T464">
        <f t="shared" ca="1" si="21"/>
        <v>65.71526942381881</v>
      </c>
      <c r="U464" s="3">
        <f t="shared" ca="1" si="23"/>
        <v>45560</v>
      </c>
      <c r="V464" s="3">
        <f t="shared" si="22"/>
        <v>21557</v>
      </c>
    </row>
    <row r="465" spans="1:22" x14ac:dyDescent="0.35">
      <c r="A465">
        <v>497</v>
      </c>
      <c r="B465" t="s">
        <v>250</v>
      </c>
      <c r="C465" t="s">
        <v>1757</v>
      </c>
      <c r="D465" t="s">
        <v>1758</v>
      </c>
      <c r="E465" t="s">
        <v>1759</v>
      </c>
      <c r="F465" t="s">
        <v>1760</v>
      </c>
      <c r="G465" t="s">
        <v>250</v>
      </c>
      <c r="H465" t="b">
        <v>1</v>
      </c>
      <c r="I465" t="s">
        <v>1796</v>
      </c>
      <c r="J465" t="s">
        <v>1761</v>
      </c>
      <c r="K465" t="s">
        <v>1762</v>
      </c>
      <c r="L465">
        <v>5300</v>
      </c>
      <c r="M465">
        <v>26</v>
      </c>
      <c r="N465">
        <v>9</v>
      </c>
      <c r="O465">
        <v>1962</v>
      </c>
      <c r="P465">
        <v>234.44</v>
      </c>
      <c r="Q465" s="4">
        <v>21427700000000</v>
      </c>
      <c r="R465">
        <v>77.400000000000006</v>
      </c>
      <c r="S465">
        <v>83429615</v>
      </c>
      <c r="T465">
        <f t="shared" ca="1" si="21"/>
        <v>61.997957498587631</v>
      </c>
      <c r="U465" s="3">
        <f t="shared" ca="1" si="23"/>
        <v>45560</v>
      </c>
      <c r="V465" s="3">
        <f t="shared" si="22"/>
        <v>22915</v>
      </c>
    </row>
    <row r="466" spans="1:22" x14ac:dyDescent="0.35">
      <c r="A466">
        <v>497</v>
      </c>
      <c r="B466" t="s">
        <v>49</v>
      </c>
      <c r="C466" t="s">
        <v>1764</v>
      </c>
      <c r="D466" t="s">
        <v>1802</v>
      </c>
      <c r="E466" t="s">
        <v>1339</v>
      </c>
      <c r="F466" t="s">
        <v>371</v>
      </c>
      <c r="G466" t="s">
        <v>49</v>
      </c>
      <c r="H466" t="b">
        <v>0</v>
      </c>
      <c r="I466" t="s">
        <v>1797</v>
      </c>
      <c r="J466" t="s">
        <v>372</v>
      </c>
      <c r="K466" t="s">
        <v>874</v>
      </c>
      <c r="L466">
        <v>5300</v>
      </c>
      <c r="M466">
        <v>7</v>
      </c>
      <c r="N466">
        <v>5</v>
      </c>
      <c r="O466">
        <v>1963</v>
      </c>
      <c r="P466">
        <v>117.24</v>
      </c>
      <c r="Q466" s="4">
        <v>21427700000000</v>
      </c>
      <c r="R466">
        <v>78.5</v>
      </c>
      <c r="S466">
        <v>328239523</v>
      </c>
      <c r="T466">
        <f t="shared" ca="1" si="21"/>
        <v>61.386734964232097</v>
      </c>
      <c r="U466" s="3">
        <f t="shared" ca="1" si="23"/>
        <v>45560</v>
      </c>
      <c r="V466" s="3">
        <f t="shared" si="22"/>
        <v>23138</v>
      </c>
    </row>
    <row r="467" spans="1:22" x14ac:dyDescent="0.35">
      <c r="A467">
        <v>497</v>
      </c>
      <c r="B467" t="s">
        <v>49</v>
      </c>
      <c r="C467" t="s">
        <v>1765</v>
      </c>
      <c r="D467" t="s">
        <v>1802</v>
      </c>
      <c r="E467" t="s">
        <v>503</v>
      </c>
      <c r="F467" t="s">
        <v>922</v>
      </c>
      <c r="G467" t="s">
        <v>49</v>
      </c>
      <c r="H467" t="b">
        <v>1</v>
      </c>
      <c r="I467" t="s">
        <v>1796</v>
      </c>
      <c r="J467" t="s">
        <v>1766</v>
      </c>
      <c r="K467" t="s">
        <v>1508</v>
      </c>
      <c r="L467">
        <v>5300</v>
      </c>
      <c r="M467">
        <v>4</v>
      </c>
      <c r="N467">
        <v>7</v>
      </c>
      <c r="O467">
        <v>1957</v>
      </c>
      <c r="P467">
        <v>117.24</v>
      </c>
      <c r="Q467" s="4">
        <v>21427700000000</v>
      </c>
      <c r="R467">
        <v>78.5</v>
      </c>
      <c r="S467">
        <v>328239523</v>
      </c>
      <c r="T467">
        <f t="shared" ca="1" si="21"/>
        <v>67.227926078028744</v>
      </c>
      <c r="U467" s="3">
        <f t="shared" ca="1" si="23"/>
        <v>45560</v>
      </c>
      <c r="V467" s="3">
        <f t="shared" si="22"/>
        <v>21005</v>
      </c>
    </row>
    <row r="468" spans="1:22" x14ac:dyDescent="0.35">
      <c r="A468">
        <v>497</v>
      </c>
      <c r="B468" t="s">
        <v>72</v>
      </c>
      <c r="C468" t="s">
        <v>1767</v>
      </c>
      <c r="D468" t="s">
        <v>294</v>
      </c>
      <c r="E468" t="s">
        <v>295</v>
      </c>
      <c r="F468" t="s">
        <v>1089</v>
      </c>
      <c r="G468" t="s">
        <v>72</v>
      </c>
      <c r="H468" t="b">
        <v>0</v>
      </c>
      <c r="I468" t="s">
        <v>1796</v>
      </c>
      <c r="J468" t="s">
        <v>1768</v>
      </c>
      <c r="K468" t="s">
        <v>1769</v>
      </c>
      <c r="L468">
        <v>5300</v>
      </c>
      <c r="M468">
        <v>13</v>
      </c>
      <c r="N468">
        <v>5</v>
      </c>
      <c r="O468">
        <v>1944</v>
      </c>
      <c r="P468">
        <v>151.18</v>
      </c>
      <c r="Q468" s="4">
        <v>21427700000000</v>
      </c>
      <c r="R468">
        <v>71.5</v>
      </c>
      <c r="S468">
        <v>270203917</v>
      </c>
      <c r="T468">
        <f t="shared" ca="1" si="21"/>
        <v>80.367572500506995</v>
      </c>
      <c r="U468" s="3">
        <f t="shared" ca="1" si="23"/>
        <v>45560</v>
      </c>
      <c r="V468" s="3">
        <f t="shared" si="22"/>
        <v>16205</v>
      </c>
    </row>
    <row r="469" spans="1:22" x14ac:dyDescent="0.35">
      <c r="A469">
        <v>497</v>
      </c>
      <c r="B469" t="s">
        <v>49</v>
      </c>
      <c r="C469" t="s">
        <v>1770</v>
      </c>
      <c r="D469" t="s">
        <v>1802</v>
      </c>
      <c r="E469" t="s">
        <v>379</v>
      </c>
      <c r="F469" t="s">
        <v>1643</v>
      </c>
      <c r="G469" t="s">
        <v>49</v>
      </c>
      <c r="H469" t="b">
        <v>0</v>
      </c>
      <c r="I469" t="s">
        <v>1796</v>
      </c>
      <c r="J469" t="s">
        <v>1644</v>
      </c>
      <c r="K469" t="s">
        <v>304</v>
      </c>
      <c r="L469">
        <v>5300</v>
      </c>
      <c r="M469">
        <v>6</v>
      </c>
      <c r="N469">
        <v>6</v>
      </c>
      <c r="O469">
        <v>1950</v>
      </c>
      <c r="P469">
        <v>117.24</v>
      </c>
      <c r="Q469" s="4">
        <v>21427700000000</v>
      </c>
      <c r="R469">
        <v>78.5</v>
      </c>
      <c r="S469">
        <v>328239523</v>
      </c>
      <c r="T469">
        <f t="shared" ca="1" si="21"/>
        <v>74.304592246477327</v>
      </c>
      <c r="U469" s="3">
        <f t="shared" ca="1" si="23"/>
        <v>45560</v>
      </c>
      <c r="V469" s="3">
        <f t="shared" si="22"/>
        <v>18420</v>
      </c>
    </row>
    <row r="470" spans="1:22" x14ac:dyDescent="0.35">
      <c r="A470">
        <v>497</v>
      </c>
      <c r="B470" t="s">
        <v>103</v>
      </c>
      <c r="C470" t="s">
        <v>1771</v>
      </c>
      <c r="D470" t="s">
        <v>1802</v>
      </c>
      <c r="E470" t="s">
        <v>886</v>
      </c>
      <c r="F470" t="s">
        <v>1183</v>
      </c>
      <c r="G470" t="s">
        <v>103</v>
      </c>
      <c r="H470" t="b">
        <v>1</v>
      </c>
      <c r="I470" t="s">
        <v>1797</v>
      </c>
      <c r="J470" t="s">
        <v>1772</v>
      </c>
      <c r="K470" t="s">
        <v>1773</v>
      </c>
      <c r="L470">
        <v>5300</v>
      </c>
      <c r="M470">
        <v>2</v>
      </c>
      <c r="N470">
        <v>1</v>
      </c>
      <c r="O470">
        <v>1943</v>
      </c>
      <c r="P470">
        <v>117.24</v>
      </c>
      <c r="Q470" s="4">
        <v>21427700000000</v>
      </c>
      <c r="R470">
        <v>78.5</v>
      </c>
      <c r="S470">
        <v>328239523</v>
      </c>
      <c r="T470">
        <f t="shared" ca="1" si="21"/>
        <v>81.728957296918296</v>
      </c>
      <c r="U470" s="3">
        <f t="shared" ca="1" si="23"/>
        <v>45560</v>
      </c>
      <c r="V470" s="3">
        <f t="shared" si="22"/>
        <v>15708</v>
      </c>
    </row>
    <row r="471" spans="1:22" x14ac:dyDescent="0.35">
      <c r="A471">
        <v>497</v>
      </c>
      <c r="B471" t="s">
        <v>103</v>
      </c>
      <c r="C471" t="s">
        <v>1774</v>
      </c>
      <c r="D471" t="s">
        <v>1802</v>
      </c>
      <c r="E471" t="s">
        <v>886</v>
      </c>
      <c r="F471" t="s">
        <v>1183</v>
      </c>
      <c r="G471" t="s">
        <v>103</v>
      </c>
      <c r="H471" t="b">
        <v>1</v>
      </c>
      <c r="I471" t="s">
        <v>1796</v>
      </c>
      <c r="J471" t="s">
        <v>1772</v>
      </c>
      <c r="K471" t="s">
        <v>1775</v>
      </c>
      <c r="L471">
        <v>5300</v>
      </c>
      <c r="M471">
        <v>24</v>
      </c>
      <c r="N471">
        <v>12</v>
      </c>
      <c r="O471">
        <v>1936</v>
      </c>
      <c r="P471">
        <v>117.24</v>
      </c>
      <c r="Q471" s="4">
        <v>21427700000000</v>
      </c>
      <c r="R471">
        <v>78.5</v>
      </c>
      <c r="S471">
        <v>328239523</v>
      </c>
      <c r="T471">
        <f t="shared" ca="1" si="21"/>
        <v>87.7515688445921</v>
      </c>
      <c r="U471" s="3">
        <f t="shared" ca="1" si="23"/>
        <v>45560</v>
      </c>
      <c r="V471" s="3">
        <f t="shared" si="22"/>
        <v>13508</v>
      </c>
    </row>
    <row r="472" spans="1:22" x14ac:dyDescent="0.35">
      <c r="A472">
        <v>497</v>
      </c>
      <c r="B472" t="s">
        <v>381</v>
      </c>
      <c r="C472" t="s">
        <v>1776</v>
      </c>
      <c r="D472" t="s">
        <v>1802</v>
      </c>
      <c r="E472" t="s">
        <v>984</v>
      </c>
      <c r="F472" t="s">
        <v>1777</v>
      </c>
      <c r="G472" t="s">
        <v>381</v>
      </c>
      <c r="H472" t="b">
        <v>0</v>
      </c>
      <c r="I472" t="s">
        <v>1796</v>
      </c>
      <c r="J472" t="s">
        <v>1778</v>
      </c>
      <c r="K472" t="s">
        <v>1779</v>
      </c>
      <c r="L472">
        <v>5300</v>
      </c>
      <c r="M472">
        <v>30</v>
      </c>
      <c r="N472">
        <v>8</v>
      </c>
      <c r="O472">
        <v>1944</v>
      </c>
      <c r="P472">
        <v>117.24</v>
      </c>
      <c r="Q472" s="4">
        <v>21427700000000</v>
      </c>
      <c r="R472">
        <v>78.5</v>
      </c>
      <c r="S472">
        <v>328239523</v>
      </c>
      <c r="T472">
        <f t="shared" ca="1" si="21"/>
        <v>80.06915432975056</v>
      </c>
      <c r="U472" s="3">
        <f t="shared" ca="1" si="23"/>
        <v>45560</v>
      </c>
      <c r="V472" s="3">
        <f t="shared" si="22"/>
        <v>16314</v>
      </c>
    </row>
    <row r="473" spans="1:22" x14ac:dyDescent="0.35">
      <c r="A473">
        <v>497</v>
      </c>
      <c r="B473" t="s">
        <v>49</v>
      </c>
      <c r="C473" t="s">
        <v>1780</v>
      </c>
      <c r="D473" t="s">
        <v>1802</v>
      </c>
      <c r="E473" t="s">
        <v>379</v>
      </c>
      <c r="F473" t="s">
        <v>1781</v>
      </c>
      <c r="G473" t="s">
        <v>49</v>
      </c>
      <c r="H473" t="b">
        <v>1</v>
      </c>
      <c r="I473" t="s">
        <v>1796</v>
      </c>
      <c r="J473" t="s">
        <v>1782</v>
      </c>
      <c r="K473" t="s">
        <v>114</v>
      </c>
      <c r="L473">
        <v>5300</v>
      </c>
      <c r="M473">
        <v>22</v>
      </c>
      <c r="N473">
        <v>5</v>
      </c>
      <c r="O473">
        <v>1960</v>
      </c>
      <c r="P473">
        <v>117.24</v>
      </c>
      <c r="Q473" s="4">
        <v>21427700000000</v>
      </c>
      <c r="R473">
        <v>78.5</v>
      </c>
      <c r="S473">
        <v>328239523</v>
      </c>
      <c r="T473">
        <f t="shared" ca="1" si="21"/>
        <v>64.342936568107149</v>
      </c>
      <c r="U473" s="3">
        <f t="shared" ca="1" si="23"/>
        <v>45560</v>
      </c>
      <c r="V473" s="3">
        <f t="shared" si="22"/>
        <v>22058</v>
      </c>
    </row>
    <row r="474" spans="1:22" x14ac:dyDescent="0.35">
      <c r="A474">
        <v>497</v>
      </c>
      <c r="B474" t="s">
        <v>250</v>
      </c>
      <c r="C474" t="s">
        <v>1783</v>
      </c>
      <c r="D474" t="s">
        <v>1802</v>
      </c>
      <c r="E474" t="s">
        <v>1784</v>
      </c>
      <c r="F474" t="s">
        <v>1096</v>
      </c>
      <c r="G474" t="s">
        <v>250</v>
      </c>
      <c r="H474" t="b">
        <v>1</v>
      </c>
      <c r="I474" t="s">
        <v>1796</v>
      </c>
      <c r="J474" t="s">
        <v>1785</v>
      </c>
      <c r="K474" t="s">
        <v>1786</v>
      </c>
      <c r="L474">
        <v>5300</v>
      </c>
      <c r="M474">
        <v>19</v>
      </c>
      <c r="N474">
        <v>5</v>
      </c>
      <c r="O474">
        <v>1941</v>
      </c>
      <c r="P474">
        <v>117.24</v>
      </c>
      <c r="Q474" s="4">
        <v>21427700000000</v>
      </c>
      <c r="R474">
        <v>78.5</v>
      </c>
      <c r="S474">
        <v>328239523</v>
      </c>
      <c r="T474">
        <f t="shared" ca="1" si="21"/>
        <v>83.353867214236828</v>
      </c>
      <c r="U474" s="3">
        <f t="shared" ca="1" si="23"/>
        <v>45560</v>
      </c>
      <c r="V474" s="3">
        <f t="shared" si="22"/>
        <v>15115</v>
      </c>
    </row>
    <row r="475" spans="1:22" x14ac:dyDescent="0.35">
      <c r="A475">
        <v>497</v>
      </c>
      <c r="B475" t="s">
        <v>103</v>
      </c>
      <c r="C475" t="s">
        <v>1787</v>
      </c>
      <c r="D475" t="s">
        <v>158</v>
      </c>
      <c r="E475" t="s">
        <v>1788</v>
      </c>
      <c r="F475" t="s">
        <v>1789</v>
      </c>
      <c r="G475" t="s">
        <v>103</v>
      </c>
      <c r="H475" t="b">
        <v>1</v>
      </c>
      <c r="I475" t="s">
        <v>1796</v>
      </c>
      <c r="J475" t="s">
        <v>1790</v>
      </c>
      <c r="K475" t="s">
        <v>1791</v>
      </c>
      <c r="L475">
        <v>5300</v>
      </c>
      <c r="M475">
        <v>2</v>
      </c>
      <c r="N475">
        <v>6</v>
      </c>
      <c r="O475">
        <v>1945</v>
      </c>
      <c r="P475">
        <v>112.85</v>
      </c>
      <c r="Q475" s="4">
        <v>21427700000000</v>
      </c>
      <c r="R475">
        <v>80.900000000000006</v>
      </c>
      <c r="S475">
        <v>83132799</v>
      </c>
      <c r="T475">
        <f t="shared" ca="1" si="21"/>
        <v>79.315537303216971</v>
      </c>
      <c r="U475" s="3">
        <f t="shared" ca="1" si="23"/>
        <v>45560</v>
      </c>
      <c r="V475" s="3">
        <f t="shared" si="22"/>
        <v>16590</v>
      </c>
    </row>
    <row r="476" spans="1:22" x14ac:dyDescent="0.35">
      <c r="A476">
        <v>497</v>
      </c>
      <c r="B476" t="s">
        <v>21</v>
      </c>
      <c r="C476" t="s">
        <v>1792</v>
      </c>
      <c r="D476" t="s">
        <v>306</v>
      </c>
      <c r="E476" t="s">
        <v>1793</v>
      </c>
      <c r="F476" t="s">
        <v>160</v>
      </c>
      <c r="G476" t="s">
        <v>21</v>
      </c>
      <c r="H476" t="b">
        <v>1</v>
      </c>
      <c r="I476" t="s">
        <v>1796</v>
      </c>
      <c r="J476" t="s">
        <v>1794</v>
      </c>
      <c r="K476" t="s">
        <v>1795</v>
      </c>
      <c r="L476">
        <v>5300</v>
      </c>
      <c r="M476">
        <v>15</v>
      </c>
      <c r="N476">
        <v>11</v>
      </c>
      <c r="O476">
        <v>1955</v>
      </c>
      <c r="P476">
        <v>114.52</v>
      </c>
      <c r="Q476" s="4">
        <v>21427700000000</v>
      </c>
      <c r="R476">
        <v>77.8</v>
      </c>
      <c r="S476">
        <v>9770529</v>
      </c>
      <c r="T476">
        <f t="shared" ca="1" si="21"/>
        <v>68.861076345431783</v>
      </c>
      <c r="U476" s="3">
        <f t="shared" ca="1" si="23"/>
        <v>45560</v>
      </c>
      <c r="V476" s="3">
        <f t="shared" si="22"/>
        <v>20408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7ADC1-46D2-49CF-9C6F-4AE54AD0800A}">
  <sheetPr>
    <tabColor rgb="FFC00000"/>
  </sheetPr>
  <dimension ref="A2:J28"/>
  <sheetViews>
    <sheetView workbookViewId="0">
      <selection activeCell="F18" sqref="F18"/>
    </sheetView>
  </sheetViews>
  <sheetFormatPr defaultRowHeight="15.5" x14ac:dyDescent="0.35"/>
  <cols>
    <col min="1" max="1" width="19.75" bestFit="1" customWidth="1"/>
    <col min="4" max="4" width="17" bestFit="1" customWidth="1"/>
    <col min="5" max="5" width="31" bestFit="1" customWidth="1"/>
    <col min="6" max="7" width="20.1640625" bestFit="1" customWidth="1"/>
    <col min="8" max="8" width="35.5" bestFit="1" customWidth="1"/>
    <col min="9" max="9" width="15.58203125" bestFit="1" customWidth="1"/>
    <col min="10" max="10" width="23.83203125" bestFit="1" customWidth="1"/>
    <col min="11" max="11" width="9.75" bestFit="1" customWidth="1"/>
    <col min="12" max="12" width="6.4140625" bestFit="1" customWidth="1"/>
    <col min="13" max="13" width="14.4140625" bestFit="1" customWidth="1"/>
    <col min="14" max="14" width="19.83203125" bestFit="1" customWidth="1"/>
    <col min="15" max="15" width="14.9140625" bestFit="1" customWidth="1"/>
    <col min="16" max="16" width="17.58203125" bestFit="1" customWidth="1"/>
    <col min="17" max="17" width="9.83203125" bestFit="1" customWidth="1"/>
    <col min="18" max="18" width="7.75" bestFit="1" customWidth="1"/>
    <col min="19" max="19" width="13.25" bestFit="1" customWidth="1"/>
    <col min="20" max="20" width="20.6640625" bestFit="1" customWidth="1"/>
    <col min="21" max="21" width="14.6640625" bestFit="1" customWidth="1"/>
    <col min="22" max="22" width="10" bestFit="1" customWidth="1"/>
    <col min="23" max="23" width="6.6640625" bestFit="1" customWidth="1"/>
    <col min="24" max="24" width="6.08203125" bestFit="1" customWidth="1"/>
    <col min="25" max="25" width="10.25" bestFit="1" customWidth="1"/>
    <col min="26" max="26" width="7.83203125" bestFit="1" customWidth="1"/>
    <col min="27" max="27" width="10.58203125" bestFit="1" customWidth="1"/>
  </cols>
  <sheetData>
    <row r="2" spans="1:10" x14ac:dyDescent="0.35">
      <c r="G2" t="s">
        <v>1823</v>
      </c>
    </row>
    <row r="3" spans="1:10" x14ac:dyDescent="0.35">
      <c r="A3" t="s">
        <v>1822</v>
      </c>
      <c r="D3" t="s">
        <v>1821</v>
      </c>
      <c r="G3" s="7">
        <v>15101.228501228501</v>
      </c>
    </row>
    <row r="4" spans="1:10" x14ac:dyDescent="0.35">
      <c r="A4">
        <v>407</v>
      </c>
      <c r="D4" s="7">
        <v>6146200</v>
      </c>
    </row>
    <row r="11" spans="1:10" x14ac:dyDescent="0.35">
      <c r="H11" s="13"/>
      <c r="I11" s="14"/>
      <c r="J11" s="15"/>
    </row>
    <row r="12" spans="1:10" x14ac:dyDescent="0.35">
      <c r="E12" t="s">
        <v>1824</v>
      </c>
      <c r="H12" s="16"/>
      <c r="I12" s="17"/>
      <c r="J12" s="18"/>
    </row>
    <row r="13" spans="1:10" x14ac:dyDescent="0.35">
      <c r="E13" s="10">
        <v>78.210565110565113</v>
      </c>
      <c r="H13" s="16"/>
      <c r="I13" s="17"/>
      <c r="J13" s="18"/>
    </row>
    <row r="14" spans="1:10" x14ac:dyDescent="0.35">
      <c r="H14" s="16"/>
      <c r="I14" s="17"/>
      <c r="J14" s="18"/>
    </row>
    <row r="15" spans="1:10" x14ac:dyDescent="0.35">
      <c r="H15" s="16"/>
      <c r="I15" s="17"/>
      <c r="J15" s="18"/>
    </row>
    <row r="16" spans="1:10" x14ac:dyDescent="0.35">
      <c r="H16" s="16"/>
      <c r="I16" s="17"/>
      <c r="J16" s="18"/>
    </row>
    <row r="17" spans="8:10" x14ac:dyDescent="0.35">
      <c r="H17" s="16"/>
      <c r="I17" s="17"/>
      <c r="J17" s="18"/>
    </row>
    <row r="18" spans="8:10" x14ac:dyDescent="0.35">
      <c r="H18" s="16"/>
      <c r="I18" s="17"/>
      <c r="J18" s="18"/>
    </row>
    <row r="19" spans="8:10" x14ac:dyDescent="0.35">
      <c r="H19" s="16"/>
      <c r="I19" s="17"/>
      <c r="J19" s="18"/>
    </row>
    <row r="20" spans="8:10" x14ac:dyDescent="0.35">
      <c r="H20" s="16"/>
      <c r="I20" s="17"/>
      <c r="J20" s="18"/>
    </row>
    <row r="21" spans="8:10" x14ac:dyDescent="0.35">
      <c r="H21" s="16"/>
      <c r="I21" s="17"/>
      <c r="J21" s="18"/>
    </row>
    <row r="22" spans="8:10" x14ac:dyDescent="0.35">
      <c r="H22" s="16"/>
      <c r="I22" s="17"/>
      <c r="J22" s="18"/>
    </row>
    <row r="23" spans="8:10" x14ac:dyDescent="0.35">
      <c r="H23" s="16"/>
      <c r="I23" s="17"/>
      <c r="J23" s="18"/>
    </row>
    <row r="24" spans="8:10" x14ac:dyDescent="0.35">
      <c r="H24" s="16"/>
      <c r="I24" s="17"/>
      <c r="J24" s="18"/>
    </row>
    <row r="25" spans="8:10" x14ac:dyDescent="0.35">
      <c r="H25" s="16"/>
      <c r="I25" s="17"/>
      <c r="J25" s="18"/>
    </row>
    <row r="26" spans="8:10" x14ac:dyDescent="0.35">
      <c r="H26" s="16"/>
      <c r="I26" s="17"/>
      <c r="J26" s="18"/>
    </row>
    <row r="27" spans="8:10" x14ac:dyDescent="0.35">
      <c r="H27" s="16"/>
      <c r="I27" s="17"/>
      <c r="J27" s="18"/>
    </row>
    <row r="28" spans="8:10" x14ac:dyDescent="0.35">
      <c r="H28" s="19"/>
      <c r="I28" s="20"/>
      <c r="J28" s="21"/>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5413-431B-4BBB-A830-61F62B45ED01}">
  <sheetPr>
    <tabColor rgb="FFC00000"/>
  </sheetPr>
  <dimension ref="A1:W476"/>
  <sheetViews>
    <sheetView tabSelected="1" topLeftCell="L1" zoomScale="60" zoomScaleNormal="60" workbookViewId="0">
      <selection activeCell="R2" sqref="R2"/>
    </sheetView>
  </sheetViews>
  <sheetFormatPr defaultColWidth="10.6640625" defaultRowHeight="15.5" x14ac:dyDescent="0.35"/>
  <cols>
    <col min="1" max="1" width="8" customWidth="1"/>
    <col min="2" max="2" width="22.1640625" customWidth="1"/>
    <col min="3" max="3" width="35.33203125" customWidth="1"/>
    <col min="4" max="4" width="29.58203125" customWidth="1"/>
    <col min="5" max="5" width="24.1640625" customWidth="1"/>
    <col min="6" max="6" width="31.08203125" customWidth="1"/>
    <col min="7" max="7" width="29.33203125" customWidth="1"/>
    <col min="8" max="8" width="28.83203125" customWidth="1"/>
    <col min="9" max="9" width="18.4140625" customWidth="1"/>
    <col min="10" max="10" width="19.25" customWidth="1"/>
    <col min="11" max="11" width="12.5" customWidth="1"/>
    <col min="12" max="12" width="20.83203125" style="9" customWidth="1"/>
    <col min="13" max="13" width="11" customWidth="1"/>
    <col min="14" max="14" width="18.58203125" customWidth="1"/>
    <col min="15" max="15" width="13.9140625" customWidth="1"/>
    <col min="16" max="16" width="23.58203125" customWidth="1"/>
    <col min="17" max="18" width="33.83203125" style="12" customWidth="1"/>
    <col min="19" max="19" width="22.75" customWidth="1"/>
    <col min="20" max="20" width="20.1640625" customWidth="1"/>
    <col min="21" max="21" width="15.1640625" customWidth="1"/>
    <col min="22" max="22" width="17.33203125" customWidth="1"/>
    <col min="23" max="23" width="19.75" customWidth="1"/>
  </cols>
  <sheetData>
    <row r="1" spans="1:23" s="2" customFormat="1" x14ac:dyDescent="0.35">
      <c r="A1" s="2" t="s">
        <v>1811</v>
      </c>
      <c r="B1" s="2" t="s">
        <v>2</v>
      </c>
      <c r="C1" s="2" t="s">
        <v>1812</v>
      </c>
      <c r="D1" s="2" t="s">
        <v>1810</v>
      </c>
      <c r="E1" s="2" t="s">
        <v>1809</v>
      </c>
      <c r="F1" s="2" t="s">
        <v>1808</v>
      </c>
      <c r="G1" s="2" t="s">
        <v>1807</v>
      </c>
      <c r="H1" s="2" t="s">
        <v>1813</v>
      </c>
      <c r="I1" s="2" t="s">
        <v>1806</v>
      </c>
      <c r="J1" s="2" t="s">
        <v>1805</v>
      </c>
      <c r="K1" s="2" t="s">
        <v>1804</v>
      </c>
      <c r="L1" s="8" t="s">
        <v>1814</v>
      </c>
      <c r="M1" s="2" t="s">
        <v>1801</v>
      </c>
      <c r="N1" s="2" t="s">
        <v>1818</v>
      </c>
      <c r="O1" s="2" t="s">
        <v>1800</v>
      </c>
      <c r="P1" s="2" t="s">
        <v>1817</v>
      </c>
      <c r="Q1" s="11" t="s">
        <v>1815</v>
      </c>
      <c r="R1" s="11" t="s">
        <v>1844</v>
      </c>
      <c r="S1" s="2" t="s">
        <v>17</v>
      </c>
      <c r="T1" s="2" t="s">
        <v>1816</v>
      </c>
      <c r="U1" s="2" t="s">
        <v>1798</v>
      </c>
      <c r="V1" s="2" t="s">
        <v>1799</v>
      </c>
      <c r="W1" s="2" t="s">
        <v>1819</v>
      </c>
    </row>
    <row r="2" spans="1:23" x14ac:dyDescent="0.35">
      <c r="A2">
        <v>1</v>
      </c>
      <c r="B2" t="s">
        <v>21</v>
      </c>
      <c r="C2" t="s">
        <v>22</v>
      </c>
      <c r="D2" t="s">
        <v>23</v>
      </c>
      <c r="E2" t="s">
        <v>24</v>
      </c>
      <c r="F2" t="s">
        <v>25</v>
      </c>
      <c r="G2" t="s">
        <v>21</v>
      </c>
      <c r="H2" t="b">
        <v>0</v>
      </c>
      <c r="I2" t="s">
        <v>1796</v>
      </c>
      <c r="J2" t="s">
        <v>27</v>
      </c>
      <c r="K2" t="s">
        <v>28</v>
      </c>
      <c r="L2" s="9">
        <v>211000</v>
      </c>
      <c r="M2">
        <v>5</v>
      </c>
      <c r="N2">
        <v>3</v>
      </c>
      <c r="O2">
        <v>1949</v>
      </c>
      <c r="P2">
        <v>110.05</v>
      </c>
      <c r="Q2" s="12">
        <v>2715518274227</v>
      </c>
      <c r="R2" s="12">
        <f>Table13[[#This Row],[GDP_country]]/100000000000</f>
        <v>27.15518274227</v>
      </c>
      <c r="S2">
        <v>82.5</v>
      </c>
      <c r="T2">
        <v>67059887</v>
      </c>
      <c r="U2" s="10">
        <f t="shared" ref="U2:U65" ca="1" si="0">YEARFRAC(W2,V2,1)</f>
        <v>75.559206023271727</v>
      </c>
      <c r="V2" s="3">
        <f ca="1">TODAY()</f>
        <v>45560</v>
      </c>
      <c r="W2" s="3">
        <f t="shared" ref="W2:W65" si="1">DATE(O2,N2,M2)</f>
        <v>17962</v>
      </c>
    </row>
    <row r="3" spans="1:23" x14ac:dyDescent="0.35">
      <c r="A3">
        <v>2</v>
      </c>
      <c r="B3" t="s">
        <v>30</v>
      </c>
      <c r="C3" t="s">
        <v>31</v>
      </c>
      <c r="D3" t="s">
        <v>1802</v>
      </c>
      <c r="E3" t="s">
        <v>33</v>
      </c>
      <c r="F3" t="s">
        <v>34</v>
      </c>
      <c r="G3" t="s">
        <v>30</v>
      </c>
      <c r="H3" t="b">
        <v>1</v>
      </c>
      <c r="I3" t="s">
        <v>1796</v>
      </c>
      <c r="J3" t="s">
        <v>35</v>
      </c>
      <c r="K3" t="s">
        <v>36</v>
      </c>
      <c r="L3" s="9">
        <v>180000</v>
      </c>
      <c r="M3">
        <v>28</v>
      </c>
      <c r="N3">
        <v>6</v>
      </c>
      <c r="O3">
        <v>1971</v>
      </c>
      <c r="P3">
        <v>117.24</v>
      </c>
      <c r="Q3" s="12">
        <v>21427700000000</v>
      </c>
      <c r="R3" s="12">
        <f>Table13[[#This Row],[GDP_country]]/100000000000</f>
        <v>214.27699999999999</v>
      </c>
      <c r="S3">
        <v>78.5</v>
      </c>
      <c r="T3">
        <v>328239523</v>
      </c>
      <c r="U3" s="10">
        <f t="shared" ca="1" si="0"/>
        <v>53.2443723382681</v>
      </c>
      <c r="V3" s="3">
        <f t="shared" ref="V3:V66" ca="1" si="2">TODAY()</f>
        <v>45560</v>
      </c>
      <c r="W3" s="3">
        <f t="shared" si="1"/>
        <v>26112</v>
      </c>
    </row>
    <row r="4" spans="1:23" x14ac:dyDescent="0.35">
      <c r="A4">
        <v>3</v>
      </c>
      <c r="B4" t="s">
        <v>38</v>
      </c>
      <c r="C4" t="s">
        <v>39</v>
      </c>
      <c r="D4" t="s">
        <v>1802</v>
      </c>
      <c r="E4" t="s">
        <v>40</v>
      </c>
      <c r="F4" t="s">
        <v>41</v>
      </c>
      <c r="G4" t="s">
        <v>38</v>
      </c>
      <c r="H4" t="b">
        <v>1</v>
      </c>
      <c r="I4" t="s">
        <v>1796</v>
      </c>
      <c r="J4" t="s">
        <v>42</v>
      </c>
      <c r="K4" t="s">
        <v>43</v>
      </c>
      <c r="L4" s="9">
        <v>114000</v>
      </c>
      <c r="M4">
        <v>12</v>
      </c>
      <c r="N4">
        <v>1</v>
      </c>
      <c r="O4">
        <v>1964</v>
      </c>
      <c r="P4">
        <v>117.24</v>
      </c>
      <c r="Q4" s="12">
        <v>21427700000000</v>
      </c>
      <c r="R4" s="12">
        <f>Table13[[#This Row],[GDP_country]]/100000000000</f>
        <v>214.27699999999999</v>
      </c>
      <c r="S4">
        <v>78.5</v>
      </c>
      <c r="T4">
        <v>328239523</v>
      </c>
      <c r="U4" s="10">
        <f t="shared" ca="1" si="0"/>
        <v>60.701584309501364</v>
      </c>
      <c r="V4" s="3">
        <f t="shared" ca="1" si="2"/>
        <v>45560</v>
      </c>
      <c r="W4" s="3">
        <f t="shared" si="1"/>
        <v>23388</v>
      </c>
    </row>
    <row r="5" spans="1:23" x14ac:dyDescent="0.35">
      <c r="A5">
        <v>4</v>
      </c>
      <c r="B5" t="s">
        <v>38</v>
      </c>
      <c r="C5" t="s">
        <v>44</v>
      </c>
      <c r="D5" t="s">
        <v>1802</v>
      </c>
      <c r="E5" t="s">
        <v>45</v>
      </c>
      <c r="F5" t="s">
        <v>46</v>
      </c>
      <c r="G5" t="s">
        <v>38</v>
      </c>
      <c r="H5" t="b">
        <v>1</v>
      </c>
      <c r="I5" t="s">
        <v>1796</v>
      </c>
      <c r="J5" t="s">
        <v>47</v>
      </c>
      <c r="K5" t="s">
        <v>48</v>
      </c>
      <c r="L5" s="9">
        <v>107000</v>
      </c>
      <c r="M5">
        <v>17</v>
      </c>
      <c r="N5">
        <v>8</v>
      </c>
      <c r="O5">
        <v>1944</v>
      </c>
      <c r="P5">
        <v>117.24</v>
      </c>
      <c r="Q5" s="12">
        <v>21427700000000</v>
      </c>
      <c r="R5" s="12">
        <f>Table13[[#This Row],[GDP_country]]/100000000000</f>
        <v>214.27699999999999</v>
      </c>
      <c r="S5">
        <v>78.5</v>
      </c>
      <c r="T5">
        <v>328239523</v>
      </c>
      <c r="U5" s="10">
        <f t="shared" ca="1" si="0"/>
        <v>80.104745487730682</v>
      </c>
      <c r="V5" s="3">
        <f t="shared" ca="1" si="2"/>
        <v>45560</v>
      </c>
      <c r="W5" s="3">
        <f t="shared" si="1"/>
        <v>16301</v>
      </c>
    </row>
    <row r="6" spans="1:23" x14ac:dyDescent="0.35">
      <c r="A6">
        <v>5</v>
      </c>
      <c r="B6" t="s">
        <v>49</v>
      </c>
      <c r="C6" t="s">
        <v>50</v>
      </c>
      <c r="D6" t="s">
        <v>1802</v>
      </c>
      <c r="E6" t="s">
        <v>51</v>
      </c>
      <c r="F6" t="s">
        <v>52</v>
      </c>
      <c r="G6" t="s">
        <v>49</v>
      </c>
      <c r="H6" t="b">
        <v>1</v>
      </c>
      <c r="I6" t="s">
        <v>1796</v>
      </c>
      <c r="J6" t="s">
        <v>53</v>
      </c>
      <c r="K6" t="s">
        <v>54</v>
      </c>
      <c r="L6" s="9">
        <v>106000</v>
      </c>
      <c r="M6">
        <v>30</v>
      </c>
      <c r="N6">
        <v>8</v>
      </c>
      <c r="O6">
        <v>1930</v>
      </c>
      <c r="P6">
        <v>117.24</v>
      </c>
      <c r="Q6" s="12">
        <v>21427700000000</v>
      </c>
      <c r="R6" s="12">
        <f>Table13[[#This Row],[GDP_country]]/100000000000</f>
        <v>214.27699999999999</v>
      </c>
      <c r="S6">
        <v>78.5</v>
      </c>
      <c r="T6">
        <v>328239523</v>
      </c>
      <c r="U6" s="10">
        <f t="shared" ca="1" si="0"/>
        <v>94.071875270180698</v>
      </c>
      <c r="V6" s="3">
        <f t="shared" ca="1" si="2"/>
        <v>45560</v>
      </c>
      <c r="W6" s="3">
        <f t="shared" si="1"/>
        <v>11200</v>
      </c>
    </row>
    <row r="7" spans="1:23" x14ac:dyDescent="0.35">
      <c r="A7">
        <v>6</v>
      </c>
      <c r="B7" t="s">
        <v>38</v>
      </c>
      <c r="C7" t="s">
        <v>55</v>
      </c>
      <c r="D7" t="s">
        <v>1802</v>
      </c>
      <c r="E7" t="s">
        <v>40</v>
      </c>
      <c r="F7" t="s">
        <v>56</v>
      </c>
      <c r="G7" t="s">
        <v>38</v>
      </c>
      <c r="H7" t="b">
        <v>1</v>
      </c>
      <c r="I7" t="s">
        <v>1796</v>
      </c>
      <c r="J7" t="s">
        <v>57</v>
      </c>
      <c r="K7" t="s">
        <v>58</v>
      </c>
      <c r="L7" s="9">
        <v>104000</v>
      </c>
      <c r="M7">
        <v>28</v>
      </c>
      <c r="N7">
        <v>10</v>
      </c>
      <c r="O7">
        <v>1955</v>
      </c>
      <c r="P7">
        <v>117.24</v>
      </c>
      <c r="Q7" s="12">
        <v>21427700000000</v>
      </c>
      <c r="R7" s="12">
        <f>Table13[[#This Row],[GDP_country]]/100000000000</f>
        <v>214.27699999999999</v>
      </c>
      <c r="S7">
        <v>78.5</v>
      </c>
      <c r="T7">
        <v>328239523</v>
      </c>
      <c r="U7" s="10">
        <f t="shared" ca="1" si="0"/>
        <v>68.910356695869837</v>
      </c>
      <c r="V7" s="3">
        <f t="shared" ca="1" si="2"/>
        <v>45560</v>
      </c>
      <c r="W7" s="3">
        <f t="shared" si="1"/>
        <v>20390</v>
      </c>
    </row>
    <row r="8" spans="1:23" x14ac:dyDescent="0.35">
      <c r="A8">
        <v>7</v>
      </c>
      <c r="B8" t="s">
        <v>59</v>
      </c>
      <c r="C8" t="s">
        <v>60</v>
      </c>
      <c r="D8" t="s">
        <v>1802</v>
      </c>
      <c r="E8" t="s">
        <v>61</v>
      </c>
      <c r="F8" t="s">
        <v>62</v>
      </c>
      <c r="G8" t="s">
        <v>59</v>
      </c>
      <c r="H8" t="b">
        <v>1</v>
      </c>
      <c r="I8" t="s">
        <v>1796</v>
      </c>
      <c r="J8" t="s">
        <v>63</v>
      </c>
      <c r="K8" t="s">
        <v>64</v>
      </c>
      <c r="L8" s="9">
        <v>94500</v>
      </c>
      <c r="M8">
        <v>14</v>
      </c>
      <c r="N8">
        <v>2</v>
      </c>
      <c r="O8">
        <v>1942</v>
      </c>
      <c r="P8">
        <v>117.24</v>
      </c>
      <c r="Q8" s="12">
        <v>21427700000000</v>
      </c>
      <c r="R8" s="12">
        <f>Table13[[#This Row],[GDP_country]]/100000000000</f>
        <v>214.27699999999999</v>
      </c>
      <c r="S8">
        <v>78.5</v>
      </c>
      <c r="T8">
        <v>328239523</v>
      </c>
      <c r="U8" s="10">
        <f t="shared" ca="1" si="0"/>
        <v>82.611228394247263</v>
      </c>
      <c r="V8" s="3">
        <f t="shared" ca="1" si="2"/>
        <v>45560</v>
      </c>
      <c r="W8" s="3">
        <f t="shared" si="1"/>
        <v>15386</v>
      </c>
    </row>
    <row r="9" spans="1:23" x14ac:dyDescent="0.35">
      <c r="A9">
        <v>8</v>
      </c>
      <c r="B9" t="s">
        <v>65</v>
      </c>
      <c r="C9" t="s">
        <v>66</v>
      </c>
      <c r="D9" t="s">
        <v>67</v>
      </c>
      <c r="E9" t="s">
        <v>68</v>
      </c>
      <c r="F9" t="s">
        <v>65</v>
      </c>
      <c r="G9" t="s">
        <v>65</v>
      </c>
      <c r="H9" t="b">
        <v>1</v>
      </c>
      <c r="I9" t="s">
        <v>1796</v>
      </c>
      <c r="J9" t="s">
        <v>69</v>
      </c>
      <c r="K9" t="s">
        <v>70</v>
      </c>
      <c r="L9" s="9">
        <v>93000</v>
      </c>
      <c r="M9">
        <v>28</v>
      </c>
      <c r="N9">
        <v>1</v>
      </c>
      <c r="O9">
        <v>1940</v>
      </c>
      <c r="P9">
        <v>141.54</v>
      </c>
      <c r="Q9" s="12">
        <v>21427700000000</v>
      </c>
      <c r="R9" s="12">
        <f>Table13[[#This Row],[GDP_country]]/100000000000</f>
        <v>214.27699999999999</v>
      </c>
      <c r="S9">
        <v>75</v>
      </c>
      <c r="T9">
        <v>126014024</v>
      </c>
      <c r="U9" s="10">
        <f t="shared" ca="1" si="0"/>
        <v>84.657776918864954</v>
      </c>
      <c r="V9" s="3">
        <f t="shared" ca="1" si="2"/>
        <v>45560</v>
      </c>
      <c r="W9" s="3">
        <f t="shared" si="1"/>
        <v>14638</v>
      </c>
    </row>
    <row r="10" spans="1:23" x14ac:dyDescent="0.35">
      <c r="A10">
        <v>9</v>
      </c>
      <c r="B10" t="s">
        <v>72</v>
      </c>
      <c r="C10" t="s">
        <v>73</v>
      </c>
      <c r="D10" t="s">
        <v>74</v>
      </c>
      <c r="E10" t="s">
        <v>75</v>
      </c>
      <c r="F10" t="s">
        <v>72</v>
      </c>
      <c r="G10" t="s">
        <v>72</v>
      </c>
      <c r="H10" t="b">
        <v>0</v>
      </c>
      <c r="I10" t="s">
        <v>1796</v>
      </c>
      <c r="J10" t="s">
        <v>76</v>
      </c>
      <c r="K10" t="s">
        <v>77</v>
      </c>
      <c r="L10" s="9">
        <v>83400</v>
      </c>
      <c r="M10">
        <v>19</v>
      </c>
      <c r="N10">
        <v>4</v>
      </c>
      <c r="O10">
        <v>1957</v>
      </c>
      <c r="P10">
        <v>180.44</v>
      </c>
      <c r="Q10" s="12">
        <v>21427700000000</v>
      </c>
      <c r="R10" s="12">
        <f>Table13[[#This Row],[GDP_country]]/100000000000</f>
        <v>214.27699999999999</v>
      </c>
      <c r="S10">
        <v>69.400000000000006</v>
      </c>
      <c r="T10">
        <v>1366417754</v>
      </c>
      <c r="U10" s="10">
        <f t="shared" ca="1" si="0"/>
        <v>67.436002737850785</v>
      </c>
      <c r="V10" s="3">
        <f t="shared" ca="1" si="2"/>
        <v>45560</v>
      </c>
      <c r="W10" s="3">
        <f t="shared" si="1"/>
        <v>20929</v>
      </c>
    </row>
    <row r="11" spans="1:23" x14ac:dyDescent="0.35">
      <c r="A11">
        <v>10</v>
      </c>
      <c r="B11" t="s">
        <v>38</v>
      </c>
      <c r="C11" t="s">
        <v>79</v>
      </c>
      <c r="D11" t="s">
        <v>1802</v>
      </c>
      <c r="E11" t="s">
        <v>80</v>
      </c>
      <c r="F11" t="s">
        <v>56</v>
      </c>
      <c r="G11" t="s">
        <v>38</v>
      </c>
      <c r="H11" t="b">
        <v>1</v>
      </c>
      <c r="I11" t="s">
        <v>1796</v>
      </c>
      <c r="J11" t="s">
        <v>81</v>
      </c>
      <c r="K11" t="s">
        <v>82</v>
      </c>
      <c r="L11" s="9">
        <v>80700</v>
      </c>
      <c r="M11">
        <v>24</v>
      </c>
      <c r="N11">
        <v>3</v>
      </c>
      <c r="O11">
        <v>1956</v>
      </c>
      <c r="P11">
        <v>117.24</v>
      </c>
      <c r="Q11" s="12">
        <v>21427700000000</v>
      </c>
      <c r="R11" s="12">
        <f>Table13[[#This Row],[GDP_country]]/100000000000</f>
        <v>214.27699999999999</v>
      </c>
      <c r="S11">
        <v>78.5</v>
      </c>
      <c r="T11">
        <v>328239523</v>
      </c>
      <c r="U11" s="10">
        <f t="shared" ca="1" si="0"/>
        <v>68.504463754314969</v>
      </c>
      <c r="V11" s="3">
        <f t="shared" ca="1" si="2"/>
        <v>45560</v>
      </c>
      <c r="W11" s="3">
        <f t="shared" si="1"/>
        <v>20538</v>
      </c>
    </row>
    <row r="12" spans="1:23" x14ac:dyDescent="0.35">
      <c r="A12">
        <v>11</v>
      </c>
      <c r="B12" t="s">
        <v>21</v>
      </c>
      <c r="C12" t="s">
        <v>83</v>
      </c>
      <c r="D12" t="s">
        <v>23</v>
      </c>
      <c r="E12" t="s">
        <v>24</v>
      </c>
      <c r="F12" t="s">
        <v>84</v>
      </c>
      <c r="G12" t="s">
        <v>21</v>
      </c>
      <c r="H12" t="b">
        <v>0</v>
      </c>
      <c r="I12" t="s">
        <v>1797</v>
      </c>
      <c r="J12" t="s">
        <v>86</v>
      </c>
      <c r="K12" t="s">
        <v>87</v>
      </c>
      <c r="L12" s="9">
        <v>80500</v>
      </c>
      <c r="M12">
        <v>10</v>
      </c>
      <c r="N12">
        <v>7</v>
      </c>
      <c r="O12">
        <v>1953</v>
      </c>
      <c r="P12">
        <v>110.05</v>
      </c>
      <c r="Q12" s="12">
        <v>21427700000000</v>
      </c>
      <c r="R12" s="12">
        <f>Table13[[#This Row],[GDP_country]]/100000000000</f>
        <v>214.27699999999999</v>
      </c>
      <c r="S12">
        <v>82.5</v>
      </c>
      <c r="T12">
        <v>67059887</v>
      </c>
      <c r="U12" s="10">
        <f t="shared" ca="1" si="0"/>
        <v>71.21149897330595</v>
      </c>
      <c r="V12" s="3">
        <f t="shared" ca="1" si="2"/>
        <v>45560</v>
      </c>
      <c r="W12" s="3">
        <f t="shared" si="1"/>
        <v>19550</v>
      </c>
    </row>
    <row r="13" spans="1:23" x14ac:dyDescent="0.35">
      <c r="A13">
        <v>12</v>
      </c>
      <c r="B13" t="s">
        <v>38</v>
      </c>
      <c r="C13" t="s">
        <v>88</v>
      </c>
      <c r="D13" t="s">
        <v>1802</v>
      </c>
      <c r="E13" t="s">
        <v>89</v>
      </c>
      <c r="F13" t="s">
        <v>90</v>
      </c>
      <c r="G13" t="s">
        <v>38</v>
      </c>
      <c r="H13" t="b">
        <v>1</v>
      </c>
      <c r="I13" t="s">
        <v>1796</v>
      </c>
      <c r="J13" t="s">
        <v>91</v>
      </c>
      <c r="K13" t="s">
        <v>48</v>
      </c>
      <c r="L13" s="9">
        <v>79200</v>
      </c>
      <c r="M13">
        <v>26</v>
      </c>
      <c r="N13">
        <v>3</v>
      </c>
      <c r="O13">
        <v>1973</v>
      </c>
      <c r="P13">
        <v>117.24</v>
      </c>
      <c r="Q13" s="12">
        <v>21427700000000</v>
      </c>
      <c r="R13" s="12">
        <f>Table13[[#This Row],[GDP_country]]/100000000000</f>
        <v>214.27699999999999</v>
      </c>
      <c r="S13">
        <v>78.5</v>
      </c>
      <c r="T13">
        <v>328239523</v>
      </c>
      <c r="U13" s="10">
        <f t="shared" ca="1" si="0"/>
        <v>51.501711156741955</v>
      </c>
      <c r="V13" s="3">
        <f t="shared" ca="1" si="2"/>
        <v>45560</v>
      </c>
      <c r="W13" s="3">
        <f t="shared" si="1"/>
        <v>26749</v>
      </c>
    </row>
    <row r="14" spans="1:23" x14ac:dyDescent="0.35">
      <c r="A14">
        <v>13</v>
      </c>
      <c r="B14" t="s">
        <v>21</v>
      </c>
      <c r="C14" t="s">
        <v>92</v>
      </c>
      <c r="D14" t="s">
        <v>93</v>
      </c>
      <c r="E14" t="s">
        <v>94</v>
      </c>
      <c r="F14" t="s">
        <v>95</v>
      </c>
      <c r="G14" t="s">
        <v>21</v>
      </c>
      <c r="H14" t="b">
        <v>1</v>
      </c>
      <c r="I14" t="s">
        <v>1796</v>
      </c>
      <c r="J14" t="s">
        <v>96</v>
      </c>
      <c r="K14" t="s">
        <v>97</v>
      </c>
      <c r="L14" s="9">
        <v>77300</v>
      </c>
      <c r="M14">
        <v>28</v>
      </c>
      <c r="N14">
        <v>3</v>
      </c>
      <c r="O14">
        <v>1936</v>
      </c>
      <c r="P14">
        <v>110.96</v>
      </c>
      <c r="Q14" s="12">
        <v>21427700000000</v>
      </c>
      <c r="R14" s="12">
        <f>Table13[[#This Row],[GDP_country]]/100000000000</f>
        <v>214.27699999999999</v>
      </c>
      <c r="S14">
        <v>83.3</v>
      </c>
      <c r="T14">
        <v>47076781</v>
      </c>
      <c r="U14" s="10">
        <f t="shared" ca="1" si="0"/>
        <v>88.493509290020924</v>
      </c>
      <c r="V14" s="3">
        <f t="shared" ca="1" si="2"/>
        <v>45560</v>
      </c>
      <c r="W14" s="3">
        <f t="shared" si="1"/>
        <v>13237</v>
      </c>
    </row>
    <row r="15" spans="1:23" x14ac:dyDescent="0.35">
      <c r="A15">
        <v>14</v>
      </c>
      <c r="B15" t="s">
        <v>38</v>
      </c>
      <c r="C15" t="s">
        <v>99</v>
      </c>
      <c r="D15" t="s">
        <v>1802</v>
      </c>
      <c r="E15" t="s">
        <v>100</v>
      </c>
      <c r="F15" t="s">
        <v>90</v>
      </c>
      <c r="G15" t="s">
        <v>38</v>
      </c>
      <c r="H15" t="b">
        <v>1</v>
      </c>
      <c r="I15" t="s">
        <v>1796</v>
      </c>
      <c r="J15" t="s">
        <v>101</v>
      </c>
      <c r="K15" t="s">
        <v>102</v>
      </c>
      <c r="L15" s="9">
        <v>76000</v>
      </c>
      <c r="M15">
        <v>21</v>
      </c>
      <c r="N15">
        <v>8</v>
      </c>
      <c r="O15">
        <v>1973</v>
      </c>
      <c r="P15">
        <v>117.24</v>
      </c>
      <c r="Q15" s="12">
        <v>21427700000000</v>
      </c>
      <c r="R15" s="12">
        <f>Table13[[#This Row],[GDP_country]]/100000000000</f>
        <v>214.27699999999999</v>
      </c>
      <c r="S15">
        <v>78.5</v>
      </c>
      <c r="T15">
        <v>328239523</v>
      </c>
      <c r="U15" s="10">
        <f t="shared" ca="1" si="0"/>
        <v>51.096509240246405</v>
      </c>
      <c r="V15" s="3">
        <f t="shared" ca="1" si="2"/>
        <v>45560</v>
      </c>
      <c r="W15" s="3">
        <f t="shared" si="1"/>
        <v>26897</v>
      </c>
    </row>
    <row r="16" spans="1:23" x14ac:dyDescent="0.35">
      <c r="A16">
        <v>15</v>
      </c>
      <c r="B16" t="s">
        <v>103</v>
      </c>
      <c r="C16" t="s">
        <v>104</v>
      </c>
      <c r="D16" t="s">
        <v>105</v>
      </c>
      <c r="E16" t="s">
        <v>106</v>
      </c>
      <c r="F16" t="s">
        <v>107</v>
      </c>
      <c r="G16" t="s">
        <v>103</v>
      </c>
      <c r="H16" t="b">
        <v>1</v>
      </c>
      <c r="I16" t="s">
        <v>1796</v>
      </c>
      <c r="J16" t="s">
        <v>108</v>
      </c>
      <c r="K16" t="s">
        <v>109</v>
      </c>
      <c r="L16" s="9">
        <v>68000</v>
      </c>
      <c r="M16">
        <v>1</v>
      </c>
      <c r="N16">
        <v>12</v>
      </c>
      <c r="O16">
        <v>1954</v>
      </c>
      <c r="P16">
        <v>125.08</v>
      </c>
      <c r="Q16" s="12">
        <v>21427700000000</v>
      </c>
      <c r="R16" s="12">
        <f>Table13[[#This Row],[GDP_country]]/100000000000</f>
        <v>214.27699999999999</v>
      </c>
      <c r="S16">
        <v>77</v>
      </c>
      <c r="T16">
        <v>1397715000</v>
      </c>
      <c r="U16" s="10">
        <f t="shared" ca="1" si="0"/>
        <v>69.817259861951953</v>
      </c>
      <c r="V16" s="3">
        <f t="shared" ca="1" si="2"/>
        <v>45560</v>
      </c>
      <c r="W16" s="3">
        <f t="shared" si="1"/>
        <v>20059</v>
      </c>
    </row>
    <row r="17" spans="1:23" x14ac:dyDescent="0.35">
      <c r="A17">
        <v>16</v>
      </c>
      <c r="B17" t="s">
        <v>38</v>
      </c>
      <c r="C17" t="s">
        <v>111</v>
      </c>
      <c r="D17" t="s">
        <v>1802</v>
      </c>
      <c r="E17" t="s">
        <v>89</v>
      </c>
      <c r="F17" t="s">
        <v>112</v>
      </c>
      <c r="G17" t="s">
        <v>38</v>
      </c>
      <c r="H17" t="b">
        <v>1</v>
      </c>
      <c r="I17" t="s">
        <v>1796</v>
      </c>
      <c r="J17" t="s">
        <v>113</v>
      </c>
      <c r="K17" t="s">
        <v>114</v>
      </c>
      <c r="L17" s="9">
        <v>64400</v>
      </c>
      <c r="M17">
        <v>14</v>
      </c>
      <c r="N17">
        <v>5</v>
      </c>
      <c r="O17">
        <v>1984</v>
      </c>
      <c r="P17">
        <v>117.24</v>
      </c>
      <c r="Q17" s="12">
        <v>21427700000000</v>
      </c>
      <c r="R17" s="12">
        <f>Table13[[#This Row],[GDP_country]]/100000000000</f>
        <v>214.27699999999999</v>
      </c>
      <c r="S17">
        <v>78.5</v>
      </c>
      <c r="T17">
        <v>328239523</v>
      </c>
      <c r="U17" s="10">
        <f t="shared" ca="1" si="0"/>
        <v>40.364850427350426</v>
      </c>
      <c r="V17" s="3">
        <f t="shared" ca="1" si="2"/>
        <v>45560</v>
      </c>
      <c r="W17" s="3">
        <f t="shared" si="1"/>
        <v>30816</v>
      </c>
    </row>
    <row r="18" spans="1:23" x14ac:dyDescent="0.35">
      <c r="A18">
        <v>17</v>
      </c>
      <c r="B18" t="s">
        <v>72</v>
      </c>
      <c r="C18" t="s">
        <v>115</v>
      </c>
      <c r="D18" t="s">
        <v>1802</v>
      </c>
      <c r="E18" t="s">
        <v>116</v>
      </c>
      <c r="F18" t="s">
        <v>117</v>
      </c>
      <c r="G18" t="s">
        <v>72</v>
      </c>
      <c r="H18" t="b">
        <v>0</v>
      </c>
      <c r="I18" t="s">
        <v>1796</v>
      </c>
      <c r="J18" t="s">
        <v>118</v>
      </c>
      <c r="K18" t="s">
        <v>119</v>
      </c>
      <c r="L18" s="9">
        <v>59000</v>
      </c>
      <c r="M18">
        <v>1</v>
      </c>
      <c r="N18">
        <v>11</v>
      </c>
      <c r="O18">
        <v>1935</v>
      </c>
      <c r="P18">
        <v>117.24</v>
      </c>
      <c r="Q18" s="12">
        <v>21427700000000</v>
      </c>
      <c r="R18" s="12">
        <f>Table13[[#This Row],[GDP_country]]/100000000000</f>
        <v>214.27699999999999</v>
      </c>
      <c r="S18">
        <v>78.5</v>
      </c>
      <c r="T18">
        <v>328239523</v>
      </c>
      <c r="U18" s="10">
        <f t="shared" ca="1" si="0"/>
        <v>88.899400723998426</v>
      </c>
      <c r="V18" s="3">
        <f t="shared" ca="1" si="2"/>
        <v>45560</v>
      </c>
      <c r="W18" s="3">
        <f t="shared" si="1"/>
        <v>13089</v>
      </c>
    </row>
    <row r="19" spans="1:23" x14ac:dyDescent="0.35">
      <c r="A19">
        <v>17</v>
      </c>
      <c r="B19" t="s">
        <v>72</v>
      </c>
      <c r="C19" t="s">
        <v>120</v>
      </c>
      <c r="D19" t="s">
        <v>1802</v>
      </c>
      <c r="E19" t="s">
        <v>61</v>
      </c>
      <c r="F19" t="s">
        <v>117</v>
      </c>
      <c r="G19" t="s">
        <v>72</v>
      </c>
      <c r="H19" t="b">
        <v>0</v>
      </c>
      <c r="I19" t="s">
        <v>1797</v>
      </c>
      <c r="J19" t="s">
        <v>118</v>
      </c>
      <c r="K19" t="s">
        <v>121</v>
      </c>
      <c r="L19" s="9">
        <v>59000</v>
      </c>
      <c r="M19">
        <v>12</v>
      </c>
      <c r="N19">
        <v>4</v>
      </c>
      <c r="O19">
        <v>1962</v>
      </c>
      <c r="P19">
        <v>117.24</v>
      </c>
      <c r="Q19" s="12">
        <v>21427700000000</v>
      </c>
      <c r="R19" s="12">
        <f>Table13[[#This Row],[GDP_country]]/100000000000</f>
        <v>214.27699999999999</v>
      </c>
      <c r="S19">
        <v>78.5</v>
      </c>
      <c r="T19">
        <v>328239523</v>
      </c>
      <c r="U19" s="10">
        <f t="shared" ca="1" si="0"/>
        <v>62.455173612620051</v>
      </c>
      <c r="V19" s="3">
        <f t="shared" ca="1" si="2"/>
        <v>45560</v>
      </c>
      <c r="W19" s="3">
        <f t="shared" si="1"/>
        <v>22748</v>
      </c>
    </row>
    <row r="20" spans="1:23" x14ac:dyDescent="0.35">
      <c r="A20">
        <v>19</v>
      </c>
      <c r="B20" t="s">
        <v>21</v>
      </c>
      <c r="C20" t="s">
        <v>122</v>
      </c>
      <c r="D20" t="s">
        <v>1802</v>
      </c>
      <c r="E20" t="s">
        <v>123</v>
      </c>
      <c r="F20" t="s">
        <v>124</v>
      </c>
      <c r="G20" t="s">
        <v>21</v>
      </c>
      <c r="H20" t="b">
        <v>0</v>
      </c>
      <c r="I20" t="s">
        <v>1796</v>
      </c>
      <c r="J20" t="s">
        <v>125</v>
      </c>
      <c r="K20" t="s">
        <v>126</v>
      </c>
      <c r="L20" s="9">
        <v>58800</v>
      </c>
      <c r="M20">
        <v>7</v>
      </c>
      <c r="N20">
        <v>6</v>
      </c>
      <c r="O20">
        <v>1948</v>
      </c>
      <c r="P20">
        <v>117.24</v>
      </c>
      <c r="Q20" s="12">
        <v>21427700000000</v>
      </c>
      <c r="R20" s="12">
        <f>Table13[[#This Row],[GDP_country]]/100000000000</f>
        <v>214.27699999999999</v>
      </c>
      <c r="S20">
        <v>78.5</v>
      </c>
      <c r="T20">
        <v>328239523</v>
      </c>
      <c r="U20" s="10">
        <f t="shared" ca="1" si="0"/>
        <v>76.299128888888887</v>
      </c>
      <c r="V20" s="3">
        <f t="shared" ca="1" si="2"/>
        <v>45560</v>
      </c>
      <c r="W20" s="3">
        <f t="shared" si="1"/>
        <v>17691</v>
      </c>
    </row>
    <row r="21" spans="1:23" x14ac:dyDescent="0.35">
      <c r="A21">
        <v>20</v>
      </c>
      <c r="B21" t="s">
        <v>21</v>
      </c>
      <c r="C21" t="s">
        <v>127</v>
      </c>
      <c r="D21" t="s">
        <v>1802</v>
      </c>
      <c r="E21" t="s">
        <v>123</v>
      </c>
      <c r="F21" t="s">
        <v>124</v>
      </c>
      <c r="G21" t="s">
        <v>21</v>
      </c>
      <c r="H21" t="b">
        <v>0</v>
      </c>
      <c r="I21" t="s">
        <v>1796</v>
      </c>
      <c r="J21" t="s">
        <v>125</v>
      </c>
      <c r="K21" t="s">
        <v>128</v>
      </c>
      <c r="L21" s="9">
        <v>57600</v>
      </c>
      <c r="M21">
        <v>27</v>
      </c>
      <c r="N21">
        <v>10</v>
      </c>
      <c r="O21">
        <v>1944</v>
      </c>
      <c r="P21">
        <v>117.24</v>
      </c>
      <c r="Q21" s="12">
        <v>21427700000000</v>
      </c>
      <c r="R21" s="12">
        <f>Table13[[#This Row],[GDP_country]]/100000000000</f>
        <v>214.27699999999999</v>
      </c>
      <c r="S21">
        <v>78.5</v>
      </c>
      <c r="T21">
        <v>328239523</v>
      </c>
      <c r="U21" s="10">
        <f t="shared" ca="1" si="0"/>
        <v>79.910363009531537</v>
      </c>
      <c r="V21" s="3">
        <f t="shared" ca="1" si="2"/>
        <v>45560</v>
      </c>
      <c r="W21" s="3">
        <f t="shared" si="1"/>
        <v>16372</v>
      </c>
    </row>
    <row r="22" spans="1:23" x14ac:dyDescent="0.35">
      <c r="A22">
        <v>21</v>
      </c>
      <c r="B22" t="s">
        <v>21</v>
      </c>
      <c r="C22" t="s">
        <v>129</v>
      </c>
      <c r="D22" t="s">
        <v>1802</v>
      </c>
      <c r="E22" t="s">
        <v>130</v>
      </c>
      <c r="F22" t="s">
        <v>124</v>
      </c>
      <c r="G22" t="s">
        <v>21</v>
      </c>
      <c r="H22" t="b">
        <v>0</v>
      </c>
      <c r="I22" t="s">
        <v>1797</v>
      </c>
      <c r="J22" t="s">
        <v>125</v>
      </c>
      <c r="K22" t="s">
        <v>131</v>
      </c>
      <c r="L22" s="9">
        <v>56700</v>
      </c>
      <c r="M22">
        <v>7</v>
      </c>
      <c r="N22">
        <v>10</v>
      </c>
      <c r="O22">
        <v>1949</v>
      </c>
      <c r="P22">
        <v>117.24</v>
      </c>
      <c r="Q22" s="12">
        <v>21427700000000</v>
      </c>
      <c r="R22" s="12">
        <f>Table13[[#This Row],[GDP_country]]/100000000000</f>
        <v>214.27699999999999</v>
      </c>
      <c r="S22">
        <v>78.5</v>
      </c>
      <c r="T22">
        <v>328239523</v>
      </c>
      <c r="U22" s="10">
        <f t="shared" ca="1" si="0"/>
        <v>74.967830253251194</v>
      </c>
      <c r="V22" s="3">
        <f t="shared" ca="1" si="2"/>
        <v>45560</v>
      </c>
      <c r="W22" s="3">
        <f t="shared" si="1"/>
        <v>18178</v>
      </c>
    </row>
    <row r="23" spans="1:23" x14ac:dyDescent="0.35">
      <c r="A23">
        <v>22</v>
      </c>
      <c r="B23" t="s">
        <v>59</v>
      </c>
      <c r="C23" t="s">
        <v>132</v>
      </c>
      <c r="D23" t="s">
        <v>133</v>
      </c>
      <c r="E23" t="s">
        <v>134</v>
      </c>
      <c r="F23" t="s">
        <v>135</v>
      </c>
      <c r="G23" t="s">
        <v>59</v>
      </c>
      <c r="H23" t="b">
        <v>0</v>
      </c>
      <c r="I23" t="s">
        <v>1796</v>
      </c>
      <c r="J23" t="s">
        <v>136</v>
      </c>
      <c r="K23" t="s">
        <v>137</v>
      </c>
      <c r="L23" s="9">
        <v>54400</v>
      </c>
      <c r="M23">
        <v>12</v>
      </c>
      <c r="N23">
        <v>6</v>
      </c>
      <c r="O23">
        <v>1957</v>
      </c>
      <c r="P23">
        <v>116.76</v>
      </c>
      <c r="Q23" s="12">
        <v>21427700000000</v>
      </c>
      <c r="R23" s="12">
        <f>Table13[[#This Row],[GDP_country]]/100000000000</f>
        <v>214.27699999999999</v>
      </c>
      <c r="S23">
        <v>81.900000000000006</v>
      </c>
      <c r="T23">
        <v>36991981</v>
      </c>
      <c r="U23" s="10">
        <f t="shared" ca="1" si="0"/>
        <v>67.288158795345652</v>
      </c>
      <c r="V23" s="3">
        <f t="shared" ca="1" si="2"/>
        <v>45560</v>
      </c>
      <c r="W23" s="3">
        <f t="shared" si="1"/>
        <v>20983</v>
      </c>
    </row>
    <row r="24" spans="1:23" x14ac:dyDescent="0.35">
      <c r="A24">
        <v>23</v>
      </c>
      <c r="B24" t="s">
        <v>38</v>
      </c>
      <c r="C24" t="s">
        <v>139</v>
      </c>
      <c r="D24" t="s">
        <v>1802</v>
      </c>
      <c r="E24" t="s">
        <v>33</v>
      </c>
      <c r="F24" t="s">
        <v>140</v>
      </c>
      <c r="G24" t="s">
        <v>38</v>
      </c>
      <c r="H24" t="b">
        <v>1</v>
      </c>
      <c r="I24" t="s">
        <v>1796</v>
      </c>
      <c r="J24" t="s">
        <v>141</v>
      </c>
      <c r="K24" t="s">
        <v>64</v>
      </c>
      <c r="L24" s="9">
        <v>50100</v>
      </c>
      <c r="M24">
        <v>23</v>
      </c>
      <c r="N24">
        <v>2</v>
      </c>
      <c r="O24">
        <v>1965</v>
      </c>
      <c r="P24">
        <v>117.24</v>
      </c>
      <c r="Q24" s="12">
        <v>21427700000000</v>
      </c>
      <c r="R24" s="12">
        <f>Table13[[#This Row],[GDP_country]]/100000000000</f>
        <v>214.27699999999999</v>
      </c>
      <c r="S24">
        <v>78.5</v>
      </c>
      <c r="T24">
        <v>328239523</v>
      </c>
      <c r="U24" s="10">
        <f t="shared" ca="1" si="0"/>
        <v>59.586584531143053</v>
      </c>
      <c r="V24" s="3">
        <f t="shared" ca="1" si="2"/>
        <v>45560</v>
      </c>
      <c r="W24" s="3">
        <f t="shared" si="1"/>
        <v>23796</v>
      </c>
    </row>
    <row r="25" spans="1:23" x14ac:dyDescent="0.35">
      <c r="A25">
        <v>24</v>
      </c>
      <c r="B25" t="s">
        <v>72</v>
      </c>
      <c r="C25" t="s">
        <v>142</v>
      </c>
      <c r="D25" t="s">
        <v>74</v>
      </c>
      <c r="E25" t="s">
        <v>143</v>
      </c>
      <c r="F25" t="s">
        <v>144</v>
      </c>
      <c r="G25" t="s">
        <v>72</v>
      </c>
      <c r="H25" t="b">
        <v>1</v>
      </c>
      <c r="I25" t="s">
        <v>1796</v>
      </c>
      <c r="J25" t="s">
        <v>145</v>
      </c>
      <c r="K25" t="s">
        <v>146</v>
      </c>
      <c r="L25" s="9">
        <v>47200</v>
      </c>
      <c r="M25">
        <v>24</v>
      </c>
      <c r="N25">
        <v>6</v>
      </c>
      <c r="O25">
        <v>1962</v>
      </c>
      <c r="P25">
        <v>180.44</v>
      </c>
      <c r="Q25" s="12">
        <v>21427700000000</v>
      </c>
      <c r="R25" s="12">
        <f>Table13[[#This Row],[GDP_country]]/100000000000</f>
        <v>214.27699999999999</v>
      </c>
      <c r="S25">
        <v>69.400000000000006</v>
      </c>
      <c r="T25">
        <v>1366417754</v>
      </c>
      <c r="U25" s="10">
        <f t="shared" ca="1" si="0"/>
        <v>62.255312676545998</v>
      </c>
      <c r="V25" s="3">
        <f t="shared" ca="1" si="2"/>
        <v>45560</v>
      </c>
      <c r="W25" s="3">
        <f t="shared" si="1"/>
        <v>22821</v>
      </c>
    </row>
    <row r="26" spans="1:23" x14ac:dyDescent="0.35">
      <c r="A26">
        <v>25</v>
      </c>
      <c r="B26" t="s">
        <v>21</v>
      </c>
      <c r="C26" t="s">
        <v>147</v>
      </c>
      <c r="D26" t="s">
        <v>1802</v>
      </c>
      <c r="E26" t="s">
        <v>148</v>
      </c>
      <c r="F26" t="s">
        <v>149</v>
      </c>
      <c r="G26" t="s">
        <v>21</v>
      </c>
      <c r="H26" t="b">
        <v>1</v>
      </c>
      <c r="I26" t="s">
        <v>1796</v>
      </c>
      <c r="J26" t="s">
        <v>150</v>
      </c>
      <c r="K26" t="s">
        <v>151</v>
      </c>
      <c r="L26" s="9">
        <v>45100</v>
      </c>
      <c r="M26">
        <v>24</v>
      </c>
      <c r="N26">
        <v>2</v>
      </c>
      <c r="O26">
        <v>1938</v>
      </c>
      <c r="P26">
        <v>117.24</v>
      </c>
      <c r="Q26" s="12">
        <v>21427700000000</v>
      </c>
      <c r="R26" s="12">
        <f>Table13[[#This Row],[GDP_country]]/100000000000</f>
        <v>214.27699999999999</v>
      </c>
      <c r="S26">
        <v>78.5</v>
      </c>
      <c r="T26">
        <v>328239523</v>
      </c>
      <c r="U26" s="10">
        <f t="shared" ca="1" si="0"/>
        <v>86.583849954369512</v>
      </c>
      <c r="V26" s="3">
        <f t="shared" ca="1" si="2"/>
        <v>45560</v>
      </c>
      <c r="W26" s="3">
        <f t="shared" si="1"/>
        <v>13935</v>
      </c>
    </row>
    <row r="27" spans="1:23" x14ac:dyDescent="0.35">
      <c r="A27">
        <v>26</v>
      </c>
      <c r="B27" t="s">
        <v>38</v>
      </c>
      <c r="C27" t="s">
        <v>152</v>
      </c>
      <c r="D27" t="s">
        <v>105</v>
      </c>
      <c r="E27" t="s">
        <v>153</v>
      </c>
      <c r="F27" t="s">
        <v>154</v>
      </c>
      <c r="G27" t="s">
        <v>38</v>
      </c>
      <c r="H27" t="b">
        <v>1</v>
      </c>
      <c r="I27" t="s">
        <v>1796</v>
      </c>
      <c r="J27" t="s">
        <v>155</v>
      </c>
      <c r="K27" t="s">
        <v>156</v>
      </c>
      <c r="L27" s="9">
        <v>45000</v>
      </c>
      <c r="M27">
        <v>1</v>
      </c>
      <c r="N27">
        <v>1</v>
      </c>
      <c r="O27">
        <v>1984</v>
      </c>
      <c r="P27">
        <v>125.08</v>
      </c>
      <c r="Q27" s="12">
        <v>21427700000000</v>
      </c>
      <c r="R27" s="12">
        <f>Table13[[#This Row],[GDP_country]]/100000000000</f>
        <v>214.27699999999999</v>
      </c>
      <c r="S27">
        <v>77</v>
      </c>
      <c r="T27">
        <v>1397715000</v>
      </c>
      <c r="U27" s="10">
        <f t="shared" ca="1" si="0"/>
        <v>40.731704059829063</v>
      </c>
      <c r="V27" s="3">
        <f t="shared" ca="1" si="2"/>
        <v>45560</v>
      </c>
      <c r="W27" s="3">
        <f t="shared" si="1"/>
        <v>30682</v>
      </c>
    </row>
    <row r="28" spans="1:23" x14ac:dyDescent="0.35">
      <c r="A28">
        <v>27</v>
      </c>
      <c r="B28" t="s">
        <v>21</v>
      </c>
      <c r="C28" t="s">
        <v>157</v>
      </c>
      <c r="D28" t="s">
        <v>158</v>
      </c>
      <c r="E28" t="s">
        <v>159</v>
      </c>
      <c r="F28" t="s">
        <v>160</v>
      </c>
      <c r="G28" t="s">
        <v>21</v>
      </c>
      <c r="H28" t="b">
        <v>0</v>
      </c>
      <c r="I28" t="s">
        <v>1796</v>
      </c>
      <c r="J28" t="s">
        <v>161</v>
      </c>
      <c r="K28" t="s">
        <v>162</v>
      </c>
      <c r="L28" s="9">
        <v>42900</v>
      </c>
      <c r="M28">
        <v>24</v>
      </c>
      <c r="N28">
        <v>9</v>
      </c>
      <c r="O28">
        <v>1939</v>
      </c>
      <c r="P28">
        <v>112.85</v>
      </c>
      <c r="Q28" s="12">
        <v>21427700000000</v>
      </c>
      <c r="R28" s="12">
        <f>Table13[[#This Row],[GDP_country]]/100000000000</f>
        <v>214.27699999999999</v>
      </c>
      <c r="S28">
        <v>80.900000000000006</v>
      </c>
      <c r="T28">
        <v>83132799</v>
      </c>
      <c r="U28" s="10">
        <f t="shared" ca="1" si="0"/>
        <v>85.003438176493063</v>
      </c>
      <c r="V28" s="3">
        <f t="shared" ca="1" si="2"/>
        <v>45560</v>
      </c>
      <c r="W28" s="3">
        <f t="shared" si="1"/>
        <v>14512</v>
      </c>
    </row>
    <row r="29" spans="1:23" x14ac:dyDescent="0.35">
      <c r="A29">
        <v>28</v>
      </c>
      <c r="B29" t="s">
        <v>21</v>
      </c>
      <c r="C29" t="s">
        <v>164</v>
      </c>
      <c r="D29" t="s">
        <v>23</v>
      </c>
      <c r="E29" t="s">
        <v>24</v>
      </c>
      <c r="F29" t="s">
        <v>165</v>
      </c>
      <c r="G29" t="s">
        <v>21</v>
      </c>
      <c r="H29" t="b">
        <v>1</v>
      </c>
      <c r="I29" t="s">
        <v>1796</v>
      </c>
      <c r="J29" t="s">
        <v>166</v>
      </c>
      <c r="K29" t="s">
        <v>167</v>
      </c>
      <c r="L29" s="9">
        <v>40100</v>
      </c>
      <c r="M29">
        <v>21</v>
      </c>
      <c r="N29">
        <v>8</v>
      </c>
      <c r="O29">
        <v>1936</v>
      </c>
      <c r="P29">
        <v>110.05</v>
      </c>
      <c r="Q29" s="12">
        <v>21427700000000</v>
      </c>
      <c r="R29" s="12">
        <f>Table13[[#This Row],[GDP_country]]/100000000000</f>
        <v>214.27699999999999</v>
      </c>
      <c r="S29">
        <v>82.5</v>
      </c>
      <c r="T29">
        <v>67059887</v>
      </c>
      <c r="U29" s="10">
        <f t="shared" ca="1" si="0"/>
        <v>88.093792297280672</v>
      </c>
      <c r="V29" s="3">
        <f t="shared" ca="1" si="2"/>
        <v>45560</v>
      </c>
      <c r="W29" s="3">
        <f t="shared" si="1"/>
        <v>13383</v>
      </c>
    </row>
    <row r="30" spans="1:23" x14ac:dyDescent="0.35">
      <c r="A30">
        <v>29</v>
      </c>
      <c r="B30" t="s">
        <v>168</v>
      </c>
      <c r="C30" t="s">
        <v>169</v>
      </c>
      <c r="D30" t="s">
        <v>170</v>
      </c>
      <c r="E30" t="s">
        <v>171</v>
      </c>
      <c r="F30" t="s">
        <v>172</v>
      </c>
      <c r="G30" t="s">
        <v>168</v>
      </c>
      <c r="H30" t="b">
        <v>0</v>
      </c>
      <c r="I30" t="s">
        <v>1796</v>
      </c>
      <c r="J30" t="s">
        <v>173</v>
      </c>
      <c r="K30" t="s">
        <v>174</v>
      </c>
      <c r="L30" s="9">
        <v>39100</v>
      </c>
      <c r="M30">
        <v>2</v>
      </c>
      <c r="N30">
        <v>6</v>
      </c>
      <c r="O30">
        <v>1937</v>
      </c>
      <c r="P30">
        <v>99.55</v>
      </c>
      <c r="Q30" s="12">
        <v>21427700000000</v>
      </c>
      <c r="R30" s="12">
        <f>Table13[[#This Row],[GDP_country]]/100000000000</f>
        <v>214.27699999999999</v>
      </c>
      <c r="S30">
        <v>83.6</v>
      </c>
      <c r="T30">
        <v>8574832</v>
      </c>
      <c r="U30" s="10">
        <f t="shared" ca="1" si="0"/>
        <v>87.315537303216971</v>
      </c>
      <c r="V30" s="3">
        <f t="shared" ca="1" si="2"/>
        <v>45560</v>
      </c>
      <c r="W30" s="3">
        <f t="shared" si="1"/>
        <v>13668</v>
      </c>
    </row>
    <row r="31" spans="1:23" x14ac:dyDescent="0.35">
      <c r="A31">
        <v>30</v>
      </c>
      <c r="B31" t="s">
        <v>103</v>
      </c>
      <c r="C31" t="s">
        <v>176</v>
      </c>
      <c r="D31" t="s">
        <v>177</v>
      </c>
      <c r="E31" t="s">
        <v>178</v>
      </c>
      <c r="F31" t="s">
        <v>179</v>
      </c>
      <c r="G31" t="s">
        <v>103</v>
      </c>
      <c r="H31" t="b">
        <v>0</v>
      </c>
      <c r="I31" t="s">
        <v>1796</v>
      </c>
      <c r="J31" t="s">
        <v>180</v>
      </c>
      <c r="K31" t="s">
        <v>181</v>
      </c>
      <c r="L31" s="9">
        <v>38900</v>
      </c>
      <c r="M31">
        <v>21</v>
      </c>
      <c r="N31">
        <v>9</v>
      </c>
      <c r="O31">
        <v>1964</v>
      </c>
      <c r="P31">
        <v>117.11</v>
      </c>
      <c r="Q31" s="12">
        <v>21427700000000</v>
      </c>
      <c r="R31" s="12">
        <f>Table13[[#This Row],[GDP_country]]/100000000000</f>
        <v>214.27699999999999</v>
      </c>
      <c r="S31">
        <v>81.599999999999994</v>
      </c>
      <c r="T31">
        <v>11484055</v>
      </c>
      <c r="U31" s="10">
        <f t="shared" ca="1" si="0"/>
        <v>60.008931376509132</v>
      </c>
      <c r="V31" s="3">
        <f t="shared" ca="1" si="2"/>
        <v>45560</v>
      </c>
      <c r="W31" s="3">
        <f t="shared" si="1"/>
        <v>23641</v>
      </c>
    </row>
    <row r="32" spans="1:23" x14ac:dyDescent="0.35">
      <c r="A32">
        <v>31</v>
      </c>
      <c r="B32" t="s">
        <v>103</v>
      </c>
      <c r="C32" t="s">
        <v>183</v>
      </c>
      <c r="D32" t="s">
        <v>1802</v>
      </c>
      <c r="E32" t="s">
        <v>184</v>
      </c>
      <c r="F32" t="s">
        <v>185</v>
      </c>
      <c r="G32" t="s">
        <v>103</v>
      </c>
      <c r="H32" t="b">
        <v>0</v>
      </c>
      <c r="I32" t="s">
        <v>1797</v>
      </c>
      <c r="J32" t="s">
        <v>186</v>
      </c>
      <c r="K32" t="s">
        <v>187</v>
      </c>
      <c r="L32" s="9">
        <v>38300</v>
      </c>
      <c r="M32">
        <v>10</v>
      </c>
      <c r="N32">
        <v>10</v>
      </c>
      <c r="O32">
        <v>1939</v>
      </c>
      <c r="P32">
        <v>117.24</v>
      </c>
      <c r="Q32" s="12">
        <v>21427700000000</v>
      </c>
      <c r="R32" s="12">
        <f>Table13[[#This Row],[GDP_country]]/100000000000</f>
        <v>214.27699999999999</v>
      </c>
      <c r="S32">
        <v>78.5</v>
      </c>
      <c r="T32">
        <v>328239523</v>
      </c>
      <c r="U32" s="10">
        <f t="shared" ca="1" si="0"/>
        <v>84.959633261174076</v>
      </c>
      <c r="V32" s="3">
        <f t="shared" ca="1" si="2"/>
        <v>45560</v>
      </c>
      <c r="W32" s="3">
        <f t="shared" si="1"/>
        <v>14528</v>
      </c>
    </row>
    <row r="33" spans="1:23" x14ac:dyDescent="0.35">
      <c r="A33">
        <v>31</v>
      </c>
      <c r="B33" t="s">
        <v>103</v>
      </c>
      <c r="C33" t="s">
        <v>188</v>
      </c>
      <c r="D33" t="s">
        <v>1802</v>
      </c>
      <c r="E33" t="s">
        <v>189</v>
      </c>
      <c r="F33" t="s">
        <v>185</v>
      </c>
      <c r="G33" t="s">
        <v>103</v>
      </c>
      <c r="H33" t="b">
        <v>0</v>
      </c>
      <c r="I33" t="s">
        <v>1796</v>
      </c>
      <c r="J33" t="s">
        <v>186</v>
      </c>
      <c r="K33" t="s">
        <v>190</v>
      </c>
      <c r="L33" s="9">
        <v>38300</v>
      </c>
      <c r="M33">
        <v>15</v>
      </c>
      <c r="N33">
        <v>10</v>
      </c>
      <c r="O33">
        <v>1935</v>
      </c>
      <c r="P33">
        <v>117.24</v>
      </c>
      <c r="Q33" s="12">
        <v>21427700000000</v>
      </c>
      <c r="R33" s="12">
        <f>Table13[[#This Row],[GDP_country]]/100000000000</f>
        <v>214.27699999999999</v>
      </c>
      <c r="S33">
        <v>78.5</v>
      </c>
      <c r="T33">
        <v>328239523</v>
      </c>
      <c r="U33" s="10">
        <f t="shared" ca="1" si="0"/>
        <v>88.94594347945123</v>
      </c>
      <c r="V33" s="3">
        <f t="shared" ca="1" si="2"/>
        <v>45560</v>
      </c>
      <c r="W33" s="3">
        <f t="shared" si="1"/>
        <v>13072</v>
      </c>
    </row>
    <row r="34" spans="1:23" x14ac:dyDescent="0.35">
      <c r="A34">
        <v>34</v>
      </c>
      <c r="B34" t="s">
        <v>38</v>
      </c>
      <c r="C34" t="s">
        <v>191</v>
      </c>
      <c r="D34" t="s">
        <v>105</v>
      </c>
      <c r="E34" t="s">
        <v>192</v>
      </c>
      <c r="F34" t="s">
        <v>193</v>
      </c>
      <c r="G34" t="s">
        <v>38</v>
      </c>
      <c r="H34" t="b">
        <v>1</v>
      </c>
      <c r="I34" t="s">
        <v>1796</v>
      </c>
      <c r="J34" t="s">
        <v>194</v>
      </c>
      <c r="K34" t="s">
        <v>195</v>
      </c>
      <c r="L34" s="9">
        <v>35300</v>
      </c>
      <c r="M34">
        <v>29</v>
      </c>
      <c r="N34">
        <v>10</v>
      </c>
      <c r="O34">
        <v>1971</v>
      </c>
      <c r="P34">
        <v>125.08</v>
      </c>
      <c r="Q34" s="12">
        <v>21427700000000</v>
      </c>
      <c r="R34" s="12">
        <f>Table13[[#This Row],[GDP_country]]/100000000000</f>
        <v>214.27699999999999</v>
      </c>
      <c r="S34">
        <v>77</v>
      </c>
      <c r="T34">
        <v>1397715000</v>
      </c>
      <c r="U34" s="10">
        <f t="shared" ca="1" si="0"/>
        <v>52.907625228148454</v>
      </c>
      <c r="V34" s="3">
        <f t="shared" ca="1" si="2"/>
        <v>45560</v>
      </c>
      <c r="W34" s="3">
        <f t="shared" si="1"/>
        <v>26235</v>
      </c>
    </row>
    <row r="35" spans="1:23" x14ac:dyDescent="0.35">
      <c r="A35">
        <v>35</v>
      </c>
      <c r="B35" t="s">
        <v>196</v>
      </c>
      <c r="C35" t="s">
        <v>197</v>
      </c>
      <c r="D35" t="s">
        <v>1802</v>
      </c>
      <c r="E35" t="s">
        <v>198</v>
      </c>
      <c r="F35" t="s">
        <v>199</v>
      </c>
      <c r="G35" t="s">
        <v>196</v>
      </c>
      <c r="H35" t="b">
        <v>0</v>
      </c>
      <c r="I35" t="s">
        <v>1797</v>
      </c>
      <c r="J35" t="s">
        <v>200</v>
      </c>
      <c r="K35" t="s">
        <v>201</v>
      </c>
      <c r="L35" s="9">
        <v>35000</v>
      </c>
      <c r="M35">
        <v>10</v>
      </c>
      <c r="N35">
        <v>10</v>
      </c>
      <c r="O35">
        <v>1945</v>
      </c>
      <c r="P35">
        <v>117.24</v>
      </c>
      <c r="Q35" s="12">
        <v>21427700000000</v>
      </c>
      <c r="R35" s="12">
        <f>Table13[[#This Row],[GDP_country]]/100000000000</f>
        <v>214.27699999999999</v>
      </c>
      <c r="S35">
        <v>78.5</v>
      </c>
      <c r="T35">
        <v>328239523</v>
      </c>
      <c r="U35" s="10">
        <f t="shared" ca="1" si="0"/>
        <v>78.959616700889796</v>
      </c>
      <c r="V35" s="3">
        <f t="shared" ca="1" si="2"/>
        <v>45560</v>
      </c>
      <c r="W35" s="3">
        <f t="shared" si="1"/>
        <v>16720</v>
      </c>
    </row>
    <row r="36" spans="1:23" x14ac:dyDescent="0.35">
      <c r="A36">
        <v>35</v>
      </c>
      <c r="B36" t="s">
        <v>49</v>
      </c>
      <c r="C36" t="s">
        <v>202</v>
      </c>
      <c r="D36" t="s">
        <v>1802</v>
      </c>
      <c r="E36" t="s">
        <v>203</v>
      </c>
      <c r="F36" t="s">
        <v>204</v>
      </c>
      <c r="G36" t="s">
        <v>49</v>
      </c>
      <c r="H36" t="b">
        <v>1</v>
      </c>
      <c r="I36" t="s">
        <v>1796</v>
      </c>
      <c r="J36" t="s">
        <v>205</v>
      </c>
      <c r="K36" t="s">
        <v>206</v>
      </c>
      <c r="L36" s="9">
        <v>35000</v>
      </c>
      <c r="M36">
        <v>15</v>
      </c>
      <c r="N36">
        <v>10</v>
      </c>
      <c r="O36">
        <v>1968</v>
      </c>
      <c r="P36">
        <v>117.24</v>
      </c>
      <c r="Q36" s="12">
        <v>21427700000000</v>
      </c>
      <c r="R36" s="12">
        <f>Table13[[#This Row],[GDP_country]]/100000000000</f>
        <v>214.27699999999999</v>
      </c>
      <c r="S36">
        <v>78.5</v>
      </c>
      <c r="T36">
        <v>328239523</v>
      </c>
      <c r="U36" s="10">
        <f t="shared" ca="1" si="0"/>
        <v>55.943227665706054</v>
      </c>
      <c r="V36" s="3">
        <f t="shared" ca="1" si="2"/>
        <v>45560</v>
      </c>
      <c r="W36" s="3">
        <f t="shared" si="1"/>
        <v>25126</v>
      </c>
    </row>
    <row r="37" spans="1:23" x14ac:dyDescent="0.35">
      <c r="A37">
        <v>37</v>
      </c>
      <c r="B37" t="s">
        <v>103</v>
      </c>
      <c r="C37" t="s">
        <v>207</v>
      </c>
      <c r="D37" t="s">
        <v>208</v>
      </c>
      <c r="E37" t="s">
        <v>209</v>
      </c>
      <c r="F37" t="s">
        <v>210</v>
      </c>
      <c r="G37" t="s">
        <v>103</v>
      </c>
      <c r="H37" t="b">
        <v>0</v>
      </c>
      <c r="I37" t="s">
        <v>1796</v>
      </c>
      <c r="J37" t="s">
        <v>211</v>
      </c>
      <c r="K37" t="s">
        <v>114</v>
      </c>
      <c r="L37" s="9">
        <v>34700</v>
      </c>
      <c r="M37">
        <v>7</v>
      </c>
      <c r="N37">
        <v>5</v>
      </c>
      <c r="O37">
        <v>1992</v>
      </c>
      <c r="P37">
        <v>118.06</v>
      </c>
      <c r="Q37" s="12">
        <v>21427700000000</v>
      </c>
      <c r="R37" s="12">
        <f>Table13[[#This Row],[GDP_country]]/100000000000</f>
        <v>214.27699999999999</v>
      </c>
      <c r="S37">
        <v>81.599999999999994</v>
      </c>
      <c r="T37">
        <v>8877067</v>
      </c>
      <c r="U37" s="10">
        <f t="shared" ca="1" si="0"/>
        <v>32.384021901443504</v>
      </c>
      <c r="V37" s="3">
        <f t="shared" ca="1" si="2"/>
        <v>45560</v>
      </c>
      <c r="W37" s="3">
        <f t="shared" si="1"/>
        <v>33731</v>
      </c>
    </row>
    <row r="38" spans="1:23" x14ac:dyDescent="0.35">
      <c r="A38">
        <v>38</v>
      </c>
      <c r="B38" t="s">
        <v>30</v>
      </c>
      <c r="C38" t="s">
        <v>213</v>
      </c>
      <c r="D38" t="s">
        <v>105</v>
      </c>
      <c r="E38" t="s">
        <v>214</v>
      </c>
      <c r="F38" t="s">
        <v>215</v>
      </c>
      <c r="G38" t="s">
        <v>30</v>
      </c>
      <c r="H38" t="b">
        <v>1</v>
      </c>
      <c r="I38" t="s">
        <v>1796</v>
      </c>
      <c r="J38" t="s">
        <v>216</v>
      </c>
      <c r="K38" t="s">
        <v>217</v>
      </c>
      <c r="L38" s="9">
        <v>33400</v>
      </c>
      <c r="M38">
        <v>1</v>
      </c>
      <c r="N38">
        <v>1</v>
      </c>
      <c r="O38">
        <v>1969</v>
      </c>
      <c r="P38">
        <v>125.08</v>
      </c>
      <c r="Q38" s="12">
        <v>21427700000000</v>
      </c>
      <c r="R38" s="12">
        <f>Table13[[#This Row],[GDP_country]]/100000000000</f>
        <v>214.27699999999999</v>
      </c>
      <c r="S38">
        <v>77</v>
      </c>
      <c r="T38">
        <v>1397715000</v>
      </c>
      <c r="U38" s="10">
        <f t="shared" ca="1" si="0"/>
        <v>55.731690622861052</v>
      </c>
      <c r="V38" s="3">
        <f t="shared" ca="1" si="2"/>
        <v>45560</v>
      </c>
      <c r="W38" s="3">
        <f t="shared" si="1"/>
        <v>25204</v>
      </c>
    </row>
    <row r="39" spans="1:23" x14ac:dyDescent="0.35">
      <c r="A39">
        <v>39</v>
      </c>
      <c r="B39" t="s">
        <v>21</v>
      </c>
      <c r="C39" t="s">
        <v>218</v>
      </c>
      <c r="D39" t="s">
        <v>219</v>
      </c>
      <c r="E39" t="s">
        <v>220</v>
      </c>
      <c r="F39" t="s">
        <v>221</v>
      </c>
      <c r="G39" t="s">
        <v>21</v>
      </c>
      <c r="H39" t="b">
        <v>1</v>
      </c>
      <c r="I39" t="s">
        <v>1796</v>
      </c>
      <c r="J39" t="s">
        <v>222</v>
      </c>
      <c r="K39" t="s">
        <v>223</v>
      </c>
      <c r="L39" s="9">
        <v>32600</v>
      </c>
      <c r="M39">
        <v>7</v>
      </c>
      <c r="N39">
        <v>2</v>
      </c>
      <c r="O39">
        <v>1949</v>
      </c>
      <c r="P39">
        <v>105.48</v>
      </c>
      <c r="Q39" s="12">
        <v>21427700000000</v>
      </c>
      <c r="R39" s="12">
        <f>Table13[[#This Row],[GDP_country]]/100000000000</f>
        <v>214.27699999999999</v>
      </c>
      <c r="S39">
        <v>84.2</v>
      </c>
      <c r="T39">
        <v>126226568</v>
      </c>
      <c r="U39" s="10">
        <f t="shared" ca="1" si="0"/>
        <v>75.630390143737159</v>
      </c>
      <c r="V39" s="3">
        <f t="shared" ca="1" si="2"/>
        <v>45560</v>
      </c>
      <c r="W39" s="3">
        <f t="shared" si="1"/>
        <v>17936</v>
      </c>
    </row>
    <row r="40" spans="1:23" x14ac:dyDescent="0.35">
      <c r="A40">
        <v>40</v>
      </c>
      <c r="B40" t="s">
        <v>72</v>
      </c>
      <c r="C40" t="s">
        <v>225</v>
      </c>
      <c r="D40" t="s">
        <v>1803</v>
      </c>
      <c r="E40" t="s">
        <v>227</v>
      </c>
      <c r="F40" t="s">
        <v>228</v>
      </c>
      <c r="G40" t="s">
        <v>72</v>
      </c>
      <c r="H40" t="b">
        <v>1</v>
      </c>
      <c r="I40" t="s">
        <v>1796</v>
      </c>
      <c r="J40" t="s">
        <v>229</v>
      </c>
      <c r="K40" t="s">
        <v>230</v>
      </c>
      <c r="L40" s="9">
        <v>32100</v>
      </c>
      <c r="M40">
        <v>1</v>
      </c>
      <c r="N40">
        <v>6</v>
      </c>
      <c r="O40">
        <v>1957</v>
      </c>
      <c r="P40">
        <v>119.62</v>
      </c>
      <c r="Q40" s="12">
        <v>21427700000000</v>
      </c>
      <c r="R40" s="12">
        <f>Table13[[#This Row],[GDP_country]]/100000000000</f>
        <v>214.27699999999999</v>
      </c>
      <c r="S40">
        <v>81.3</v>
      </c>
      <c r="T40">
        <v>66834405</v>
      </c>
      <c r="U40" s="10">
        <f t="shared" ca="1" si="0"/>
        <v>67.318275154004112</v>
      </c>
      <c r="V40" s="3">
        <f t="shared" ca="1" si="2"/>
        <v>45560</v>
      </c>
      <c r="W40" s="3">
        <f t="shared" si="1"/>
        <v>20972</v>
      </c>
    </row>
    <row r="41" spans="1:23" x14ac:dyDescent="0.35">
      <c r="A41">
        <v>41</v>
      </c>
      <c r="B41" t="s">
        <v>21</v>
      </c>
      <c r="C41" t="s">
        <v>232</v>
      </c>
      <c r="D41" t="s">
        <v>1802</v>
      </c>
      <c r="E41" t="s">
        <v>61</v>
      </c>
      <c r="F41" t="s">
        <v>233</v>
      </c>
      <c r="G41" t="s">
        <v>21</v>
      </c>
      <c r="H41" t="b">
        <v>0</v>
      </c>
      <c r="I41" t="s">
        <v>1796</v>
      </c>
      <c r="J41" t="s">
        <v>234</v>
      </c>
      <c r="K41" t="s">
        <v>235</v>
      </c>
      <c r="L41" s="9">
        <v>31600</v>
      </c>
      <c r="M41">
        <v>28</v>
      </c>
      <c r="N41">
        <v>8</v>
      </c>
      <c r="O41">
        <v>1948</v>
      </c>
      <c r="P41">
        <v>117.24</v>
      </c>
      <c r="Q41" s="12">
        <v>21427700000000</v>
      </c>
      <c r="R41" s="12">
        <f>Table13[[#This Row],[GDP_country]]/100000000000</f>
        <v>214.27699999999999</v>
      </c>
      <c r="S41">
        <v>78.5</v>
      </c>
      <c r="T41">
        <v>328239523</v>
      </c>
      <c r="U41" s="10">
        <f t="shared" ca="1" si="0"/>
        <v>76.074631111111103</v>
      </c>
      <c r="V41" s="3">
        <f t="shared" ca="1" si="2"/>
        <v>45560</v>
      </c>
      <c r="W41" s="3">
        <f t="shared" si="1"/>
        <v>17773</v>
      </c>
    </row>
    <row r="42" spans="1:23" x14ac:dyDescent="0.35">
      <c r="A42">
        <v>41</v>
      </c>
      <c r="B42" t="s">
        <v>21</v>
      </c>
      <c r="C42" t="s">
        <v>236</v>
      </c>
      <c r="D42" t="s">
        <v>1802</v>
      </c>
      <c r="E42" t="s">
        <v>61</v>
      </c>
      <c r="F42" t="s">
        <v>233</v>
      </c>
      <c r="G42" t="s">
        <v>21</v>
      </c>
      <c r="H42" t="b">
        <v>0</v>
      </c>
      <c r="I42" t="s">
        <v>1796</v>
      </c>
      <c r="J42" t="s">
        <v>234</v>
      </c>
      <c r="K42" t="s">
        <v>237</v>
      </c>
      <c r="L42" s="9">
        <v>31600</v>
      </c>
      <c r="M42">
        <v>9</v>
      </c>
      <c r="N42">
        <v>1</v>
      </c>
      <c r="O42">
        <v>1951</v>
      </c>
      <c r="P42">
        <v>117.24</v>
      </c>
      <c r="Q42" s="12">
        <v>21427700000000</v>
      </c>
      <c r="R42" s="12">
        <f>Table13[[#This Row],[GDP_country]]/100000000000</f>
        <v>214.27699999999999</v>
      </c>
      <c r="S42">
        <v>78.5</v>
      </c>
      <c r="T42">
        <v>328239523</v>
      </c>
      <c r="U42" s="10">
        <f t="shared" ca="1" si="0"/>
        <v>73.709793185097482</v>
      </c>
      <c r="V42" s="3">
        <f t="shared" ca="1" si="2"/>
        <v>45560</v>
      </c>
      <c r="W42" s="3">
        <f t="shared" si="1"/>
        <v>18637</v>
      </c>
    </row>
    <row r="43" spans="1:23" x14ac:dyDescent="0.35">
      <c r="A43">
        <v>43</v>
      </c>
      <c r="B43" t="s">
        <v>168</v>
      </c>
      <c r="C43" t="s">
        <v>238</v>
      </c>
      <c r="D43" t="s">
        <v>170</v>
      </c>
      <c r="E43" t="s">
        <v>239</v>
      </c>
      <c r="F43" t="s">
        <v>172</v>
      </c>
      <c r="G43" t="s">
        <v>168</v>
      </c>
      <c r="H43" t="b">
        <v>1</v>
      </c>
      <c r="I43" t="s">
        <v>1796</v>
      </c>
      <c r="J43" t="s">
        <v>240</v>
      </c>
      <c r="K43" t="s">
        <v>241</v>
      </c>
      <c r="L43" s="9">
        <v>31200</v>
      </c>
      <c r="M43">
        <v>27</v>
      </c>
      <c r="N43">
        <v>6</v>
      </c>
      <c r="O43">
        <v>1940</v>
      </c>
      <c r="P43">
        <v>99.55</v>
      </c>
      <c r="Q43" s="12">
        <v>21427700000000</v>
      </c>
      <c r="R43" s="12">
        <f>Table13[[#This Row],[GDP_country]]/100000000000</f>
        <v>214.27699999999999</v>
      </c>
      <c r="S43">
        <v>83.6</v>
      </c>
      <c r="T43">
        <v>8574832</v>
      </c>
      <c r="U43" s="10">
        <f t="shared" ca="1" si="0"/>
        <v>84.244371436853811</v>
      </c>
      <c r="V43" s="3">
        <f t="shared" ca="1" si="2"/>
        <v>45560</v>
      </c>
      <c r="W43" s="3">
        <f t="shared" si="1"/>
        <v>14789</v>
      </c>
    </row>
    <row r="44" spans="1:23" x14ac:dyDescent="0.35">
      <c r="A44">
        <v>43</v>
      </c>
      <c r="B44" t="s">
        <v>168</v>
      </c>
      <c r="C44" t="s">
        <v>242</v>
      </c>
      <c r="D44" t="s">
        <v>170</v>
      </c>
      <c r="E44" t="s">
        <v>239</v>
      </c>
      <c r="F44" t="s">
        <v>172</v>
      </c>
      <c r="G44" t="s">
        <v>168</v>
      </c>
      <c r="H44" t="b">
        <v>1</v>
      </c>
      <c r="I44" t="s">
        <v>1797</v>
      </c>
      <c r="J44" t="s">
        <v>243</v>
      </c>
      <c r="K44" t="s">
        <v>244</v>
      </c>
      <c r="L44" s="9">
        <v>31200</v>
      </c>
      <c r="M44">
        <v>26</v>
      </c>
      <c r="N44">
        <v>3</v>
      </c>
      <c r="O44">
        <v>1945</v>
      </c>
      <c r="P44">
        <v>99.55</v>
      </c>
      <c r="Q44" s="12">
        <v>21427700000000</v>
      </c>
      <c r="R44" s="12">
        <f>Table13[[#This Row],[GDP_country]]/100000000000</f>
        <v>214.27699999999999</v>
      </c>
      <c r="S44">
        <v>83.6</v>
      </c>
      <c r="T44">
        <v>8574832</v>
      </c>
      <c r="U44" s="10">
        <f t="shared" ca="1" si="0"/>
        <v>79.501711156741962</v>
      </c>
      <c r="V44" s="3">
        <f t="shared" ca="1" si="2"/>
        <v>45560</v>
      </c>
      <c r="W44" s="3">
        <f t="shared" si="1"/>
        <v>16522</v>
      </c>
    </row>
    <row r="45" spans="1:23" x14ac:dyDescent="0.35">
      <c r="A45">
        <v>45</v>
      </c>
      <c r="B45" t="s">
        <v>38</v>
      </c>
      <c r="C45" t="s">
        <v>245</v>
      </c>
      <c r="D45" t="s">
        <v>105</v>
      </c>
      <c r="E45" t="s">
        <v>246</v>
      </c>
      <c r="F45" t="s">
        <v>247</v>
      </c>
      <c r="G45" t="s">
        <v>38</v>
      </c>
      <c r="H45" t="b">
        <v>1</v>
      </c>
      <c r="I45" t="s">
        <v>1796</v>
      </c>
      <c r="J45" t="s">
        <v>248</v>
      </c>
      <c r="K45" t="s">
        <v>249</v>
      </c>
      <c r="L45" s="9">
        <v>30200</v>
      </c>
      <c r="M45">
        <v>2</v>
      </c>
      <c r="N45">
        <v>2</v>
      </c>
      <c r="O45">
        <v>1980</v>
      </c>
      <c r="P45">
        <v>125.08</v>
      </c>
      <c r="Q45" s="12">
        <v>21427700000000</v>
      </c>
      <c r="R45" s="12">
        <f>Table13[[#This Row],[GDP_country]]/100000000000</f>
        <v>214.27699999999999</v>
      </c>
      <c r="S45">
        <v>77</v>
      </c>
      <c r="T45">
        <v>1397715000</v>
      </c>
      <c r="U45" s="10">
        <f t="shared" ca="1" si="0"/>
        <v>44.644095637890125</v>
      </c>
      <c r="V45" s="3">
        <f t="shared" ca="1" si="2"/>
        <v>45560</v>
      </c>
      <c r="W45" s="3">
        <f t="shared" si="1"/>
        <v>29253</v>
      </c>
    </row>
    <row r="46" spans="1:23" x14ac:dyDescent="0.35">
      <c r="A46">
        <v>46</v>
      </c>
      <c r="B46" t="s">
        <v>250</v>
      </c>
      <c r="C46" t="s">
        <v>251</v>
      </c>
      <c r="D46" t="s">
        <v>158</v>
      </c>
      <c r="E46" t="s">
        <v>252</v>
      </c>
      <c r="F46" t="s">
        <v>253</v>
      </c>
      <c r="G46" t="s">
        <v>250</v>
      </c>
      <c r="H46" t="b">
        <v>1</v>
      </c>
      <c r="I46" t="s">
        <v>1796</v>
      </c>
      <c r="J46" t="s">
        <v>254</v>
      </c>
      <c r="K46" t="s">
        <v>255</v>
      </c>
      <c r="L46" s="9">
        <v>29700</v>
      </c>
      <c r="M46">
        <v>20</v>
      </c>
      <c r="N46">
        <v>4</v>
      </c>
      <c r="O46">
        <v>1935</v>
      </c>
      <c r="P46">
        <v>112.85</v>
      </c>
      <c r="Q46" s="12">
        <v>21427700000000</v>
      </c>
      <c r="R46" s="12">
        <f>Table13[[#This Row],[GDP_country]]/100000000000</f>
        <v>214.27699999999999</v>
      </c>
      <c r="S46">
        <v>80.900000000000006</v>
      </c>
      <c r="T46">
        <v>83132799</v>
      </c>
      <c r="U46" s="10">
        <f t="shared" ca="1" si="0"/>
        <v>89.433273507133521</v>
      </c>
      <c r="V46" s="3">
        <f t="shared" ca="1" si="2"/>
        <v>45560</v>
      </c>
      <c r="W46" s="3">
        <f t="shared" si="1"/>
        <v>12894</v>
      </c>
    </row>
    <row r="47" spans="1:23" x14ac:dyDescent="0.35">
      <c r="A47">
        <v>48</v>
      </c>
      <c r="B47" t="s">
        <v>49</v>
      </c>
      <c r="C47" t="s">
        <v>256</v>
      </c>
      <c r="D47" t="s">
        <v>1802</v>
      </c>
      <c r="E47" t="s">
        <v>257</v>
      </c>
      <c r="F47" t="s">
        <v>258</v>
      </c>
      <c r="G47" t="s">
        <v>49</v>
      </c>
      <c r="H47" t="b">
        <v>1</v>
      </c>
      <c r="I47" t="s">
        <v>1796</v>
      </c>
      <c r="J47" t="s">
        <v>259</v>
      </c>
      <c r="K47" t="s">
        <v>43</v>
      </c>
      <c r="L47" s="9">
        <v>28500</v>
      </c>
      <c r="M47">
        <v>17</v>
      </c>
      <c r="N47">
        <v>7</v>
      </c>
      <c r="O47">
        <v>1958</v>
      </c>
      <c r="P47">
        <v>117.24</v>
      </c>
      <c r="Q47" s="12">
        <v>21427700000000</v>
      </c>
      <c r="R47" s="12">
        <f>Table13[[#This Row],[GDP_country]]/100000000000</f>
        <v>214.27699999999999</v>
      </c>
      <c r="S47">
        <v>78.5</v>
      </c>
      <c r="T47">
        <v>328239523</v>
      </c>
      <c r="U47" s="10">
        <f t="shared" ca="1" si="0"/>
        <v>66.192342268715265</v>
      </c>
      <c r="V47" s="3">
        <f t="shared" ca="1" si="2"/>
        <v>45560</v>
      </c>
      <c r="W47" s="3">
        <f t="shared" si="1"/>
        <v>21383</v>
      </c>
    </row>
    <row r="48" spans="1:23" x14ac:dyDescent="0.35">
      <c r="A48">
        <v>49</v>
      </c>
      <c r="B48" t="s">
        <v>49</v>
      </c>
      <c r="C48" t="s">
        <v>260</v>
      </c>
      <c r="D48" t="s">
        <v>1802</v>
      </c>
      <c r="E48" t="s">
        <v>261</v>
      </c>
      <c r="F48" t="s">
        <v>204</v>
      </c>
      <c r="G48" t="s">
        <v>49</v>
      </c>
      <c r="H48" t="b">
        <v>1</v>
      </c>
      <c r="I48" t="s">
        <v>1796</v>
      </c>
      <c r="J48" t="s">
        <v>262</v>
      </c>
      <c r="K48" t="s">
        <v>126</v>
      </c>
      <c r="L48" s="9">
        <v>28100</v>
      </c>
      <c r="M48">
        <v>25</v>
      </c>
      <c r="N48">
        <v>4</v>
      </c>
      <c r="O48">
        <v>1938</v>
      </c>
      <c r="P48">
        <v>117.24</v>
      </c>
      <c r="Q48" s="12">
        <v>21427700000000</v>
      </c>
      <c r="R48" s="12">
        <f>Table13[[#This Row],[GDP_country]]/100000000000</f>
        <v>214.27699999999999</v>
      </c>
      <c r="S48">
        <v>78.5</v>
      </c>
      <c r="T48">
        <v>328239523</v>
      </c>
      <c r="U48" s="10">
        <f t="shared" ca="1" si="0"/>
        <v>86.41958019951538</v>
      </c>
      <c r="V48" s="3">
        <f t="shared" ca="1" si="2"/>
        <v>45560</v>
      </c>
      <c r="W48" s="3">
        <f t="shared" si="1"/>
        <v>13995</v>
      </c>
    </row>
    <row r="49" spans="1:23" x14ac:dyDescent="0.35">
      <c r="A49">
        <v>50</v>
      </c>
      <c r="B49" t="s">
        <v>49</v>
      </c>
      <c r="C49" t="s">
        <v>263</v>
      </c>
      <c r="D49" t="s">
        <v>1802</v>
      </c>
      <c r="E49" t="s">
        <v>61</v>
      </c>
      <c r="F49" t="s">
        <v>264</v>
      </c>
      <c r="G49" t="s">
        <v>49</v>
      </c>
      <c r="H49" t="b">
        <v>1</v>
      </c>
      <c r="I49" t="s">
        <v>1796</v>
      </c>
      <c r="J49" t="s">
        <v>265</v>
      </c>
      <c r="K49" t="s">
        <v>266</v>
      </c>
      <c r="L49" s="9">
        <v>27800</v>
      </c>
      <c r="M49">
        <v>14</v>
      </c>
      <c r="N49">
        <v>2</v>
      </c>
      <c r="O49">
        <v>1947</v>
      </c>
      <c r="P49">
        <v>117.24</v>
      </c>
      <c r="Q49" s="12">
        <v>21427700000000</v>
      </c>
      <c r="R49" s="12">
        <f>Table13[[#This Row],[GDP_country]]/100000000000</f>
        <v>214.27699999999999</v>
      </c>
      <c r="S49">
        <v>78.5</v>
      </c>
      <c r="T49">
        <v>328239523</v>
      </c>
      <c r="U49" s="10">
        <f t="shared" ca="1" si="0"/>
        <v>77.611232011232005</v>
      </c>
      <c r="V49" s="3">
        <f t="shared" ca="1" si="2"/>
        <v>45560</v>
      </c>
      <c r="W49" s="3">
        <f t="shared" si="1"/>
        <v>17212</v>
      </c>
    </row>
    <row r="50" spans="1:23" x14ac:dyDescent="0.35">
      <c r="A50">
        <v>51</v>
      </c>
      <c r="B50" t="s">
        <v>30</v>
      </c>
      <c r="C50" t="s">
        <v>267</v>
      </c>
      <c r="D50" t="s">
        <v>158</v>
      </c>
      <c r="E50" t="s">
        <v>268</v>
      </c>
      <c r="F50" t="s">
        <v>269</v>
      </c>
      <c r="G50" t="s">
        <v>30</v>
      </c>
      <c r="H50" t="b">
        <v>0</v>
      </c>
      <c r="I50" t="s">
        <v>1797</v>
      </c>
      <c r="J50" t="s">
        <v>270</v>
      </c>
      <c r="K50" t="s">
        <v>271</v>
      </c>
      <c r="L50" s="9">
        <v>27400</v>
      </c>
      <c r="M50">
        <v>28</v>
      </c>
      <c r="N50">
        <v>4</v>
      </c>
      <c r="O50">
        <v>1962</v>
      </c>
      <c r="P50">
        <v>112.85</v>
      </c>
      <c r="Q50" s="12">
        <v>21427700000000</v>
      </c>
      <c r="R50" s="12">
        <f>Table13[[#This Row],[GDP_country]]/100000000000</f>
        <v>214.27699999999999</v>
      </c>
      <c r="S50">
        <v>80.900000000000006</v>
      </c>
      <c r="T50">
        <v>83132799</v>
      </c>
      <c r="U50" s="10">
        <f t="shared" ca="1" si="0"/>
        <v>62.41136847594629</v>
      </c>
      <c r="V50" s="3">
        <f t="shared" ca="1" si="2"/>
        <v>45560</v>
      </c>
      <c r="W50" s="3">
        <f t="shared" si="1"/>
        <v>22764</v>
      </c>
    </row>
    <row r="51" spans="1:23" x14ac:dyDescent="0.35">
      <c r="A51">
        <v>52</v>
      </c>
      <c r="B51" t="s">
        <v>272</v>
      </c>
      <c r="C51" t="s">
        <v>273</v>
      </c>
      <c r="D51" t="s">
        <v>274</v>
      </c>
      <c r="E51" t="s">
        <v>275</v>
      </c>
      <c r="F51" t="s">
        <v>276</v>
      </c>
      <c r="G51" t="s">
        <v>272</v>
      </c>
      <c r="H51" t="b">
        <v>0</v>
      </c>
      <c r="I51" t="s">
        <v>1797</v>
      </c>
      <c r="J51" t="s">
        <v>277</v>
      </c>
      <c r="K51" t="s">
        <v>278</v>
      </c>
      <c r="L51" s="9">
        <v>27000</v>
      </c>
      <c r="M51">
        <v>9</v>
      </c>
      <c r="N51">
        <v>2</v>
      </c>
      <c r="O51">
        <v>1954</v>
      </c>
      <c r="P51">
        <v>119.8</v>
      </c>
      <c r="Q51" s="12">
        <v>21427700000000</v>
      </c>
      <c r="R51" s="12">
        <f>Table13[[#This Row],[GDP_country]]/100000000000</f>
        <v>214.27699999999999</v>
      </c>
      <c r="S51">
        <v>82.7</v>
      </c>
      <c r="T51">
        <v>25766605</v>
      </c>
      <c r="U51" s="10">
        <f t="shared" ca="1" si="0"/>
        <v>70.624918058072723</v>
      </c>
      <c r="V51" s="3">
        <f t="shared" ca="1" si="2"/>
        <v>45560</v>
      </c>
      <c r="W51" s="3">
        <f t="shared" si="1"/>
        <v>19764</v>
      </c>
    </row>
    <row r="52" spans="1:23" x14ac:dyDescent="0.35">
      <c r="A52">
        <v>53</v>
      </c>
      <c r="B52" t="s">
        <v>38</v>
      </c>
      <c r="C52" t="s">
        <v>280</v>
      </c>
      <c r="D52" t="s">
        <v>105</v>
      </c>
      <c r="E52" t="s">
        <v>106</v>
      </c>
      <c r="F52" t="s">
        <v>281</v>
      </c>
      <c r="G52" t="s">
        <v>38</v>
      </c>
      <c r="H52" t="b">
        <v>1</v>
      </c>
      <c r="I52" t="s">
        <v>1796</v>
      </c>
      <c r="J52" t="s">
        <v>282</v>
      </c>
      <c r="K52" t="s">
        <v>283</v>
      </c>
      <c r="L52" s="9">
        <v>26700</v>
      </c>
      <c r="M52">
        <v>1</v>
      </c>
      <c r="N52">
        <v>10</v>
      </c>
      <c r="O52">
        <v>1971</v>
      </c>
      <c r="P52">
        <v>125.08</v>
      </c>
      <c r="Q52" s="12">
        <v>21427700000000</v>
      </c>
      <c r="R52" s="12">
        <f>Table13[[#This Row],[GDP_country]]/100000000000</f>
        <v>214.27699999999999</v>
      </c>
      <c r="S52">
        <v>77</v>
      </c>
      <c r="T52">
        <v>1397715000</v>
      </c>
      <c r="U52" s="10">
        <f t="shared" ca="1" si="0"/>
        <v>52.984283106874877</v>
      </c>
      <c r="V52" s="3">
        <f t="shared" ca="1" si="2"/>
        <v>45560</v>
      </c>
      <c r="W52" s="3">
        <f t="shared" si="1"/>
        <v>26207</v>
      </c>
    </row>
    <row r="53" spans="1:23" x14ac:dyDescent="0.35">
      <c r="A53">
        <v>54</v>
      </c>
      <c r="B53" t="s">
        <v>272</v>
      </c>
      <c r="C53" t="s">
        <v>284</v>
      </c>
      <c r="D53" t="s">
        <v>67</v>
      </c>
      <c r="E53" t="s">
        <v>68</v>
      </c>
      <c r="F53" t="s">
        <v>276</v>
      </c>
      <c r="G53" t="s">
        <v>272</v>
      </c>
      <c r="H53" t="b">
        <v>0</v>
      </c>
      <c r="I53" t="s">
        <v>1796</v>
      </c>
      <c r="J53" t="s">
        <v>285</v>
      </c>
      <c r="K53" t="s">
        <v>286</v>
      </c>
      <c r="L53" s="9">
        <v>26600</v>
      </c>
      <c r="M53">
        <v>26</v>
      </c>
      <c r="N53">
        <v>10</v>
      </c>
      <c r="O53">
        <v>1953</v>
      </c>
      <c r="P53">
        <v>141.54</v>
      </c>
      <c r="Q53" s="12">
        <v>21427700000000</v>
      </c>
      <c r="R53" s="12">
        <f>Table13[[#This Row],[GDP_country]]/100000000000</f>
        <v>214.27699999999999</v>
      </c>
      <c r="S53">
        <v>75</v>
      </c>
      <c r="T53">
        <v>126014024</v>
      </c>
      <c r="U53" s="10">
        <f t="shared" ca="1" si="0"/>
        <v>70.915811088295683</v>
      </c>
      <c r="V53" s="3">
        <f t="shared" ca="1" si="2"/>
        <v>45560</v>
      </c>
      <c r="W53" s="3">
        <f t="shared" si="1"/>
        <v>19658</v>
      </c>
    </row>
    <row r="54" spans="1:23" x14ac:dyDescent="0.35">
      <c r="A54">
        <v>55</v>
      </c>
      <c r="B54" t="s">
        <v>38</v>
      </c>
      <c r="C54" t="s">
        <v>287</v>
      </c>
      <c r="D54" t="s">
        <v>74</v>
      </c>
      <c r="E54" t="s">
        <v>288</v>
      </c>
      <c r="F54" t="s">
        <v>289</v>
      </c>
      <c r="G54" t="s">
        <v>38</v>
      </c>
      <c r="H54" t="b">
        <v>1</v>
      </c>
      <c r="I54" t="s">
        <v>1796</v>
      </c>
      <c r="J54" t="s">
        <v>290</v>
      </c>
      <c r="K54" t="s">
        <v>291</v>
      </c>
      <c r="L54" s="9">
        <v>25600</v>
      </c>
      <c r="M54">
        <v>18</v>
      </c>
      <c r="N54">
        <v>7</v>
      </c>
      <c r="O54">
        <v>1945</v>
      </c>
      <c r="P54">
        <v>180.44</v>
      </c>
      <c r="Q54" s="12">
        <v>21427700000000</v>
      </c>
      <c r="R54" s="12">
        <f>Table13[[#This Row],[GDP_country]]/100000000000</f>
        <v>214.27699999999999</v>
      </c>
      <c r="S54">
        <v>69.400000000000006</v>
      </c>
      <c r="T54">
        <v>1366417754</v>
      </c>
      <c r="U54" s="10">
        <f t="shared" ca="1" si="0"/>
        <v>79.189596167008901</v>
      </c>
      <c r="V54" s="3">
        <f t="shared" ca="1" si="2"/>
        <v>45560</v>
      </c>
      <c r="W54" s="3">
        <f t="shared" si="1"/>
        <v>16636</v>
      </c>
    </row>
    <row r="55" spans="1:23" x14ac:dyDescent="0.35">
      <c r="A55">
        <v>56</v>
      </c>
      <c r="B55" t="s">
        <v>292</v>
      </c>
      <c r="C55" t="s">
        <v>293</v>
      </c>
      <c r="D55" t="s">
        <v>294</v>
      </c>
      <c r="E55" t="s">
        <v>295</v>
      </c>
      <c r="F55" t="s">
        <v>296</v>
      </c>
      <c r="G55" t="s">
        <v>292</v>
      </c>
      <c r="H55" t="b">
        <v>1</v>
      </c>
      <c r="I55" t="s">
        <v>1796</v>
      </c>
      <c r="J55" t="s">
        <v>297</v>
      </c>
      <c r="K55" t="s">
        <v>298</v>
      </c>
      <c r="L55" s="9">
        <v>25500</v>
      </c>
      <c r="M55">
        <v>17</v>
      </c>
      <c r="N55">
        <v>4</v>
      </c>
      <c r="O55">
        <v>1948</v>
      </c>
      <c r="P55">
        <v>151.18</v>
      </c>
      <c r="Q55" s="12">
        <v>21427700000000</v>
      </c>
      <c r="R55" s="12">
        <f>Table13[[#This Row],[GDP_country]]/100000000000</f>
        <v>214.27699999999999</v>
      </c>
      <c r="S55">
        <v>71.5</v>
      </c>
      <c r="T55">
        <v>270203917</v>
      </c>
      <c r="U55" s="10">
        <f t="shared" ca="1" si="0"/>
        <v>76.438755555555545</v>
      </c>
      <c r="V55" s="3">
        <f t="shared" ca="1" si="2"/>
        <v>45560</v>
      </c>
      <c r="W55" s="3">
        <f t="shared" si="1"/>
        <v>17640</v>
      </c>
    </row>
    <row r="56" spans="1:23" x14ac:dyDescent="0.35">
      <c r="A56">
        <v>57</v>
      </c>
      <c r="B56" t="s">
        <v>49</v>
      </c>
      <c r="C56" t="s">
        <v>300</v>
      </c>
      <c r="D56" t="s">
        <v>1802</v>
      </c>
      <c r="E56" t="s">
        <v>301</v>
      </c>
      <c r="F56" t="s">
        <v>302</v>
      </c>
      <c r="G56" t="s">
        <v>49</v>
      </c>
      <c r="H56" t="b">
        <v>1</v>
      </c>
      <c r="I56" t="s">
        <v>1796</v>
      </c>
      <c r="J56" t="s">
        <v>303</v>
      </c>
      <c r="K56" t="s">
        <v>304</v>
      </c>
      <c r="L56" s="9">
        <v>25300</v>
      </c>
      <c r="M56">
        <v>30</v>
      </c>
      <c r="N56">
        <v>9</v>
      </c>
      <c r="O56">
        <v>1944</v>
      </c>
      <c r="P56">
        <v>117.24</v>
      </c>
      <c r="Q56" s="12">
        <v>21427700000000</v>
      </c>
      <c r="R56" s="12">
        <f>Table13[[#This Row],[GDP_country]]/100000000000</f>
        <v>214.27699999999999</v>
      </c>
      <c r="S56">
        <v>78.5</v>
      </c>
      <c r="T56">
        <v>328239523</v>
      </c>
      <c r="U56" s="10">
        <f t="shared" ca="1" si="0"/>
        <v>79.984283106874884</v>
      </c>
      <c r="V56" s="3">
        <f t="shared" ca="1" si="2"/>
        <v>45560</v>
      </c>
      <c r="W56" s="3">
        <f t="shared" si="1"/>
        <v>16345</v>
      </c>
    </row>
    <row r="57" spans="1:23" x14ac:dyDescent="0.35">
      <c r="A57">
        <v>58</v>
      </c>
      <c r="B57" t="s">
        <v>272</v>
      </c>
      <c r="C57" t="s">
        <v>305</v>
      </c>
      <c r="D57" t="s">
        <v>306</v>
      </c>
      <c r="E57" t="s">
        <v>307</v>
      </c>
      <c r="F57" t="s">
        <v>308</v>
      </c>
      <c r="G57" t="s">
        <v>272</v>
      </c>
      <c r="H57" t="b">
        <v>1</v>
      </c>
      <c r="I57" t="s">
        <v>1796</v>
      </c>
      <c r="J57" t="s">
        <v>309</v>
      </c>
      <c r="K57" t="s">
        <v>310</v>
      </c>
      <c r="L57" s="9">
        <v>25200</v>
      </c>
      <c r="M57">
        <v>8</v>
      </c>
      <c r="N57">
        <v>3</v>
      </c>
      <c r="O57">
        <v>1972</v>
      </c>
      <c r="P57">
        <v>114.52</v>
      </c>
      <c r="Q57" s="12">
        <v>21427700000000</v>
      </c>
      <c r="R57" s="12">
        <f>Table13[[#This Row],[GDP_country]]/100000000000</f>
        <v>214.27699999999999</v>
      </c>
      <c r="S57">
        <v>77.8</v>
      </c>
      <c r="T57">
        <v>9770529</v>
      </c>
      <c r="U57" s="10">
        <f t="shared" ca="1" si="0"/>
        <v>52.548272121493881</v>
      </c>
      <c r="V57" s="3">
        <f t="shared" ca="1" si="2"/>
        <v>45560</v>
      </c>
      <c r="W57" s="3">
        <f t="shared" si="1"/>
        <v>26366</v>
      </c>
    </row>
    <row r="58" spans="1:23" x14ac:dyDescent="0.35">
      <c r="A58">
        <v>59</v>
      </c>
      <c r="B58" t="s">
        <v>30</v>
      </c>
      <c r="C58" t="s">
        <v>312</v>
      </c>
      <c r="D58" t="s">
        <v>158</v>
      </c>
      <c r="E58" t="s">
        <v>313</v>
      </c>
      <c r="F58" t="s">
        <v>314</v>
      </c>
      <c r="G58" t="s">
        <v>30</v>
      </c>
      <c r="H58" t="b">
        <v>0</v>
      </c>
      <c r="I58" t="s">
        <v>1796</v>
      </c>
      <c r="J58" t="s">
        <v>315</v>
      </c>
      <c r="K58" t="s">
        <v>316</v>
      </c>
      <c r="L58" s="9">
        <v>24600</v>
      </c>
      <c r="M58">
        <v>9</v>
      </c>
      <c r="N58">
        <v>5</v>
      </c>
      <c r="O58">
        <v>1966</v>
      </c>
      <c r="P58">
        <v>112.85</v>
      </c>
      <c r="Q58" s="12">
        <v>21427700000000</v>
      </c>
      <c r="R58" s="12">
        <f>Table13[[#This Row],[GDP_country]]/100000000000</f>
        <v>214.27699999999999</v>
      </c>
      <c r="S58">
        <v>80.900000000000006</v>
      </c>
      <c r="T58">
        <v>83132799</v>
      </c>
      <c r="U58" s="10">
        <f t="shared" ca="1" si="0"/>
        <v>58.38125290023202</v>
      </c>
      <c r="V58" s="3">
        <f t="shared" ca="1" si="2"/>
        <v>45560</v>
      </c>
      <c r="W58" s="3">
        <f t="shared" si="1"/>
        <v>24236</v>
      </c>
    </row>
    <row r="59" spans="1:23" x14ac:dyDescent="0.35">
      <c r="A59">
        <v>60</v>
      </c>
      <c r="B59" t="s">
        <v>38</v>
      </c>
      <c r="C59" t="s">
        <v>317</v>
      </c>
      <c r="D59" t="s">
        <v>1802</v>
      </c>
      <c r="E59" t="s">
        <v>318</v>
      </c>
      <c r="F59" t="s">
        <v>41</v>
      </c>
      <c r="G59" t="s">
        <v>38</v>
      </c>
      <c r="H59" t="b">
        <v>0</v>
      </c>
      <c r="I59" t="s">
        <v>1797</v>
      </c>
      <c r="J59" t="s">
        <v>319</v>
      </c>
      <c r="K59" t="s">
        <v>320</v>
      </c>
      <c r="L59" s="9">
        <v>24400</v>
      </c>
      <c r="M59">
        <v>7</v>
      </c>
      <c r="N59">
        <v>4</v>
      </c>
      <c r="O59">
        <v>1970</v>
      </c>
      <c r="P59">
        <v>117.24</v>
      </c>
      <c r="Q59" s="12">
        <v>21427700000000</v>
      </c>
      <c r="R59" s="12">
        <f>Table13[[#This Row],[GDP_country]]/100000000000</f>
        <v>214.27699999999999</v>
      </c>
      <c r="S59">
        <v>78.5</v>
      </c>
      <c r="T59">
        <v>328239523</v>
      </c>
      <c r="U59" s="10">
        <f t="shared" ca="1" si="0"/>
        <v>54.468863557170593</v>
      </c>
      <c r="V59" s="3">
        <f t="shared" ca="1" si="2"/>
        <v>45560</v>
      </c>
      <c r="W59" s="3">
        <f t="shared" si="1"/>
        <v>25665</v>
      </c>
    </row>
    <row r="60" spans="1:23" x14ac:dyDescent="0.35">
      <c r="A60">
        <v>61</v>
      </c>
      <c r="B60" t="s">
        <v>49</v>
      </c>
      <c r="C60" t="s">
        <v>321</v>
      </c>
      <c r="D60" t="s">
        <v>294</v>
      </c>
      <c r="E60" t="s">
        <v>322</v>
      </c>
      <c r="F60" t="s">
        <v>323</v>
      </c>
      <c r="G60" t="s">
        <v>49</v>
      </c>
      <c r="H60" t="b">
        <v>0</v>
      </c>
      <c r="I60" t="s">
        <v>1796</v>
      </c>
      <c r="J60" t="s">
        <v>324</v>
      </c>
      <c r="K60" t="s">
        <v>325</v>
      </c>
      <c r="L60" s="9">
        <v>24200</v>
      </c>
      <c r="M60">
        <v>1</v>
      </c>
      <c r="N60">
        <v>1</v>
      </c>
      <c r="O60">
        <v>1941</v>
      </c>
      <c r="P60">
        <v>151.18</v>
      </c>
      <c r="Q60" s="12">
        <v>21427700000000</v>
      </c>
      <c r="R60" s="12">
        <f>Table13[[#This Row],[GDP_country]]/100000000000</f>
        <v>214.27699999999999</v>
      </c>
      <c r="S60">
        <v>71.5</v>
      </c>
      <c r="T60">
        <v>270203917</v>
      </c>
      <c r="U60" s="10">
        <f t="shared" ca="1" si="0"/>
        <v>83.731690622861052</v>
      </c>
      <c r="V60" s="3">
        <f t="shared" ca="1" si="2"/>
        <v>45560</v>
      </c>
      <c r="W60" s="3">
        <f t="shared" si="1"/>
        <v>14977</v>
      </c>
    </row>
    <row r="61" spans="1:23" x14ac:dyDescent="0.35">
      <c r="A61">
        <v>62</v>
      </c>
      <c r="B61" t="s">
        <v>272</v>
      </c>
      <c r="C61" t="s">
        <v>326</v>
      </c>
      <c r="D61" t="s">
        <v>327</v>
      </c>
      <c r="E61" t="s">
        <v>328</v>
      </c>
      <c r="F61" t="s">
        <v>329</v>
      </c>
      <c r="G61" t="s">
        <v>272</v>
      </c>
      <c r="H61" t="b">
        <v>1</v>
      </c>
      <c r="I61" t="s">
        <v>1796</v>
      </c>
      <c r="J61" t="s">
        <v>330</v>
      </c>
      <c r="K61" t="s">
        <v>331</v>
      </c>
      <c r="L61" s="9">
        <v>23700</v>
      </c>
      <c r="M61">
        <v>3</v>
      </c>
      <c r="N61">
        <v>1</v>
      </c>
      <c r="O61">
        <v>1961</v>
      </c>
      <c r="P61">
        <v>180.75</v>
      </c>
      <c r="Q61" s="12">
        <v>21427700000000</v>
      </c>
      <c r="R61" s="12">
        <f>Table13[[#This Row],[GDP_country]]/100000000000</f>
        <v>214.27699999999999</v>
      </c>
      <c r="S61">
        <v>72.7</v>
      </c>
      <c r="T61">
        <v>144373535</v>
      </c>
      <c r="U61" s="10">
        <f t="shared" ca="1" si="0"/>
        <v>63.72621492128679</v>
      </c>
      <c r="V61" s="3">
        <f t="shared" ca="1" si="2"/>
        <v>45560</v>
      </c>
      <c r="W61" s="3">
        <f t="shared" si="1"/>
        <v>22284</v>
      </c>
    </row>
    <row r="62" spans="1:23" x14ac:dyDescent="0.35">
      <c r="A62">
        <v>63</v>
      </c>
      <c r="B62" t="s">
        <v>38</v>
      </c>
      <c r="C62" t="s">
        <v>333</v>
      </c>
      <c r="D62" t="s">
        <v>105</v>
      </c>
      <c r="E62" t="s">
        <v>106</v>
      </c>
      <c r="F62" t="s">
        <v>247</v>
      </c>
      <c r="G62" t="s">
        <v>38</v>
      </c>
      <c r="H62" t="b">
        <v>1</v>
      </c>
      <c r="I62" t="s">
        <v>1796</v>
      </c>
      <c r="J62" t="s">
        <v>194</v>
      </c>
      <c r="K62" t="s">
        <v>334</v>
      </c>
      <c r="L62" s="9">
        <v>23500</v>
      </c>
      <c r="M62">
        <v>10</v>
      </c>
      <c r="N62">
        <v>9</v>
      </c>
      <c r="O62">
        <v>1964</v>
      </c>
      <c r="P62">
        <v>125.08</v>
      </c>
      <c r="Q62" s="12">
        <v>21427700000000</v>
      </c>
      <c r="R62" s="12">
        <f>Table13[[#This Row],[GDP_country]]/100000000000</f>
        <v>214.27699999999999</v>
      </c>
      <c r="S62">
        <v>77</v>
      </c>
      <c r="T62">
        <v>1397715000</v>
      </c>
      <c r="U62" s="10">
        <f t="shared" ca="1" si="0"/>
        <v>60.039046721421833</v>
      </c>
      <c r="V62" s="3">
        <f t="shared" ca="1" si="2"/>
        <v>45560</v>
      </c>
      <c r="W62" s="3">
        <f t="shared" si="1"/>
        <v>23630</v>
      </c>
    </row>
    <row r="63" spans="1:23" x14ac:dyDescent="0.35">
      <c r="A63">
        <v>64</v>
      </c>
      <c r="B63" t="s">
        <v>250</v>
      </c>
      <c r="C63" t="s">
        <v>335</v>
      </c>
      <c r="D63" t="s">
        <v>105</v>
      </c>
      <c r="E63" t="s">
        <v>336</v>
      </c>
      <c r="F63" t="s">
        <v>337</v>
      </c>
      <c r="G63" t="s">
        <v>250</v>
      </c>
      <c r="H63" t="b">
        <v>1</v>
      </c>
      <c r="I63" t="s">
        <v>1796</v>
      </c>
      <c r="J63" t="s">
        <v>338</v>
      </c>
      <c r="K63" t="s">
        <v>339</v>
      </c>
      <c r="L63" s="9">
        <v>23400</v>
      </c>
      <c r="M63">
        <v>11</v>
      </c>
      <c r="N63">
        <v>8</v>
      </c>
      <c r="O63">
        <v>1942</v>
      </c>
      <c r="P63">
        <v>125.08</v>
      </c>
      <c r="Q63" s="12">
        <v>21427700000000</v>
      </c>
      <c r="R63" s="12">
        <f>Table13[[#This Row],[GDP_country]]/100000000000</f>
        <v>214.27699999999999</v>
      </c>
      <c r="S63">
        <v>77</v>
      </c>
      <c r="T63">
        <v>1397715000</v>
      </c>
      <c r="U63" s="10">
        <f t="shared" ca="1" si="0"/>
        <v>82.123894972951575</v>
      </c>
      <c r="V63" s="3">
        <f t="shared" ca="1" si="2"/>
        <v>45560</v>
      </c>
      <c r="W63" s="3">
        <f t="shared" si="1"/>
        <v>15564</v>
      </c>
    </row>
    <row r="64" spans="1:23" x14ac:dyDescent="0.35">
      <c r="A64">
        <v>65</v>
      </c>
      <c r="B64" t="s">
        <v>272</v>
      </c>
      <c r="C64" t="s">
        <v>340</v>
      </c>
      <c r="D64" t="s">
        <v>341</v>
      </c>
      <c r="E64" t="s">
        <v>342</v>
      </c>
      <c r="F64" t="s">
        <v>276</v>
      </c>
      <c r="G64" t="s">
        <v>272</v>
      </c>
      <c r="H64" t="b">
        <v>0</v>
      </c>
      <c r="I64" t="s">
        <v>1797</v>
      </c>
      <c r="J64" t="s">
        <v>343</v>
      </c>
      <c r="K64" t="s">
        <v>344</v>
      </c>
      <c r="L64" s="9">
        <v>23100</v>
      </c>
      <c r="M64">
        <v>1</v>
      </c>
      <c r="N64">
        <v>1</v>
      </c>
      <c r="O64">
        <v>1943</v>
      </c>
      <c r="P64">
        <v>131.91</v>
      </c>
      <c r="Q64" s="12">
        <v>21427700000000</v>
      </c>
      <c r="R64" s="12">
        <f>Table13[[#This Row],[GDP_country]]/100000000000</f>
        <v>214.27699999999999</v>
      </c>
      <c r="S64">
        <v>80</v>
      </c>
      <c r="T64">
        <v>18952038</v>
      </c>
      <c r="U64" s="10">
        <f t="shared" ca="1" si="0"/>
        <v>81.731695101999932</v>
      </c>
      <c r="V64" s="3">
        <f t="shared" ca="1" si="2"/>
        <v>45560</v>
      </c>
      <c r="W64" s="3">
        <f t="shared" si="1"/>
        <v>15707</v>
      </c>
    </row>
    <row r="65" spans="1:23" x14ac:dyDescent="0.35">
      <c r="A65">
        <v>65</v>
      </c>
      <c r="B65" t="s">
        <v>250</v>
      </c>
      <c r="C65" t="s">
        <v>346</v>
      </c>
      <c r="D65" t="s">
        <v>294</v>
      </c>
      <c r="E65" t="s">
        <v>322</v>
      </c>
      <c r="F65" t="s">
        <v>323</v>
      </c>
      <c r="G65" t="s">
        <v>250</v>
      </c>
      <c r="H65" t="b">
        <v>0</v>
      </c>
      <c r="I65" t="s">
        <v>1796</v>
      </c>
      <c r="J65" t="s">
        <v>324</v>
      </c>
      <c r="K65" t="s">
        <v>64</v>
      </c>
      <c r="L65" s="9">
        <v>23100</v>
      </c>
      <c r="M65">
        <v>2</v>
      </c>
      <c r="N65">
        <v>10</v>
      </c>
      <c r="O65">
        <v>1939</v>
      </c>
      <c r="P65">
        <v>151.18</v>
      </c>
      <c r="Q65" s="12">
        <v>21427700000000</v>
      </c>
      <c r="R65" s="12">
        <f>Table13[[#This Row],[GDP_country]]/100000000000</f>
        <v>214.27699999999999</v>
      </c>
      <c r="S65">
        <v>71.5</v>
      </c>
      <c r="T65">
        <v>270203917</v>
      </c>
      <c r="U65" s="10">
        <f t="shared" ca="1" si="0"/>
        <v>84.98153571883357</v>
      </c>
      <c r="V65" s="3">
        <f t="shared" ca="1" si="2"/>
        <v>45560</v>
      </c>
      <c r="W65" s="3">
        <f t="shared" si="1"/>
        <v>14520</v>
      </c>
    </row>
    <row r="66" spans="1:23" x14ac:dyDescent="0.35">
      <c r="A66">
        <v>67</v>
      </c>
      <c r="B66" t="s">
        <v>250</v>
      </c>
      <c r="C66" t="s">
        <v>347</v>
      </c>
      <c r="D66" t="s">
        <v>1803</v>
      </c>
      <c r="E66" t="s">
        <v>227</v>
      </c>
      <c r="F66" t="s">
        <v>348</v>
      </c>
      <c r="G66" t="s">
        <v>250</v>
      </c>
      <c r="H66" t="b">
        <v>1</v>
      </c>
      <c r="I66" t="s">
        <v>1796</v>
      </c>
      <c r="J66" t="s">
        <v>349</v>
      </c>
      <c r="K66" t="s">
        <v>350</v>
      </c>
      <c r="L66" s="9">
        <v>22900</v>
      </c>
      <c r="M66">
        <v>1</v>
      </c>
      <c r="N66">
        <v>1</v>
      </c>
      <c r="O66">
        <v>1953</v>
      </c>
      <c r="P66">
        <v>119.62</v>
      </c>
      <c r="Q66" s="12">
        <v>21427700000000</v>
      </c>
      <c r="R66" s="12">
        <f>Table13[[#This Row],[GDP_country]]/100000000000</f>
        <v>214.27699999999999</v>
      </c>
      <c r="S66">
        <v>81.3</v>
      </c>
      <c r="T66">
        <v>66834405</v>
      </c>
      <c r="U66" s="10">
        <f t="shared" ref="U66:U129" ca="1" si="3">YEARFRAC(W66,V66,1)</f>
        <v>71.731690622861052</v>
      </c>
      <c r="V66" s="3">
        <f t="shared" ca="1" si="2"/>
        <v>45560</v>
      </c>
      <c r="W66" s="3">
        <f t="shared" ref="W66:W129" si="4">DATE(O66,N66,M66)</f>
        <v>19360</v>
      </c>
    </row>
    <row r="67" spans="1:23" x14ac:dyDescent="0.35">
      <c r="A67">
        <v>68</v>
      </c>
      <c r="B67" t="s">
        <v>351</v>
      </c>
      <c r="C67" t="s">
        <v>352</v>
      </c>
      <c r="D67" t="s">
        <v>74</v>
      </c>
      <c r="E67" t="s">
        <v>353</v>
      </c>
      <c r="F67" t="s">
        <v>354</v>
      </c>
      <c r="G67" t="s">
        <v>351</v>
      </c>
      <c r="H67" t="b">
        <v>0</v>
      </c>
      <c r="I67" t="s">
        <v>1796</v>
      </c>
      <c r="J67" t="s">
        <v>355</v>
      </c>
      <c r="K67" t="s">
        <v>356</v>
      </c>
      <c r="L67" s="9">
        <v>22600</v>
      </c>
      <c r="M67">
        <v>11</v>
      </c>
      <c r="N67">
        <v>5</v>
      </c>
      <c r="O67">
        <v>1941</v>
      </c>
      <c r="P67">
        <v>180.44</v>
      </c>
      <c r="Q67" s="12">
        <v>21427700000000</v>
      </c>
      <c r="R67" s="12">
        <f>Table13[[#This Row],[GDP_country]]/100000000000</f>
        <v>214.27699999999999</v>
      </c>
      <c r="S67">
        <v>69.400000000000006</v>
      </c>
      <c r="T67">
        <v>1366417754</v>
      </c>
      <c r="U67" s="10">
        <f t="shared" ca="1" si="3"/>
        <v>83.375770020533878</v>
      </c>
      <c r="V67" s="3">
        <f t="shared" ref="V67:V130" ca="1" si="5">TODAY()</f>
        <v>45560</v>
      </c>
      <c r="W67" s="3">
        <f t="shared" si="4"/>
        <v>15107</v>
      </c>
    </row>
    <row r="68" spans="1:23" x14ac:dyDescent="0.35">
      <c r="A68">
        <v>69</v>
      </c>
      <c r="B68" t="s">
        <v>65</v>
      </c>
      <c r="C68" t="s">
        <v>357</v>
      </c>
      <c r="D68" t="s">
        <v>219</v>
      </c>
      <c r="E68" t="s">
        <v>220</v>
      </c>
      <c r="F68" t="s">
        <v>358</v>
      </c>
      <c r="G68" t="s">
        <v>65</v>
      </c>
      <c r="H68" t="b">
        <v>1</v>
      </c>
      <c r="I68" t="s">
        <v>1796</v>
      </c>
      <c r="J68" t="s">
        <v>359</v>
      </c>
      <c r="K68" t="s">
        <v>360</v>
      </c>
      <c r="L68" s="9">
        <v>22400</v>
      </c>
      <c r="M68">
        <v>11</v>
      </c>
      <c r="N68">
        <v>8</v>
      </c>
      <c r="O68">
        <v>1957</v>
      </c>
      <c r="P68">
        <v>105.48</v>
      </c>
      <c r="Q68" s="12">
        <v>21427700000000</v>
      </c>
      <c r="R68" s="12">
        <f>Table13[[#This Row],[GDP_country]]/100000000000</f>
        <v>214.27699999999999</v>
      </c>
      <c r="S68">
        <v>84.2</v>
      </c>
      <c r="T68">
        <v>126226568</v>
      </c>
      <c r="U68" s="10">
        <f t="shared" ca="1" si="3"/>
        <v>67.123887748117724</v>
      </c>
      <c r="V68" s="3">
        <f t="shared" ca="1" si="5"/>
        <v>45560</v>
      </c>
      <c r="W68" s="3">
        <f t="shared" si="4"/>
        <v>21043</v>
      </c>
    </row>
    <row r="69" spans="1:23" x14ac:dyDescent="0.35">
      <c r="A69">
        <v>70</v>
      </c>
      <c r="B69" t="s">
        <v>272</v>
      </c>
      <c r="C69" t="s">
        <v>361</v>
      </c>
      <c r="D69" t="s">
        <v>327</v>
      </c>
      <c r="E69" t="s">
        <v>328</v>
      </c>
      <c r="F69" t="s">
        <v>362</v>
      </c>
      <c r="G69" t="s">
        <v>272</v>
      </c>
      <c r="H69" t="b">
        <v>1</v>
      </c>
      <c r="I69" t="s">
        <v>1796</v>
      </c>
      <c r="J69" t="s">
        <v>363</v>
      </c>
      <c r="K69" t="s">
        <v>331</v>
      </c>
      <c r="L69" s="9">
        <v>22100</v>
      </c>
      <c r="M69">
        <v>7</v>
      </c>
      <c r="N69">
        <v>5</v>
      </c>
      <c r="O69">
        <v>1956</v>
      </c>
      <c r="P69">
        <v>180.75</v>
      </c>
      <c r="Q69" s="12">
        <v>21427700000000</v>
      </c>
      <c r="R69" s="12">
        <f>Table13[[#This Row],[GDP_country]]/100000000000</f>
        <v>214.27699999999999</v>
      </c>
      <c r="S69">
        <v>72.7</v>
      </c>
      <c r="T69">
        <v>144373535</v>
      </c>
      <c r="U69" s="10">
        <f t="shared" ca="1" si="3"/>
        <v>68.384001904535182</v>
      </c>
      <c r="V69" s="3">
        <f t="shared" ca="1" si="5"/>
        <v>45560</v>
      </c>
      <c r="W69" s="3">
        <f t="shared" si="4"/>
        <v>20582</v>
      </c>
    </row>
    <row r="70" spans="1:23" x14ac:dyDescent="0.35">
      <c r="A70">
        <v>71</v>
      </c>
      <c r="B70" t="s">
        <v>103</v>
      </c>
      <c r="C70" t="s">
        <v>364</v>
      </c>
      <c r="D70" t="s">
        <v>23</v>
      </c>
      <c r="E70" t="s">
        <v>365</v>
      </c>
      <c r="F70" t="s">
        <v>366</v>
      </c>
      <c r="G70" t="s">
        <v>103</v>
      </c>
      <c r="H70" t="b">
        <v>0</v>
      </c>
      <c r="I70" t="s">
        <v>1796</v>
      </c>
      <c r="J70" t="s">
        <v>367</v>
      </c>
      <c r="K70" t="s">
        <v>368</v>
      </c>
      <c r="L70" s="9">
        <v>22000</v>
      </c>
      <c r="M70">
        <v>18</v>
      </c>
      <c r="N70">
        <v>9</v>
      </c>
      <c r="O70">
        <v>1970</v>
      </c>
      <c r="P70">
        <v>110.05</v>
      </c>
      <c r="Q70" s="12">
        <v>21427700000000</v>
      </c>
      <c r="R70" s="12">
        <f>Table13[[#This Row],[GDP_country]]/100000000000</f>
        <v>214.27699999999999</v>
      </c>
      <c r="S70">
        <v>82.5</v>
      </c>
      <c r="T70">
        <v>67059887</v>
      </c>
      <c r="U70" s="10">
        <f t="shared" ca="1" si="3"/>
        <v>54.019861615809646</v>
      </c>
      <c r="V70" s="3">
        <f t="shared" ca="1" si="5"/>
        <v>45560</v>
      </c>
      <c r="W70" s="3">
        <f t="shared" si="4"/>
        <v>25829</v>
      </c>
    </row>
    <row r="71" spans="1:23" x14ac:dyDescent="0.35">
      <c r="A71">
        <v>72</v>
      </c>
      <c r="B71" t="s">
        <v>49</v>
      </c>
      <c r="C71" t="s">
        <v>369</v>
      </c>
      <c r="D71" t="s">
        <v>1802</v>
      </c>
      <c r="E71" t="s">
        <v>370</v>
      </c>
      <c r="F71" t="s">
        <v>371</v>
      </c>
      <c r="G71" t="s">
        <v>49</v>
      </c>
      <c r="H71" t="b">
        <v>0</v>
      </c>
      <c r="I71" t="s">
        <v>1797</v>
      </c>
      <c r="J71" t="s">
        <v>372</v>
      </c>
      <c r="K71" t="s">
        <v>373</v>
      </c>
      <c r="L71" s="9">
        <v>21600</v>
      </c>
      <c r="M71">
        <v>19</v>
      </c>
      <c r="N71">
        <v>12</v>
      </c>
      <c r="O71">
        <v>1961</v>
      </c>
      <c r="P71">
        <v>117.24</v>
      </c>
      <c r="Q71" s="12">
        <v>21427700000000</v>
      </c>
      <c r="R71" s="12">
        <f>Table13[[#This Row],[GDP_country]]/100000000000</f>
        <v>214.27699999999999</v>
      </c>
      <c r="S71">
        <v>78.5</v>
      </c>
      <c r="T71">
        <v>328239523</v>
      </c>
      <c r="U71" s="10">
        <f t="shared" ca="1" si="3"/>
        <v>62.767967145790557</v>
      </c>
      <c r="V71" s="3">
        <f t="shared" ca="1" si="5"/>
        <v>45560</v>
      </c>
      <c r="W71" s="3">
        <f t="shared" si="4"/>
        <v>22634</v>
      </c>
    </row>
    <row r="72" spans="1:23" x14ac:dyDescent="0.35">
      <c r="A72">
        <v>72</v>
      </c>
      <c r="B72" t="s">
        <v>292</v>
      </c>
      <c r="C72" t="s">
        <v>374</v>
      </c>
      <c r="D72" t="s">
        <v>327</v>
      </c>
      <c r="E72" t="s">
        <v>328</v>
      </c>
      <c r="F72" t="s">
        <v>375</v>
      </c>
      <c r="G72" t="s">
        <v>292</v>
      </c>
      <c r="H72" t="b">
        <v>1</v>
      </c>
      <c r="I72" t="s">
        <v>1796</v>
      </c>
      <c r="J72" t="s">
        <v>376</v>
      </c>
      <c r="K72" t="s">
        <v>377</v>
      </c>
      <c r="L72" s="9">
        <v>21600</v>
      </c>
      <c r="M72">
        <v>11</v>
      </c>
      <c r="N72">
        <v>8</v>
      </c>
      <c r="O72">
        <v>1955</v>
      </c>
      <c r="P72">
        <v>180.75</v>
      </c>
      <c r="Q72" s="12">
        <v>21427700000000</v>
      </c>
      <c r="R72" s="12">
        <f>Table13[[#This Row],[GDP_country]]/100000000000</f>
        <v>214.27699999999999</v>
      </c>
      <c r="S72">
        <v>72.7</v>
      </c>
      <c r="T72">
        <v>144373535</v>
      </c>
      <c r="U72" s="10">
        <f t="shared" ca="1" si="3"/>
        <v>69.123904881101382</v>
      </c>
      <c r="V72" s="3">
        <f t="shared" ca="1" si="5"/>
        <v>45560</v>
      </c>
      <c r="W72" s="3">
        <f t="shared" si="4"/>
        <v>20312</v>
      </c>
    </row>
    <row r="73" spans="1:23" x14ac:dyDescent="0.35">
      <c r="A73">
        <v>74</v>
      </c>
      <c r="B73" t="s">
        <v>21</v>
      </c>
      <c r="C73" t="s">
        <v>378</v>
      </c>
      <c r="D73" t="s">
        <v>1802</v>
      </c>
      <c r="E73" t="s">
        <v>379</v>
      </c>
      <c r="F73" t="s">
        <v>124</v>
      </c>
      <c r="G73" t="s">
        <v>21</v>
      </c>
      <c r="H73" t="b">
        <v>0</v>
      </c>
      <c r="I73" t="s">
        <v>1796</v>
      </c>
      <c r="J73" t="s">
        <v>125</v>
      </c>
      <c r="K73" t="s">
        <v>380</v>
      </c>
      <c r="L73" s="9">
        <v>21200</v>
      </c>
      <c r="M73">
        <v>19</v>
      </c>
      <c r="N73">
        <v>9</v>
      </c>
      <c r="O73">
        <v>1986</v>
      </c>
      <c r="P73">
        <v>117.24</v>
      </c>
      <c r="Q73" s="12">
        <v>21427700000000</v>
      </c>
      <c r="R73" s="12">
        <f>Table13[[#This Row],[GDP_country]]/100000000000</f>
        <v>214.27699999999999</v>
      </c>
      <c r="S73">
        <v>78.5</v>
      </c>
      <c r="T73">
        <v>328239523</v>
      </c>
      <c r="U73" s="10">
        <f t="shared" ca="1" si="3"/>
        <v>38.017128817128814</v>
      </c>
      <c r="V73" s="3">
        <f t="shared" ca="1" si="5"/>
        <v>45560</v>
      </c>
      <c r="W73" s="3">
        <f t="shared" si="4"/>
        <v>31674</v>
      </c>
    </row>
    <row r="74" spans="1:23" x14ac:dyDescent="0.35">
      <c r="A74">
        <v>74</v>
      </c>
      <c r="B74" t="s">
        <v>381</v>
      </c>
      <c r="C74" t="s">
        <v>382</v>
      </c>
      <c r="D74" t="s">
        <v>105</v>
      </c>
      <c r="E74" t="s">
        <v>192</v>
      </c>
      <c r="F74" t="s">
        <v>383</v>
      </c>
      <c r="G74" t="s">
        <v>381</v>
      </c>
      <c r="H74" t="b">
        <v>1</v>
      </c>
      <c r="I74" t="s">
        <v>1796</v>
      </c>
      <c r="J74" t="s">
        <v>384</v>
      </c>
      <c r="K74" t="s">
        <v>385</v>
      </c>
      <c r="L74" s="9">
        <v>21200</v>
      </c>
      <c r="M74">
        <v>1</v>
      </c>
      <c r="N74">
        <v>10</v>
      </c>
      <c r="O74">
        <v>1970</v>
      </c>
      <c r="P74">
        <v>125.08</v>
      </c>
      <c r="Q74" s="12">
        <v>21427700000000</v>
      </c>
      <c r="R74" s="12">
        <f>Table13[[#This Row],[GDP_country]]/100000000000</f>
        <v>214.27699999999999</v>
      </c>
      <c r="S74">
        <v>77</v>
      </c>
      <c r="T74">
        <v>1397715000</v>
      </c>
      <c r="U74" s="10">
        <f t="shared" ca="1" si="3"/>
        <v>53.984269998506647</v>
      </c>
      <c r="V74" s="3">
        <f t="shared" ca="1" si="5"/>
        <v>45560</v>
      </c>
      <c r="W74" s="3">
        <f t="shared" si="4"/>
        <v>25842</v>
      </c>
    </row>
    <row r="75" spans="1:23" x14ac:dyDescent="0.35">
      <c r="A75">
        <v>76</v>
      </c>
      <c r="B75" t="s">
        <v>38</v>
      </c>
      <c r="C75" t="s">
        <v>386</v>
      </c>
      <c r="D75" t="s">
        <v>1802</v>
      </c>
      <c r="E75" t="s">
        <v>100</v>
      </c>
      <c r="F75" t="s">
        <v>387</v>
      </c>
      <c r="G75" t="s">
        <v>38</v>
      </c>
      <c r="H75" t="b">
        <v>1</v>
      </c>
      <c r="I75" t="s">
        <v>1796</v>
      </c>
      <c r="J75" t="s">
        <v>248</v>
      </c>
      <c r="K75" t="s">
        <v>388</v>
      </c>
      <c r="L75" s="9">
        <v>21100</v>
      </c>
      <c r="M75">
        <v>17</v>
      </c>
      <c r="N75">
        <v>2</v>
      </c>
      <c r="O75">
        <v>1963</v>
      </c>
      <c r="P75">
        <v>117.24</v>
      </c>
      <c r="Q75" s="12">
        <v>21427700000000</v>
      </c>
      <c r="R75" s="12">
        <f>Table13[[#This Row],[GDP_country]]/100000000000</f>
        <v>214.27699999999999</v>
      </c>
      <c r="S75">
        <v>78.5</v>
      </c>
      <c r="T75">
        <v>328239523</v>
      </c>
      <c r="U75" s="10">
        <f t="shared" ca="1" si="3"/>
        <v>61.60302040095381</v>
      </c>
      <c r="V75" s="3">
        <f t="shared" ca="1" si="5"/>
        <v>45560</v>
      </c>
      <c r="W75" s="3">
        <f t="shared" si="4"/>
        <v>23059</v>
      </c>
    </row>
    <row r="76" spans="1:23" x14ac:dyDescent="0.35">
      <c r="A76">
        <v>77</v>
      </c>
      <c r="B76" t="s">
        <v>21</v>
      </c>
      <c r="C76" t="s">
        <v>389</v>
      </c>
      <c r="D76" t="s">
        <v>1802</v>
      </c>
      <c r="E76" t="s">
        <v>61</v>
      </c>
      <c r="F76" t="s">
        <v>390</v>
      </c>
      <c r="G76" t="s">
        <v>21</v>
      </c>
      <c r="H76" t="b">
        <v>0</v>
      </c>
      <c r="I76" t="s">
        <v>1796</v>
      </c>
      <c r="J76" t="s">
        <v>391</v>
      </c>
      <c r="K76" t="s">
        <v>392</v>
      </c>
      <c r="L76" s="9">
        <v>21000</v>
      </c>
      <c r="M76">
        <v>19</v>
      </c>
      <c r="N76">
        <v>3</v>
      </c>
      <c r="O76">
        <v>1933</v>
      </c>
      <c r="P76">
        <v>117.24</v>
      </c>
      <c r="Q76" s="12">
        <v>21427700000000</v>
      </c>
      <c r="R76" s="12">
        <f>Table13[[#This Row],[GDP_country]]/100000000000</f>
        <v>214.27699999999999</v>
      </c>
      <c r="S76">
        <v>78.5</v>
      </c>
      <c r="T76">
        <v>328239523</v>
      </c>
      <c r="U76" s="10">
        <f t="shared" ca="1" si="3"/>
        <v>91.520876112251884</v>
      </c>
      <c r="V76" s="3">
        <f t="shared" ca="1" si="5"/>
        <v>45560</v>
      </c>
      <c r="W76" s="3">
        <f t="shared" si="4"/>
        <v>12132</v>
      </c>
    </row>
    <row r="77" spans="1:23" x14ac:dyDescent="0.35">
      <c r="A77">
        <v>77</v>
      </c>
      <c r="B77" t="s">
        <v>250</v>
      </c>
      <c r="C77" t="s">
        <v>393</v>
      </c>
      <c r="D77" t="s">
        <v>219</v>
      </c>
      <c r="E77" t="s">
        <v>394</v>
      </c>
      <c r="F77" t="s">
        <v>395</v>
      </c>
      <c r="G77" t="s">
        <v>250</v>
      </c>
      <c r="H77" t="b">
        <v>1</v>
      </c>
      <c r="I77" t="s">
        <v>1796</v>
      </c>
      <c r="J77" t="s">
        <v>396</v>
      </c>
      <c r="K77" t="s">
        <v>397</v>
      </c>
      <c r="L77" s="9">
        <v>21000</v>
      </c>
      <c r="M77">
        <v>10</v>
      </c>
      <c r="N77">
        <v>6</v>
      </c>
      <c r="O77">
        <v>1945</v>
      </c>
      <c r="P77">
        <v>105.48</v>
      </c>
      <c r="Q77" s="12">
        <v>21427700000000</v>
      </c>
      <c r="R77" s="12">
        <f>Table13[[#This Row],[GDP_country]]/100000000000</f>
        <v>214.27699999999999</v>
      </c>
      <c r="S77">
        <v>84.2</v>
      </c>
      <c r="T77">
        <v>126226568</v>
      </c>
      <c r="U77" s="10">
        <f t="shared" ca="1" si="3"/>
        <v>79.293634496919921</v>
      </c>
      <c r="V77" s="3">
        <f t="shared" ca="1" si="5"/>
        <v>45560</v>
      </c>
      <c r="W77" s="3">
        <f t="shared" si="4"/>
        <v>16598</v>
      </c>
    </row>
    <row r="78" spans="1:23" x14ac:dyDescent="0.35">
      <c r="A78">
        <v>79</v>
      </c>
      <c r="B78" t="s">
        <v>272</v>
      </c>
      <c r="C78" t="s">
        <v>398</v>
      </c>
      <c r="D78" t="s">
        <v>327</v>
      </c>
      <c r="E78" t="s">
        <v>328</v>
      </c>
      <c r="F78" t="s">
        <v>399</v>
      </c>
      <c r="G78" t="s">
        <v>272</v>
      </c>
      <c r="H78" t="b">
        <v>1</v>
      </c>
      <c r="I78" t="s">
        <v>1796</v>
      </c>
      <c r="J78" t="s">
        <v>400</v>
      </c>
      <c r="K78" t="s">
        <v>401</v>
      </c>
      <c r="L78" s="9">
        <v>20900</v>
      </c>
      <c r="M78">
        <v>26</v>
      </c>
      <c r="N78">
        <v>9</v>
      </c>
      <c r="O78">
        <v>1965</v>
      </c>
      <c r="P78">
        <v>180.75</v>
      </c>
      <c r="Q78" s="12">
        <v>21427700000000</v>
      </c>
      <c r="R78" s="12">
        <f>Table13[[#This Row],[GDP_country]]/100000000000</f>
        <v>214.27699999999999</v>
      </c>
      <c r="S78">
        <v>72.7</v>
      </c>
      <c r="T78">
        <v>144373535</v>
      </c>
      <c r="U78" s="10">
        <f t="shared" ca="1" si="3"/>
        <v>58.997946611909654</v>
      </c>
      <c r="V78" s="3">
        <f t="shared" ca="1" si="5"/>
        <v>45560</v>
      </c>
      <c r="W78" s="3">
        <f t="shared" si="4"/>
        <v>24011</v>
      </c>
    </row>
    <row r="79" spans="1:23" x14ac:dyDescent="0.35">
      <c r="A79">
        <v>80</v>
      </c>
      <c r="B79" t="s">
        <v>292</v>
      </c>
      <c r="C79" t="s">
        <v>402</v>
      </c>
      <c r="D79" t="s">
        <v>327</v>
      </c>
      <c r="E79" t="s">
        <v>328</v>
      </c>
      <c r="F79" t="s">
        <v>403</v>
      </c>
      <c r="G79" t="s">
        <v>292</v>
      </c>
      <c r="H79" t="b">
        <v>1</v>
      </c>
      <c r="I79" t="s">
        <v>1796</v>
      </c>
      <c r="J79" t="s">
        <v>404</v>
      </c>
      <c r="K79" t="s">
        <v>405</v>
      </c>
      <c r="L79" s="9">
        <v>20500</v>
      </c>
      <c r="M79">
        <v>1</v>
      </c>
      <c r="N79">
        <v>9</v>
      </c>
      <c r="O79">
        <v>1950</v>
      </c>
      <c r="P79">
        <v>180.75</v>
      </c>
      <c r="Q79" s="12">
        <v>21427700000000</v>
      </c>
      <c r="R79" s="12">
        <f>Table13[[#This Row],[GDP_country]]/100000000000</f>
        <v>214.27699999999999</v>
      </c>
      <c r="S79">
        <v>72.7</v>
      </c>
      <c r="T79">
        <v>144373535</v>
      </c>
      <c r="U79" s="10">
        <f t="shared" ca="1" si="3"/>
        <v>74.066401401766811</v>
      </c>
      <c r="V79" s="3">
        <f t="shared" ca="1" si="5"/>
        <v>45560</v>
      </c>
      <c r="W79" s="3">
        <f t="shared" si="4"/>
        <v>18507</v>
      </c>
    </row>
    <row r="80" spans="1:23" x14ac:dyDescent="0.35">
      <c r="A80">
        <v>81</v>
      </c>
      <c r="B80" t="s">
        <v>351</v>
      </c>
      <c r="C80" t="s">
        <v>406</v>
      </c>
      <c r="D80" t="s">
        <v>1802</v>
      </c>
      <c r="E80" t="s">
        <v>407</v>
      </c>
      <c r="F80" t="s">
        <v>408</v>
      </c>
      <c r="G80" t="s">
        <v>351</v>
      </c>
      <c r="H80" t="b">
        <v>1</v>
      </c>
      <c r="I80" t="s">
        <v>1796</v>
      </c>
      <c r="J80" t="s">
        <v>409</v>
      </c>
      <c r="K80" t="s">
        <v>304</v>
      </c>
      <c r="L80" s="9">
        <v>20200</v>
      </c>
      <c r="M80">
        <v>12</v>
      </c>
      <c r="N80">
        <v>8</v>
      </c>
      <c r="O80">
        <v>1938</v>
      </c>
      <c r="P80">
        <v>117.24</v>
      </c>
      <c r="Q80" s="12">
        <v>21427700000000</v>
      </c>
      <c r="R80" s="12">
        <f>Table13[[#This Row],[GDP_country]]/100000000000</f>
        <v>214.27699999999999</v>
      </c>
      <c r="S80">
        <v>78.5</v>
      </c>
      <c r="T80">
        <v>328239523</v>
      </c>
      <c r="U80" s="10">
        <f t="shared" ca="1" si="3"/>
        <v>86.121156811530355</v>
      </c>
      <c r="V80" s="3">
        <f t="shared" ca="1" si="5"/>
        <v>45560</v>
      </c>
      <c r="W80" s="3">
        <f t="shared" si="4"/>
        <v>14104</v>
      </c>
    </row>
    <row r="81" spans="1:23" x14ac:dyDescent="0.35">
      <c r="A81">
        <v>82</v>
      </c>
      <c r="B81" t="s">
        <v>272</v>
      </c>
      <c r="C81" t="s">
        <v>410</v>
      </c>
      <c r="D81" t="s">
        <v>274</v>
      </c>
      <c r="E81" t="s">
        <v>275</v>
      </c>
      <c r="F81" t="s">
        <v>276</v>
      </c>
      <c r="G81" t="s">
        <v>272</v>
      </c>
      <c r="H81" t="b">
        <v>1</v>
      </c>
      <c r="I81" t="s">
        <v>1796</v>
      </c>
      <c r="J81" t="s">
        <v>411</v>
      </c>
      <c r="K81" t="s">
        <v>412</v>
      </c>
      <c r="L81" s="9">
        <v>19600</v>
      </c>
      <c r="M81">
        <v>18</v>
      </c>
      <c r="N81">
        <v>11</v>
      </c>
      <c r="O81">
        <v>1961</v>
      </c>
      <c r="P81">
        <v>119.8</v>
      </c>
      <c r="Q81" s="12">
        <v>21427700000000</v>
      </c>
      <c r="R81" s="12">
        <f>Table13[[#This Row],[GDP_country]]/100000000000</f>
        <v>214.27699999999999</v>
      </c>
      <c r="S81">
        <v>82.7</v>
      </c>
      <c r="T81">
        <v>25766605</v>
      </c>
      <c r="U81" s="10">
        <f t="shared" ca="1" si="3"/>
        <v>62.852840520191648</v>
      </c>
      <c r="V81" s="3">
        <f t="shared" ca="1" si="5"/>
        <v>45560</v>
      </c>
      <c r="W81" s="3">
        <f t="shared" si="4"/>
        <v>22603</v>
      </c>
    </row>
    <row r="82" spans="1:23" x14ac:dyDescent="0.35">
      <c r="A82">
        <v>83</v>
      </c>
      <c r="B82" t="s">
        <v>49</v>
      </c>
      <c r="C82" t="s">
        <v>413</v>
      </c>
      <c r="D82" t="s">
        <v>1802</v>
      </c>
      <c r="E82" t="s">
        <v>414</v>
      </c>
      <c r="F82" t="s">
        <v>204</v>
      </c>
      <c r="G82" t="s">
        <v>49</v>
      </c>
      <c r="H82" t="b">
        <v>1</v>
      </c>
      <c r="I82" t="s">
        <v>1796</v>
      </c>
      <c r="J82" t="s">
        <v>415</v>
      </c>
      <c r="K82" t="s">
        <v>416</v>
      </c>
      <c r="L82" s="9">
        <v>19100</v>
      </c>
      <c r="M82">
        <v>8</v>
      </c>
      <c r="N82">
        <v>8</v>
      </c>
      <c r="O82">
        <v>1949</v>
      </c>
      <c r="P82">
        <v>117.24</v>
      </c>
      <c r="Q82" s="12">
        <v>21427700000000</v>
      </c>
      <c r="R82" s="12">
        <f>Table13[[#This Row],[GDP_country]]/100000000000</f>
        <v>214.27699999999999</v>
      </c>
      <c r="S82">
        <v>78.5</v>
      </c>
      <c r="T82">
        <v>328239523</v>
      </c>
      <c r="U82" s="10">
        <f t="shared" ca="1" si="3"/>
        <v>75.132101300479121</v>
      </c>
      <c r="V82" s="3">
        <f t="shared" ca="1" si="5"/>
        <v>45560</v>
      </c>
      <c r="W82" s="3">
        <f t="shared" si="4"/>
        <v>18118</v>
      </c>
    </row>
    <row r="83" spans="1:23" x14ac:dyDescent="0.35">
      <c r="A83">
        <v>84</v>
      </c>
      <c r="B83" t="s">
        <v>30</v>
      </c>
      <c r="C83" t="s">
        <v>417</v>
      </c>
      <c r="D83" t="s">
        <v>105</v>
      </c>
      <c r="E83" t="s">
        <v>106</v>
      </c>
      <c r="F83" t="s">
        <v>418</v>
      </c>
      <c r="G83" t="s">
        <v>30</v>
      </c>
      <c r="H83" t="b">
        <v>1</v>
      </c>
      <c r="I83" t="s">
        <v>1796</v>
      </c>
      <c r="J83" t="s">
        <v>419</v>
      </c>
      <c r="K83" t="s">
        <v>420</v>
      </c>
      <c r="L83" s="9">
        <v>19000</v>
      </c>
      <c r="M83">
        <v>1</v>
      </c>
      <c r="N83">
        <v>6</v>
      </c>
      <c r="O83">
        <v>1963</v>
      </c>
      <c r="P83">
        <v>125.08</v>
      </c>
      <c r="Q83" s="12">
        <v>21427700000000</v>
      </c>
      <c r="R83" s="12">
        <f>Table13[[#This Row],[GDP_country]]/100000000000</f>
        <v>214.27699999999999</v>
      </c>
      <c r="S83">
        <v>77</v>
      </c>
      <c r="T83">
        <v>1397715000</v>
      </c>
      <c r="U83" s="10">
        <f t="shared" ca="1" si="3"/>
        <v>61.318290205775853</v>
      </c>
      <c r="V83" s="3">
        <f t="shared" ca="1" si="5"/>
        <v>45560</v>
      </c>
      <c r="W83" s="3">
        <f t="shared" si="4"/>
        <v>23163</v>
      </c>
    </row>
    <row r="84" spans="1:23" x14ac:dyDescent="0.35">
      <c r="A84">
        <v>84</v>
      </c>
      <c r="B84" t="s">
        <v>272</v>
      </c>
      <c r="C84" t="s">
        <v>421</v>
      </c>
      <c r="D84" t="s">
        <v>105</v>
      </c>
      <c r="E84" t="s">
        <v>192</v>
      </c>
      <c r="F84" t="s">
        <v>422</v>
      </c>
      <c r="G84" t="s">
        <v>272</v>
      </c>
      <c r="H84" t="b">
        <v>1</v>
      </c>
      <c r="I84" t="s">
        <v>1796</v>
      </c>
      <c r="J84" t="s">
        <v>384</v>
      </c>
      <c r="K84" t="s">
        <v>423</v>
      </c>
      <c r="L84" s="9">
        <v>19000</v>
      </c>
      <c r="M84">
        <v>1</v>
      </c>
      <c r="N84">
        <v>3</v>
      </c>
      <c r="O84">
        <v>1968</v>
      </c>
      <c r="P84">
        <v>125.08</v>
      </c>
      <c r="Q84" s="12">
        <v>21427700000000</v>
      </c>
      <c r="R84" s="12">
        <f>Table13[[#This Row],[GDP_country]]/100000000000</f>
        <v>214.27699999999999</v>
      </c>
      <c r="S84">
        <v>77</v>
      </c>
      <c r="T84">
        <v>1397715000</v>
      </c>
      <c r="U84" s="10">
        <f t="shared" ca="1" si="3"/>
        <v>56.567435158501446</v>
      </c>
      <c r="V84" s="3">
        <f t="shared" ca="1" si="5"/>
        <v>45560</v>
      </c>
      <c r="W84" s="3">
        <f t="shared" si="4"/>
        <v>24898</v>
      </c>
    </row>
    <row r="85" spans="1:23" x14ac:dyDescent="0.35">
      <c r="A85">
        <v>86</v>
      </c>
      <c r="B85" t="s">
        <v>103</v>
      </c>
      <c r="C85" t="s">
        <v>424</v>
      </c>
      <c r="D85" t="s">
        <v>105</v>
      </c>
      <c r="E85" t="s">
        <v>425</v>
      </c>
      <c r="F85" t="s">
        <v>426</v>
      </c>
      <c r="G85" t="s">
        <v>103</v>
      </c>
      <c r="H85" t="b">
        <v>1</v>
      </c>
      <c r="I85" t="s">
        <v>1796</v>
      </c>
      <c r="J85" t="s">
        <v>427</v>
      </c>
      <c r="K85" t="s">
        <v>428</v>
      </c>
      <c r="L85" s="9">
        <v>18900</v>
      </c>
      <c r="M85">
        <v>17</v>
      </c>
      <c r="N85">
        <v>4</v>
      </c>
      <c r="O85">
        <v>1965</v>
      </c>
      <c r="P85">
        <v>125.08</v>
      </c>
      <c r="Q85" s="12">
        <v>21427700000000</v>
      </c>
      <c r="R85" s="12">
        <f>Table13[[#This Row],[GDP_country]]/100000000000</f>
        <v>214.27699999999999</v>
      </c>
      <c r="S85">
        <v>77</v>
      </c>
      <c r="T85">
        <v>1397715000</v>
      </c>
      <c r="U85" s="10">
        <f t="shared" ca="1" si="3"/>
        <v>59.441478439425055</v>
      </c>
      <c r="V85" s="3">
        <f t="shared" ca="1" si="5"/>
        <v>45560</v>
      </c>
      <c r="W85" s="3">
        <f t="shared" si="4"/>
        <v>23849</v>
      </c>
    </row>
    <row r="86" spans="1:23" x14ac:dyDescent="0.35">
      <c r="A86">
        <v>88</v>
      </c>
      <c r="B86" t="s">
        <v>30</v>
      </c>
      <c r="C86" t="s">
        <v>429</v>
      </c>
      <c r="D86" t="s">
        <v>105</v>
      </c>
      <c r="E86" t="s">
        <v>192</v>
      </c>
      <c r="F86" t="s">
        <v>430</v>
      </c>
      <c r="G86" t="s">
        <v>30</v>
      </c>
      <c r="H86" t="b">
        <v>1</v>
      </c>
      <c r="I86" t="s">
        <v>1796</v>
      </c>
      <c r="J86" t="s">
        <v>384</v>
      </c>
      <c r="K86" t="s">
        <v>431</v>
      </c>
      <c r="L86" s="9">
        <v>18700</v>
      </c>
      <c r="M86">
        <v>15</v>
      </c>
      <c r="N86">
        <v>2</v>
      </c>
      <c r="O86">
        <v>1966</v>
      </c>
      <c r="P86">
        <v>125.08</v>
      </c>
      <c r="Q86" s="12">
        <v>21427700000000</v>
      </c>
      <c r="R86" s="12">
        <f>Table13[[#This Row],[GDP_country]]/100000000000</f>
        <v>214.27699999999999</v>
      </c>
      <c r="S86">
        <v>77</v>
      </c>
      <c r="T86">
        <v>1397715000</v>
      </c>
      <c r="U86" s="10">
        <f t="shared" ca="1" si="3"/>
        <v>58.608491879350346</v>
      </c>
      <c r="V86" s="3">
        <f t="shared" ca="1" si="5"/>
        <v>45560</v>
      </c>
      <c r="W86" s="3">
        <f t="shared" si="4"/>
        <v>24153</v>
      </c>
    </row>
    <row r="87" spans="1:23" x14ac:dyDescent="0.35">
      <c r="A87">
        <v>89</v>
      </c>
      <c r="B87" t="s">
        <v>292</v>
      </c>
      <c r="C87" t="s">
        <v>432</v>
      </c>
      <c r="D87" t="s">
        <v>1802</v>
      </c>
      <c r="E87" t="s">
        <v>433</v>
      </c>
      <c r="F87" t="s">
        <v>434</v>
      </c>
      <c r="G87" t="s">
        <v>292</v>
      </c>
      <c r="H87" t="b">
        <v>1</v>
      </c>
      <c r="I87" t="s">
        <v>1796</v>
      </c>
      <c r="J87" t="s">
        <v>435</v>
      </c>
      <c r="K87" t="s">
        <v>436</v>
      </c>
      <c r="L87" s="9">
        <v>18500</v>
      </c>
      <c r="M87">
        <v>11</v>
      </c>
      <c r="N87">
        <v>12</v>
      </c>
      <c r="O87">
        <v>1945</v>
      </c>
      <c r="P87">
        <v>117.24</v>
      </c>
      <c r="Q87" s="12">
        <v>21427700000000</v>
      </c>
      <c r="R87" s="12">
        <f>Table13[[#This Row],[GDP_country]]/100000000000</f>
        <v>214.27699999999999</v>
      </c>
      <c r="S87">
        <v>78.5</v>
      </c>
      <c r="T87">
        <v>328239523</v>
      </c>
      <c r="U87" s="10">
        <f t="shared" ca="1" si="3"/>
        <v>78.789869952087614</v>
      </c>
      <c r="V87" s="3">
        <f t="shared" ca="1" si="5"/>
        <v>45560</v>
      </c>
      <c r="W87" s="3">
        <f t="shared" si="4"/>
        <v>16782</v>
      </c>
    </row>
    <row r="88" spans="1:23" x14ac:dyDescent="0.35">
      <c r="A88">
        <v>89</v>
      </c>
      <c r="B88" t="s">
        <v>49</v>
      </c>
      <c r="C88" t="s">
        <v>437</v>
      </c>
      <c r="D88" t="s">
        <v>1802</v>
      </c>
      <c r="E88" t="s">
        <v>301</v>
      </c>
      <c r="F88" t="s">
        <v>204</v>
      </c>
      <c r="G88" t="s">
        <v>49</v>
      </c>
      <c r="H88" t="b">
        <v>1</v>
      </c>
      <c r="I88" t="s">
        <v>1796</v>
      </c>
      <c r="J88" t="s">
        <v>438</v>
      </c>
      <c r="K88" t="s">
        <v>137</v>
      </c>
      <c r="L88" s="9">
        <v>18500</v>
      </c>
      <c r="M88">
        <v>11</v>
      </c>
      <c r="N88">
        <v>9</v>
      </c>
      <c r="O88">
        <v>1957</v>
      </c>
      <c r="P88">
        <v>117.24</v>
      </c>
      <c r="Q88" s="12">
        <v>21427700000000</v>
      </c>
      <c r="R88" s="12">
        <f>Table13[[#This Row],[GDP_country]]/100000000000</f>
        <v>214.27699999999999</v>
      </c>
      <c r="S88">
        <v>78.5</v>
      </c>
      <c r="T88">
        <v>328239523</v>
      </c>
      <c r="U88" s="10">
        <f t="shared" ca="1" si="3"/>
        <v>67.039014373716626</v>
      </c>
      <c r="V88" s="3">
        <f t="shared" ca="1" si="5"/>
        <v>45560</v>
      </c>
      <c r="W88" s="3">
        <f t="shared" si="4"/>
        <v>21074</v>
      </c>
    </row>
    <row r="89" spans="1:23" x14ac:dyDescent="0.35">
      <c r="A89">
        <v>89</v>
      </c>
      <c r="B89" t="s">
        <v>292</v>
      </c>
      <c r="C89" t="s">
        <v>439</v>
      </c>
      <c r="D89" t="s">
        <v>327</v>
      </c>
      <c r="E89" t="s">
        <v>328</v>
      </c>
      <c r="F89" t="s">
        <v>440</v>
      </c>
      <c r="G89" t="s">
        <v>292</v>
      </c>
      <c r="H89" t="b">
        <v>1</v>
      </c>
      <c r="I89" t="s">
        <v>1796</v>
      </c>
      <c r="J89" t="s">
        <v>441</v>
      </c>
      <c r="K89" t="s">
        <v>442</v>
      </c>
      <c r="L89" s="9">
        <v>18500</v>
      </c>
      <c r="M89">
        <v>9</v>
      </c>
      <c r="N89">
        <v>11</v>
      </c>
      <c r="O89">
        <v>1952</v>
      </c>
      <c r="P89">
        <v>180.75</v>
      </c>
      <c r="Q89" s="12">
        <v>21427700000000</v>
      </c>
      <c r="R89" s="12">
        <f>Table13[[#This Row],[GDP_country]]/100000000000</f>
        <v>214.27699999999999</v>
      </c>
      <c r="S89">
        <v>72.7</v>
      </c>
      <c r="T89">
        <v>144373535</v>
      </c>
      <c r="U89" s="10">
        <f t="shared" ca="1" si="3"/>
        <v>71.874774977497751</v>
      </c>
      <c r="V89" s="3">
        <f t="shared" ca="1" si="5"/>
        <v>45560</v>
      </c>
      <c r="W89" s="3">
        <f t="shared" si="4"/>
        <v>19307</v>
      </c>
    </row>
    <row r="90" spans="1:23" x14ac:dyDescent="0.35">
      <c r="A90">
        <v>92</v>
      </c>
      <c r="B90" t="s">
        <v>49</v>
      </c>
      <c r="C90" t="s">
        <v>443</v>
      </c>
      <c r="D90" t="s">
        <v>1802</v>
      </c>
      <c r="E90" t="s">
        <v>444</v>
      </c>
      <c r="F90" t="s">
        <v>445</v>
      </c>
      <c r="G90" t="s">
        <v>49</v>
      </c>
      <c r="H90" t="b">
        <v>1</v>
      </c>
      <c r="I90" t="s">
        <v>1796</v>
      </c>
      <c r="J90" t="s">
        <v>446</v>
      </c>
      <c r="K90" t="s">
        <v>447</v>
      </c>
      <c r="L90" s="9">
        <v>18000</v>
      </c>
      <c r="M90">
        <v>17</v>
      </c>
      <c r="N90">
        <v>1</v>
      </c>
      <c r="O90">
        <v>1962</v>
      </c>
      <c r="P90">
        <v>117.24</v>
      </c>
      <c r="Q90" s="12">
        <v>21427700000000</v>
      </c>
      <c r="R90" s="12">
        <f>Table13[[#This Row],[GDP_country]]/100000000000</f>
        <v>214.27699999999999</v>
      </c>
      <c r="S90">
        <v>78.5</v>
      </c>
      <c r="T90">
        <v>328239523</v>
      </c>
      <c r="U90" s="10">
        <f t="shared" ca="1" si="3"/>
        <v>62.687888401199423</v>
      </c>
      <c r="V90" s="3">
        <f t="shared" ca="1" si="5"/>
        <v>45560</v>
      </c>
      <c r="W90" s="3">
        <f t="shared" si="4"/>
        <v>22663</v>
      </c>
    </row>
    <row r="91" spans="1:23" x14ac:dyDescent="0.35">
      <c r="A91">
        <v>93</v>
      </c>
      <c r="B91" t="s">
        <v>272</v>
      </c>
      <c r="C91" t="s">
        <v>448</v>
      </c>
      <c r="D91" t="s">
        <v>1803</v>
      </c>
      <c r="E91" t="s">
        <v>227</v>
      </c>
      <c r="F91" t="s">
        <v>449</v>
      </c>
      <c r="G91" t="s">
        <v>272</v>
      </c>
      <c r="H91" t="b">
        <v>0</v>
      </c>
      <c r="I91" t="s">
        <v>1796</v>
      </c>
      <c r="J91" t="s">
        <v>450</v>
      </c>
      <c r="K91" t="s">
        <v>451</v>
      </c>
      <c r="L91" s="9">
        <v>17700</v>
      </c>
      <c r="M91">
        <v>15</v>
      </c>
      <c r="N91">
        <v>6</v>
      </c>
      <c r="O91">
        <v>1950</v>
      </c>
      <c r="P91">
        <v>119.62</v>
      </c>
      <c r="Q91" s="12">
        <v>21427700000000</v>
      </c>
      <c r="R91" s="12">
        <f>Table13[[#This Row],[GDP_country]]/100000000000</f>
        <v>214.27699999999999</v>
      </c>
      <c r="S91">
        <v>81.3</v>
      </c>
      <c r="T91">
        <v>66834405</v>
      </c>
      <c r="U91" s="10">
        <f t="shared" ca="1" si="3"/>
        <v>74.2799518142659</v>
      </c>
      <c r="V91" s="3">
        <f t="shared" ca="1" si="5"/>
        <v>45560</v>
      </c>
      <c r="W91" s="3">
        <f t="shared" si="4"/>
        <v>18429</v>
      </c>
    </row>
    <row r="92" spans="1:23" x14ac:dyDescent="0.35">
      <c r="A92">
        <v>94</v>
      </c>
      <c r="B92" t="s">
        <v>49</v>
      </c>
      <c r="C92" t="s">
        <v>452</v>
      </c>
      <c r="D92" t="s">
        <v>1802</v>
      </c>
      <c r="E92" t="s">
        <v>414</v>
      </c>
      <c r="F92" t="s">
        <v>204</v>
      </c>
      <c r="G92" t="s">
        <v>49</v>
      </c>
      <c r="H92" t="b">
        <v>1</v>
      </c>
      <c r="I92" t="s">
        <v>1796</v>
      </c>
      <c r="J92" t="s">
        <v>453</v>
      </c>
      <c r="K92" t="s">
        <v>82</v>
      </c>
      <c r="L92" s="9">
        <v>17500</v>
      </c>
      <c r="M92">
        <v>11</v>
      </c>
      <c r="N92">
        <v>6</v>
      </c>
      <c r="O92">
        <v>1956</v>
      </c>
      <c r="P92">
        <v>117.24</v>
      </c>
      <c r="Q92" s="12">
        <v>21427700000000</v>
      </c>
      <c r="R92" s="12">
        <f>Table13[[#This Row],[GDP_country]]/100000000000</f>
        <v>214.27699999999999</v>
      </c>
      <c r="S92">
        <v>78.5</v>
      </c>
      <c r="T92">
        <v>328239523</v>
      </c>
      <c r="U92" s="10">
        <f t="shared" ca="1" si="3"/>
        <v>68.288179978573979</v>
      </c>
      <c r="V92" s="3">
        <f t="shared" ca="1" si="5"/>
        <v>45560</v>
      </c>
      <c r="W92" s="3">
        <f t="shared" si="4"/>
        <v>20617</v>
      </c>
    </row>
    <row r="93" spans="1:23" x14ac:dyDescent="0.35">
      <c r="A93">
        <v>94</v>
      </c>
      <c r="B93" t="s">
        <v>49</v>
      </c>
      <c r="C93" t="s">
        <v>454</v>
      </c>
      <c r="D93" t="s">
        <v>1802</v>
      </c>
      <c r="E93" t="s">
        <v>455</v>
      </c>
      <c r="F93" t="s">
        <v>264</v>
      </c>
      <c r="G93" t="s">
        <v>49</v>
      </c>
      <c r="H93" t="b">
        <v>1</v>
      </c>
      <c r="I93" t="s">
        <v>1796</v>
      </c>
      <c r="J93" t="s">
        <v>456</v>
      </c>
      <c r="K93" t="s">
        <v>457</v>
      </c>
      <c r="L93" s="9">
        <v>17500</v>
      </c>
      <c r="M93">
        <v>16</v>
      </c>
      <c r="N93">
        <v>2</v>
      </c>
      <c r="O93">
        <v>1936</v>
      </c>
      <c r="P93">
        <v>117.24</v>
      </c>
      <c r="Q93" s="12">
        <v>21427700000000</v>
      </c>
      <c r="R93" s="12">
        <f>Table13[[#This Row],[GDP_country]]/100000000000</f>
        <v>214.27699999999999</v>
      </c>
      <c r="S93">
        <v>78.5</v>
      </c>
      <c r="T93">
        <v>328239523</v>
      </c>
      <c r="U93" s="10">
        <f t="shared" ca="1" si="3"/>
        <v>88.605758582502773</v>
      </c>
      <c r="V93" s="3">
        <f t="shared" ca="1" si="5"/>
        <v>45560</v>
      </c>
      <c r="W93" s="3">
        <f t="shared" si="4"/>
        <v>13196</v>
      </c>
    </row>
    <row r="94" spans="1:23" x14ac:dyDescent="0.35">
      <c r="A94">
        <v>94</v>
      </c>
      <c r="B94" t="s">
        <v>272</v>
      </c>
      <c r="C94" t="s">
        <v>458</v>
      </c>
      <c r="D94" t="s">
        <v>74</v>
      </c>
      <c r="E94" t="s">
        <v>459</v>
      </c>
      <c r="F94" t="s">
        <v>449</v>
      </c>
      <c r="G94" t="s">
        <v>272</v>
      </c>
      <c r="H94" t="b">
        <v>0</v>
      </c>
      <c r="I94" t="s">
        <v>1797</v>
      </c>
      <c r="J94" t="s">
        <v>460</v>
      </c>
      <c r="K94" t="s">
        <v>461</v>
      </c>
      <c r="L94" s="9">
        <v>17500</v>
      </c>
      <c r="M94">
        <v>20</v>
      </c>
      <c r="N94">
        <v>3</v>
      </c>
      <c r="O94">
        <v>1950</v>
      </c>
      <c r="P94">
        <v>180.44</v>
      </c>
      <c r="Q94" s="12">
        <v>21427700000000</v>
      </c>
      <c r="R94" s="12">
        <f>Table13[[#This Row],[GDP_country]]/100000000000</f>
        <v>214.27699999999999</v>
      </c>
      <c r="S94">
        <v>69.400000000000006</v>
      </c>
      <c r="T94">
        <v>1366417754</v>
      </c>
      <c r="U94" s="10">
        <f t="shared" ca="1" si="3"/>
        <v>74.518142658976416</v>
      </c>
      <c r="V94" s="3">
        <f t="shared" ca="1" si="5"/>
        <v>45560</v>
      </c>
      <c r="W94" s="3">
        <f t="shared" si="4"/>
        <v>18342</v>
      </c>
    </row>
    <row r="95" spans="1:23" x14ac:dyDescent="0.35">
      <c r="A95">
        <v>97</v>
      </c>
      <c r="B95" t="s">
        <v>462</v>
      </c>
      <c r="C95" t="s">
        <v>463</v>
      </c>
      <c r="D95" t="s">
        <v>1802</v>
      </c>
      <c r="E95" t="s">
        <v>464</v>
      </c>
      <c r="F95" t="s">
        <v>465</v>
      </c>
      <c r="G95" t="s">
        <v>462</v>
      </c>
      <c r="H95" t="b">
        <v>1</v>
      </c>
      <c r="I95" t="s">
        <v>1796</v>
      </c>
      <c r="J95" t="s">
        <v>466</v>
      </c>
      <c r="K95" t="s">
        <v>467</v>
      </c>
      <c r="L95" s="9">
        <v>17400</v>
      </c>
      <c r="M95">
        <v>11</v>
      </c>
      <c r="N95">
        <v>5</v>
      </c>
      <c r="O95">
        <v>1932</v>
      </c>
      <c r="P95">
        <v>117.24</v>
      </c>
      <c r="Q95" s="12">
        <v>21427700000000</v>
      </c>
      <c r="R95" s="12">
        <f>Table13[[#This Row],[GDP_country]]/100000000000</f>
        <v>214.27699999999999</v>
      </c>
      <c r="S95">
        <v>78.5</v>
      </c>
      <c r="T95">
        <v>328239523</v>
      </c>
      <c r="U95" s="10">
        <f t="shared" ca="1" si="3"/>
        <v>92.373046012540854</v>
      </c>
      <c r="V95" s="3">
        <f t="shared" ca="1" si="5"/>
        <v>45560</v>
      </c>
      <c r="W95" s="3">
        <f t="shared" si="4"/>
        <v>11820</v>
      </c>
    </row>
    <row r="96" spans="1:23" x14ac:dyDescent="0.35">
      <c r="A96">
        <v>97</v>
      </c>
      <c r="B96" t="s">
        <v>21</v>
      </c>
      <c r="C96" t="s">
        <v>468</v>
      </c>
      <c r="D96" t="s">
        <v>1802</v>
      </c>
      <c r="E96" t="s">
        <v>469</v>
      </c>
      <c r="F96" t="s">
        <v>470</v>
      </c>
      <c r="G96" t="s">
        <v>21</v>
      </c>
      <c r="H96" t="b">
        <v>1</v>
      </c>
      <c r="I96" t="s">
        <v>1796</v>
      </c>
      <c r="J96" t="s">
        <v>471</v>
      </c>
      <c r="K96" t="s">
        <v>190</v>
      </c>
      <c r="L96" s="9">
        <v>17400</v>
      </c>
      <c r="M96">
        <v>22</v>
      </c>
      <c r="N96">
        <v>1</v>
      </c>
      <c r="O96">
        <v>1940</v>
      </c>
      <c r="P96">
        <v>117.24</v>
      </c>
      <c r="Q96" s="12">
        <v>21427700000000</v>
      </c>
      <c r="R96" s="12">
        <f>Table13[[#This Row],[GDP_country]]/100000000000</f>
        <v>214.27699999999999</v>
      </c>
      <c r="S96">
        <v>78.5</v>
      </c>
      <c r="T96">
        <v>328239523</v>
      </c>
      <c r="U96" s="10">
        <f t="shared" ca="1" si="3"/>
        <v>84.674203626759436</v>
      </c>
      <c r="V96" s="3">
        <f t="shared" ca="1" si="5"/>
        <v>45560</v>
      </c>
      <c r="W96" s="3">
        <f t="shared" si="4"/>
        <v>14632</v>
      </c>
    </row>
    <row r="97" spans="1:23" x14ac:dyDescent="0.35">
      <c r="A97">
        <v>99</v>
      </c>
      <c r="B97" t="s">
        <v>59</v>
      </c>
      <c r="C97" t="s">
        <v>472</v>
      </c>
      <c r="D97" t="s">
        <v>1802</v>
      </c>
      <c r="E97" t="s">
        <v>61</v>
      </c>
      <c r="F97" t="s">
        <v>473</v>
      </c>
      <c r="G97" t="s">
        <v>59</v>
      </c>
      <c r="H97" t="b">
        <v>0</v>
      </c>
      <c r="I97" t="s">
        <v>1796</v>
      </c>
      <c r="J97" t="s">
        <v>474</v>
      </c>
      <c r="K97" t="s">
        <v>475</v>
      </c>
      <c r="L97" s="9">
        <v>17100</v>
      </c>
      <c r="M97">
        <v>11</v>
      </c>
      <c r="N97">
        <v>3</v>
      </c>
      <c r="O97">
        <v>1931</v>
      </c>
      <c r="P97">
        <v>117.24</v>
      </c>
      <c r="Q97" s="12">
        <v>21427700000000</v>
      </c>
      <c r="R97" s="12">
        <f>Table13[[#This Row],[GDP_country]]/100000000000</f>
        <v>214.27699999999999</v>
      </c>
      <c r="S97">
        <v>78.5</v>
      </c>
      <c r="T97">
        <v>328239523</v>
      </c>
      <c r="U97" s="10">
        <f t="shared" ca="1" si="3"/>
        <v>93.542785576979085</v>
      </c>
      <c r="V97" s="3">
        <f t="shared" ca="1" si="5"/>
        <v>45560</v>
      </c>
      <c r="W97" s="3">
        <f t="shared" si="4"/>
        <v>11393</v>
      </c>
    </row>
    <row r="98" spans="1:23" x14ac:dyDescent="0.35">
      <c r="A98">
        <v>100</v>
      </c>
      <c r="B98" t="s">
        <v>49</v>
      </c>
      <c r="C98" t="s">
        <v>476</v>
      </c>
      <c r="D98" t="s">
        <v>170</v>
      </c>
      <c r="E98" t="s">
        <v>477</v>
      </c>
      <c r="F98" t="s">
        <v>478</v>
      </c>
      <c r="G98" t="s">
        <v>49</v>
      </c>
      <c r="H98" t="b">
        <v>0</v>
      </c>
      <c r="I98" t="s">
        <v>1797</v>
      </c>
      <c r="J98" t="s">
        <v>479</v>
      </c>
      <c r="K98" t="s">
        <v>480</v>
      </c>
      <c r="L98" s="9">
        <v>16700</v>
      </c>
      <c r="M98">
        <v>1</v>
      </c>
      <c r="N98">
        <v>1</v>
      </c>
      <c r="O98">
        <v>1953</v>
      </c>
      <c r="P98">
        <v>99.55</v>
      </c>
      <c r="Q98" s="12">
        <v>21427700000000</v>
      </c>
      <c r="R98" s="12">
        <f>Table13[[#This Row],[GDP_country]]/100000000000</f>
        <v>214.27699999999999</v>
      </c>
      <c r="S98">
        <v>83.6</v>
      </c>
      <c r="T98">
        <v>8574832</v>
      </c>
      <c r="U98" s="10">
        <f t="shared" ca="1" si="3"/>
        <v>71.731690622861052</v>
      </c>
      <c r="V98" s="3">
        <f t="shared" ca="1" si="5"/>
        <v>45560</v>
      </c>
      <c r="W98" s="3">
        <f t="shared" si="4"/>
        <v>19360</v>
      </c>
    </row>
    <row r="99" spans="1:23" x14ac:dyDescent="0.35">
      <c r="A99">
        <v>101</v>
      </c>
      <c r="B99" t="s">
        <v>21</v>
      </c>
      <c r="C99" t="s">
        <v>481</v>
      </c>
      <c r="D99" t="s">
        <v>158</v>
      </c>
      <c r="E99" t="s">
        <v>482</v>
      </c>
      <c r="F99" t="s">
        <v>483</v>
      </c>
      <c r="G99" t="s">
        <v>21</v>
      </c>
      <c r="H99" t="b">
        <v>0</v>
      </c>
      <c r="I99" t="s">
        <v>1796</v>
      </c>
      <c r="J99" t="s">
        <v>484</v>
      </c>
      <c r="K99" t="s">
        <v>485</v>
      </c>
      <c r="L99" s="9">
        <v>16500</v>
      </c>
      <c r="M99">
        <v>1</v>
      </c>
      <c r="N99">
        <v>1</v>
      </c>
      <c r="O99">
        <v>1951</v>
      </c>
      <c r="P99">
        <v>112.85</v>
      </c>
      <c r="Q99" s="12">
        <v>21427700000000</v>
      </c>
      <c r="R99" s="12">
        <f>Table13[[#This Row],[GDP_country]]/100000000000</f>
        <v>214.27699999999999</v>
      </c>
      <c r="S99">
        <v>80.900000000000006</v>
      </c>
      <c r="T99">
        <v>83132799</v>
      </c>
      <c r="U99" s="10">
        <f t="shared" ca="1" si="3"/>
        <v>73.731695586222202</v>
      </c>
      <c r="V99" s="3">
        <f t="shared" ca="1" si="5"/>
        <v>45560</v>
      </c>
      <c r="W99" s="3">
        <f t="shared" si="4"/>
        <v>18629</v>
      </c>
    </row>
    <row r="100" spans="1:23" x14ac:dyDescent="0.35">
      <c r="A100">
        <v>101</v>
      </c>
      <c r="B100" t="s">
        <v>49</v>
      </c>
      <c r="C100" t="s">
        <v>486</v>
      </c>
      <c r="D100" t="s">
        <v>487</v>
      </c>
      <c r="E100" t="s">
        <v>488</v>
      </c>
      <c r="F100" t="s">
        <v>489</v>
      </c>
      <c r="G100" t="s">
        <v>49</v>
      </c>
      <c r="H100" t="b">
        <v>0</v>
      </c>
      <c r="I100" t="s">
        <v>1797</v>
      </c>
      <c r="J100" t="s">
        <v>490</v>
      </c>
      <c r="K100" t="s">
        <v>491</v>
      </c>
      <c r="L100" s="9">
        <v>16500</v>
      </c>
      <c r="M100">
        <v>4</v>
      </c>
      <c r="N100">
        <v>7</v>
      </c>
      <c r="O100">
        <v>1967</v>
      </c>
      <c r="P100">
        <v>116.48</v>
      </c>
      <c r="Q100" s="12">
        <v>21427700000000</v>
      </c>
      <c r="R100" s="12">
        <f>Table13[[#This Row],[GDP_country]]/100000000000</f>
        <v>214.27699999999999</v>
      </c>
      <c r="S100">
        <v>79</v>
      </c>
      <c r="T100">
        <v>10669709</v>
      </c>
      <c r="U100" s="10">
        <f t="shared" ca="1" si="3"/>
        <v>57.227944300212414</v>
      </c>
      <c r="V100" s="3">
        <f t="shared" ca="1" si="5"/>
        <v>45560</v>
      </c>
      <c r="W100" s="3">
        <f t="shared" si="4"/>
        <v>24657</v>
      </c>
    </row>
    <row r="101" spans="1:23" x14ac:dyDescent="0.35">
      <c r="A101">
        <v>103</v>
      </c>
      <c r="B101" t="s">
        <v>351</v>
      </c>
      <c r="C101" t="s">
        <v>493</v>
      </c>
      <c r="D101" t="s">
        <v>105</v>
      </c>
      <c r="E101" t="s">
        <v>192</v>
      </c>
      <c r="F101" t="s">
        <v>494</v>
      </c>
      <c r="G101" t="s">
        <v>351</v>
      </c>
      <c r="H101" t="b">
        <v>1</v>
      </c>
      <c r="I101" t="s">
        <v>1796</v>
      </c>
      <c r="J101" t="s">
        <v>419</v>
      </c>
      <c r="K101" t="s">
        <v>495</v>
      </c>
      <c r="L101" s="9">
        <v>16300</v>
      </c>
      <c r="M101">
        <v>1</v>
      </c>
      <c r="N101">
        <v>1</v>
      </c>
      <c r="O101">
        <v>1951</v>
      </c>
      <c r="P101">
        <v>125.08</v>
      </c>
      <c r="Q101" s="12">
        <v>21427700000000</v>
      </c>
      <c r="R101" s="12">
        <f>Table13[[#This Row],[GDP_country]]/100000000000</f>
        <v>214.27699999999999</v>
      </c>
      <c r="S101">
        <v>77</v>
      </c>
      <c r="T101">
        <v>1397715000</v>
      </c>
      <c r="U101" s="10">
        <f t="shared" ca="1" si="3"/>
        <v>73.731695586222202</v>
      </c>
      <c r="V101" s="3">
        <f t="shared" ca="1" si="5"/>
        <v>45560</v>
      </c>
      <c r="W101" s="3">
        <f t="shared" si="4"/>
        <v>18629</v>
      </c>
    </row>
    <row r="102" spans="1:23" x14ac:dyDescent="0.35">
      <c r="A102">
        <v>104</v>
      </c>
      <c r="B102" t="s">
        <v>21</v>
      </c>
      <c r="C102" t="s">
        <v>496</v>
      </c>
      <c r="D102" t="s">
        <v>497</v>
      </c>
      <c r="E102" t="s">
        <v>498</v>
      </c>
      <c r="F102" t="s">
        <v>499</v>
      </c>
      <c r="G102" t="s">
        <v>21</v>
      </c>
      <c r="H102" t="b">
        <v>0</v>
      </c>
      <c r="I102" t="s">
        <v>1796</v>
      </c>
      <c r="J102" t="s">
        <v>500</v>
      </c>
      <c r="K102" t="s">
        <v>316</v>
      </c>
      <c r="L102" s="9">
        <v>16200</v>
      </c>
      <c r="M102">
        <v>4</v>
      </c>
      <c r="N102">
        <v>10</v>
      </c>
      <c r="O102">
        <v>1947</v>
      </c>
      <c r="P102">
        <v>110.51</v>
      </c>
      <c r="Q102" s="12">
        <v>21427700000000</v>
      </c>
      <c r="R102" s="12">
        <f>Table13[[#This Row],[GDP_country]]/100000000000</f>
        <v>214.27699999999999</v>
      </c>
      <c r="S102">
        <v>82.5</v>
      </c>
      <c r="T102">
        <v>10285453</v>
      </c>
      <c r="U102" s="10">
        <f t="shared" ca="1" si="3"/>
        <v>76.976061776061769</v>
      </c>
      <c r="V102" s="3">
        <f t="shared" ca="1" si="5"/>
        <v>45560</v>
      </c>
      <c r="W102" s="3">
        <f t="shared" si="4"/>
        <v>17444</v>
      </c>
    </row>
    <row r="103" spans="1:23" x14ac:dyDescent="0.35">
      <c r="A103">
        <v>104</v>
      </c>
      <c r="B103" t="s">
        <v>38</v>
      </c>
      <c r="C103" t="s">
        <v>502</v>
      </c>
      <c r="D103" t="s">
        <v>1802</v>
      </c>
      <c r="E103" t="s">
        <v>503</v>
      </c>
      <c r="F103" t="s">
        <v>90</v>
      </c>
      <c r="G103" t="s">
        <v>38</v>
      </c>
      <c r="H103" t="b">
        <v>1</v>
      </c>
      <c r="I103" t="s">
        <v>1796</v>
      </c>
      <c r="J103" t="s">
        <v>504</v>
      </c>
      <c r="K103" t="s">
        <v>420</v>
      </c>
      <c r="L103" s="9">
        <v>16200</v>
      </c>
      <c r="M103">
        <v>27</v>
      </c>
      <c r="N103">
        <v>4</v>
      </c>
      <c r="O103">
        <v>1955</v>
      </c>
      <c r="P103">
        <v>117.24</v>
      </c>
      <c r="Q103" s="12">
        <v>21427700000000</v>
      </c>
      <c r="R103" s="12">
        <f>Table13[[#This Row],[GDP_country]]/100000000000</f>
        <v>214.27699999999999</v>
      </c>
      <c r="S103">
        <v>78.5</v>
      </c>
      <c r="T103">
        <v>328239523</v>
      </c>
      <c r="U103" s="10">
        <f t="shared" ca="1" si="3"/>
        <v>69.414111389236538</v>
      </c>
      <c r="V103" s="3">
        <f t="shared" ca="1" si="5"/>
        <v>45560</v>
      </c>
      <c r="W103" s="3">
        <f t="shared" si="4"/>
        <v>20206</v>
      </c>
    </row>
    <row r="104" spans="1:23" x14ac:dyDescent="0.35">
      <c r="A104">
        <v>106</v>
      </c>
      <c r="B104" t="s">
        <v>49</v>
      </c>
      <c r="C104" t="s">
        <v>505</v>
      </c>
      <c r="D104" t="s">
        <v>170</v>
      </c>
      <c r="E104" t="s">
        <v>239</v>
      </c>
      <c r="F104" t="s">
        <v>204</v>
      </c>
      <c r="G104" t="s">
        <v>49</v>
      </c>
      <c r="H104" t="b">
        <v>1</v>
      </c>
      <c r="I104" t="s">
        <v>1796</v>
      </c>
      <c r="J104" t="s">
        <v>506</v>
      </c>
      <c r="K104" t="s">
        <v>64</v>
      </c>
      <c r="L104" s="9">
        <v>16000</v>
      </c>
      <c r="M104">
        <v>18</v>
      </c>
      <c r="N104">
        <v>3</v>
      </c>
      <c r="O104">
        <v>1968</v>
      </c>
      <c r="P104">
        <v>99.55</v>
      </c>
      <c r="Q104" s="12">
        <v>21427700000000</v>
      </c>
      <c r="R104" s="12">
        <f>Table13[[#This Row],[GDP_country]]/100000000000</f>
        <v>214.27699999999999</v>
      </c>
      <c r="S104">
        <v>83.6</v>
      </c>
      <c r="T104">
        <v>8574832</v>
      </c>
      <c r="U104" s="10">
        <f t="shared" ca="1" si="3"/>
        <v>56.520893371757928</v>
      </c>
      <c r="V104" s="3">
        <f t="shared" ca="1" si="5"/>
        <v>45560</v>
      </c>
      <c r="W104" s="3">
        <f t="shared" si="4"/>
        <v>24915</v>
      </c>
    </row>
    <row r="105" spans="1:23" x14ac:dyDescent="0.35">
      <c r="A105">
        <v>107</v>
      </c>
      <c r="B105" t="s">
        <v>103</v>
      </c>
      <c r="C105" t="s">
        <v>507</v>
      </c>
      <c r="D105" t="s">
        <v>105</v>
      </c>
      <c r="E105" t="s">
        <v>336</v>
      </c>
      <c r="F105" t="s">
        <v>508</v>
      </c>
      <c r="G105" t="s">
        <v>103</v>
      </c>
      <c r="H105" t="b">
        <v>1</v>
      </c>
      <c r="I105" t="s">
        <v>1796</v>
      </c>
      <c r="J105" t="s">
        <v>509</v>
      </c>
      <c r="K105" t="s">
        <v>510</v>
      </c>
      <c r="L105" s="9">
        <v>15900</v>
      </c>
      <c r="M105">
        <v>19</v>
      </c>
      <c r="N105">
        <v>1</v>
      </c>
      <c r="O105">
        <v>1956</v>
      </c>
      <c r="P105">
        <v>125.08</v>
      </c>
      <c r="Q105" s="12">
        <v>21427700000000</v>
      </c>
      <c r="R105" s="12">
        <f>Table13[[#This Row],[GDP_country]]/100000000000</f>
        <v>214.27699999999999</v>
      </c>
      <c r="S105">
        <v>77</v>
      </c>
      <c r="T105">
        <v>1397715000</v>
      </c>
      <c r="U105" s="10">
        <f t="shared" ca="1" si="3"/>
        <v>68.682418759671464</v>
      </c>
      <c r="V105" s="3">
        <f t="shared" ca="1" si="5"/>
        <v>45560</v>
      </c>
      <c r="W105" s="3">
        <f t="shared" si="4"/>
        <v>20473</v>
      </c>
    </row>
    <row r="106" spans="1:23" x14ac:dyDescent="0.35">
      <c r="A106">
        <v>108</v>
      </c>
      <c r="B106" t="s">
        <v>103</v>
      </c>
      <c r="C106" t="s">
        <v>511</v>
      </c>
      <c r="D106" t="s">
        <v>170</v>
      </c>
      <c r="E106" t="s">
        <v>512</v>
      </c>
      <c r="F106" t="s">
        <v>513</v>
      </c>
      <c r="G106" t="s">
        <v>103</v>
      </c>
      <c r="H106" t="b">
        <v>1</v>
      </c>
      <c r="I106" t="s">
        <v>1796</v>
      </c>
      <c r="J106" t="s">
        <v>514</v>
      </c>
      <c r="K106" t="s">
        <v>515</v>
      </c>
      <c r="L106" s="9">
        <v>15800</v>
      </c>
      <c r="M106">
        <v>26</v>
      </c>
      <c r="N106">
        <v>8</v>
      </c>
      <c r="O106">
        <v>1939</v>
      </c>
      <c r="P106">
        <v>99.55</v>
      </c>
      <c r="Q106" s="12">
        <v>21427700000000</v>
      </c>
      <c r="R106" s="12">
        <f>Table13[[#This Row],[GDP_country]]/100000000000</f>
        <v>214.27699999999999</v>
      </c>
      <c r="S106">
        <v>83.6</v>
      </c>
      <c r="T106">
        <v>8574832</v>
      </c>
      <c r="U106" s="10">
        <f t="shared" ca="1" si="3"/>
        <v>85.082834585508721</v>
      </c>
      <c r="V106" s="3">
        <f t="shared" ca="1" si="5"/>
        <v>45560</v>
      </c>
      <c r="W106" s="3">
        <f t="shared" si="4"/>
        <v>14483</v>
      </c>
    </row>
    <row r="107" spans="1:23" x14ac:dyDescent="0.35">
      <c r="A107">
        <v>112</v>
      </c>
      <c r="B107" t="s">
        <v>351</v>
      </c>
      <c r="C107" t="s">
        <v>516</v>
      </c>
      <c r="D107" t="s">
        <v>74</v>
      </c>
      <c r="E107" t="s">
        <v>75</v>
      </c>
      <c r="F107" t="s">
        <v>517</v>
      </c>
      <c r="G107" t="s">
        <v>351</v>
      </c>
      <c r="H107" t="b">
        <v>1</v>
      </c>
      <c r="I107" t="s">
        <v>1796</v>
      </c>
      <c r="J107" t="s">
        <v>518</v>
      </c>
      <c r="K107" t="s">
        <v>519</v>
      </c>
      <c r="L107" s="9">
        <v>15600</v>
      </c>
      <c r="M107">
        <v>1</v>
      </c>
      <c r="N107">
        <v>10</v>
      </c>
      <c r="O107">
        <v>1955</v>
      </c>
      <c r="P107">
        <v>180.44</v>
      </c>
      <c r="Q107" s="12">
        <v>21427700000000</v>
      </c>
      <c r="R107" s="12">
        <f>Table13[[#This Row],[GDP_country]]/100000000000</f>
        <v>214.27699999999999</v>
      </c>
      <c r="S107">
        <v>69.400000000000006</v>
      </c>
      <c r="T107">
        <v>1366417754</v>
      </c>
      <c r="U107" s="10">
        <f t="shared" ca="1" si="3"/>
        <v>68.984277221526909</v>
      </c>
      <c r="V107" s="3">
        <f t="shared" ca="1" si="5"/>
        <v>45560</v>
      </c>
      <c r="W107" s="3">
        <f t="shared" si="4"/>
        <v>20363</v>
      </c>
    </row>
    <row r="108" spans="1:23" x14ac:dyDescent="0.35">
      <c r="A108">
        <v>113</v>
      </c>
      <c r="B108" t="s">
        <v>38</v>
      </c>
      <c r="C108" t="s">
        <v>520</v>
      </c>
      <c r="D108" t="s">
        <v>1802</v>
      </c>
      <c r="E108" t="s">
        <v>521</v>
      </c>
      <c r="F108" t="s">
        <v>522</v>
      </c>
      <c r="G108" t="s">
        <v>38</v>
      </c>
      <c r="H108" t="b">
        <v>1</v>
      </c>
      <c r="I108" t="s">
        <v>1796</v>
      </c>
      <c r="J108" t="s">
        <v>523</v>
      </c>
      <c r="K108" t="s">
        <v>524</v>
      </c>
      <c r="L108" s="9">
        <v>15500</v>
      </c>
      <c r="M108">
        <v>10</v>
      </c>
      <c r="N108">
        <v>3</v>
      </c>
      <c r="O108">
        <v>1978</v>
      </c>
      <c r="P108">
        <v>117.24</v>
      </c>
      <c r="Q108" s="12">
        <v>21427700000000</v>
      </c>
      <c r="R108" s="12">
        <f>Table13[[#This Row],[GDP_country]]/100000000000</f>
        <v>214.27699999999999</v>
      </c>
      <c r="S108">
        <v>78.5</v>
      </c>
      <c r="T108">
        <v>328239523</v>
      </c>
      <c r="U108" s="10">
        <f t="shared" ca="1" si="3"/>
        <v>46.545523387895379</v>
      </c>
      <c r="V108" s="3">
        <f t="shared" ca="1" si="5"/>
        <v>45560</v>
      </c>
      <c r="W108" s="3">
        <f t="shared" si="4"/>
        <v>28559</v>
      </c>
    </row>
    <row r="109" spans="1:23" x14ac:dyDescent="0.35">
      <c r="A109">
        <v>114</v>
      </c>
      <c r="B109" t="s">
        <v>21</v>
      </c>
      <c r="C109" t="s">
        <v>525</v>
      </c>
      <c r="D109" t="s">
        <v>74</v>
      </c>
      <c r="E109" t="s">
        <v>75</v>
      </c>
      <c r="F109" t="s">
        <v>526</v>
      </c>
      <c r="G109" t="s">
        <v>21</v>
      </c>
      <c r="H109" t="b">
        <v>1</v>
      </c>
      <c r="I109" t="s">
        <v>1796</v>
      </c>
      <c r="J109" t="s">
        <v>527</v>
      </c>
      <c r="K109" t="s">
        <v>528</v>
      </c>
      <c r="L109" s="9">
        <v>15300</v>
      </c>
      <c r="M109">
        <v>1</v>
      </c>
      <c r="N109">
        <v>1</v>
      </c>
      <c r="O109">
        <v>1955</v>
      </c>
      <c r="P109">
        <v>180.44</v>
      </c>
      <c r="Q109" s="12">
        <v>21427700000000</v>
      </c>
      <c r="R109" s="12">
        <f>Table13[[#This Row],[GDP_country]]/100000000000</f>
        <v>214.27699999999999</v>
      </c>
      <c r="S109">
        <v>69.400000000000006</v>
      </c>
      <c r="T109">
        <v>1366417754</v>
      </c>
      <c r="U109" s="10">
        <f t="shared" ca="1" si="3"/>
        <v>69.731695869837296</v>
      </c>
      <c r="V109" s="3">
        <f t="shared" ca="1" si="5"/>
        <v>45560</v>
      </c>
      <c r="W109" s="3">
        <f t="shared" si="4"/>
        <v>20090</v>
      </c>
    </row>
    <row r="110" spans="1:23" x14ac:dyDescent="0.35">
      <c r="A110">
        <v>115</v>
      </c>
      <c r="B110" t="s">
        <v>30</v>
      </c>
      <c r="C110" t="s">
        <v>529</v>
      </c>
      <c r="D110" t="s">
        <v>105</v>
      </c>
      <c r="E110" t="s">
        <v>214</v>
      </c>
      <c r="F110" t="s">
        <v>215</v>
      </c>
      <c r="G110" t="s">
        <v>30</v>
      </c>
      <c r="H110" t="b">
        <v>1</v>
      </c>
      <c r="I110" t="s">
        <v>1796</v>
      </c>
      <c r="J110" t="s">
        <v>248</v>
      </c>
      <c r="K110" t="s">
        <v>530</v>
      </c>
      <c r="L110" s="9">
        <v>15200</v>
      </c>
      <c r="M110">
        <v>1</v>
      </c>
      <c r="N110">
        <v>1</v>
      </c>
      <c r="O110">
        <v>1967</v>
      </c>
      <c r="P110">
        <v>125.08</v>
      </c>
      <c r="Q110" s="12">
        <v>21427700000000</v>
      </c>
      <c r="R110" s="12">
        <f>Table13[[#This Row],[GDP_country]]/100000000000</f>
        <v>214.27699999999999</v>
      </c>
      <c r="S110">
        <v>77</v>
      </c>
      <c r="T110">
        <v>1397715000</v>
      </c>
      <c r="U110" s="10">
        <f t="shared" ca="1" si="3"/>
        <v>57.73169695539297</v>
      </c>
      <c r="V110" s="3">
        <f t="shared" ca="1" si="5"/>
        <v>45560</v>
      </c>
      <c r="W110" s="3">
        <f t="shared" si="4"/>
        <v>24473</v>
      </c>
    </row>
    <row r="111" spans="1:23" x14ac:dyDescent="0.35">
      <c r="A111">
        <v>116</v>
      </c>
      <c r="B111" t="s">
        <v>72</v>
      </c>
      <c r="C111" t="s">
        <v>531</v>
      </c>
      <c r="D111" t="s">
        <v>532</v>
      </c>
      <c r="E111" t="s">
        <v>533</v>
      </c>
      <c r="F111" t="s">
        <v>72</v>
      </c>
      <c r="G111" t="s">
        <v>72</v>
      </c>
      <c r="H111" t="b">
        <v>0</v>
      </c>
      <c r="I111" t="s">
        <v>1796</v>
      </c>
      <c r="J111" t="s">
        <v>534</v>
      </c>
      <c r="K111" t="s">
        <v>535</v>
      </c>
      <c r="L111" s="9">
        <v>14900</v>
      </c>
      <c r="M111">
        <v>19</v>
      </c>
      <c r="N111">
        <v>4</v>
      </c>
      <c r="O111">
        <v>1939</v>
      </c>
      <c r="P111">
        <v>113.27</v>
      </c>
      <c r="Q111" s="12">
        <v>21427700000000</v>
      </c>
      <c r="R111" s="12">
        <f>Table13[[#This Row],[GDP_country]]/100000000000</f>
        <v>214.27699999999999</v>
      </c>
      <c r="S111">
        <v>76.900000000000006</v>
      </c>
      <c r="T111">
        <v>69625582</v>
      </c>
      <c r="U111" s="10">
        <f t="shared" ca="1" si="3"/>
        <v>85.436011715268052</v>
      </c>
      <c r="V111" s="3">
        <f t="shared" ca="1" si="5"/>
        <v>45560</v>
      </c>
      <c r="W111" s="3">
        <f t="shared" si="4"/>
        <v>14354</v>
      </c>
    </row>
    <row r="112" spans="1:23" x14ac:dyDescent="0.35">
      <c r="A112">
        <v>116</v>
      </c>
      <c r="B112" t="s">
        <v>21</v>
      </c>
      <c r="C112" t="s">
        <v>537</v>
      </c>
      <c r="D112" t="s">
        <v>1802</v>
      </c>
      <c r="E112" t="s">
        <v>433</v>
      </c>
      <c r="F112" t="s">
        <v>160</v>
      </c>
      <c r="G112" t="s">
        <v>21</v>
      </c>
      <c r="H112" t="b">
        <v>1</v>
      </c>
      <c r="I112" t="s">
        <v>1796</v>
      </c>
      <c r="J112" t="s">
        <v>538</v>
      </c>
      <c r="K112" t="s">
        <v>137</v>
      </c>
      <c r="L112" s="9">
        <v>14900</v>
      </c>
      <c r="M112">
        <v>13</v>
      </c>
      <c r="N112">
        <v>11</v>
      </c>
      <c r="O112">
        <v>1941</v>
      </c>
      <c r="P112">
        <v>117.24</v>
      </c>
      <c r="Q112" s="12">
        <v>21427700000000</v>
      </c>
      <c r="R112" s="12">
        <f>Table13[[#This Row],[GDP_country]]/100000000000</f>
        <v>214.27699999999999</v>
      </c>
      <c r="S112">
        <v>78.5</v>
      </c>
      <c r="T112">
        <v>328239523</v>
      </c>
      <c r="U112" s="10">
        <f t="shared" ca="1" si="3"/>
        <v>82.866529774127315</v>
      </c>
      <c r="V112" s="3">
        <f t="shared" ca="1" si="5"/>
        <v>45560</v>
      </c>
      <c r="W112" s="3">
        <f t="shared" si="4"/>
        <v>15293</v>
      </c>
    </row>
    <row r="113" spans="1:23" x14ac:dyDescent="0.35">
      <c r="A113">
        <v>118</v>
      </c>
      <c r="B113" t="s">
        <v>103</v>
      </c>
      <c r="C113" t="s">
        <v>539</v>
      </c>
      <c r="D113" t="s">
        <v>532</v>
      </c>
      <c r="E113" t="s">
        <v>533</v>
      </c>
      <c r="F113" t="s">
        <v>540</v>
      </c>
      <c r="G113" t="s">
        <v>103</v>
      </c>
      <c r="H113" t="b">
        <v>1</v>
      </c>
      <c r="I113" t="s">
        <v>1796</v>
      </c>
      <c r="J113" t="s">
        <v>541</v>
      </c>
      <c r="K113" t="s">
        <v>542</v>
      </c>
      <c r="L113" s="9">
        <v>14800</v>
      </c>
      <c r="M113">
        <v>2</v>
      </c>
      <c r="N113">
        <v>5</v>
      </c>
      <c r="O113">
        <v>1944</v>
      </c>
      <c r="P113">
        <v>113.27</v>
      </c>
      <c r="Q113" s="12">
        <v>21427700000000</v>
      </c>
      <c r="R113" s="12">
        <f>Table13[[#This Row],[GDP_country]]/100000000000</f>
        <v>214.27699999999999</v>
      </c>
      <c r="S113">
        <v>76.900000000000006</v>
      </c>
      <c r="T113">
        <v>69625582</v>
      </c>
      <c r="U113" s="10">
        <f t="shared" ca="1" si="3"/>
        <v>80.397688095720952</v>
      </c>
      <c r="V113" s="3">
        <f t="shared" ca="1" si="5"/>
        <v>45560</v>
      </c>
      <c r="W113" s="3">
        <f t="shared" si="4"/>
        <v>16194</v>
      </c>
    </row>
    <row r="114" spans="1:23" x14ac:dyDescent="0.35">
      <c r="A114">
        <v>119</v>
      </c>
      <c r="B114" t="s">
        <v>103</v>
      </c>
      <c r="C114" t="s">
        <v>543</v>
      </c>
      <c r="D114" t="s">
        <v>1803</v>
      </c>
      <c r="E114" t="s">
        <v>227</v>
      </c>
      <c r="F114" t="s">
        <v>544</v>
      </c>
      <c r="G114" t="s">
        <v>103</v>
      </c>
      <c r="H114" t="b">
        <v>0</v>
      </c>
      <c r="I114" t="s">
        <v>1797</v>
      </c>
      <c r="J114" t="s">
        <v>545</v>
      </c>
      <c r="K114" t="s">
        <v>546</v>
      </c>
      <c r="L114" s="9">
        <v>14700</v>
      </c>
      <c r="M114">
        <v>30</v>
      </c>
      <c r="N114">
        <v>6</v>
      </c>
      <c r="O114">
        <v>1954</v>
      </c>
      <c r="P114">
        <v>119.62</v>
      </c>
      <c r="Q114" s="12">
        <v>21427700000000</v>
      </c>
      <c r="R114" s="12">
        <f>Table13[[#This Row],[GDP_country]]/100000000000</f>
        <v>214.27699999999999</v>
      </c>
      <c r="S114">
        <v>81.3</v>
      </c>
      <c r="T114">
        <v>66834405</v>
      </c>
      <c r="U114" s="10">
        <f t="shared" ca="1" si="3"/>
        <v>70.238884818570924</v>
      </c>
      <c r="V114" s="3">
        <f t="shared" ca="1" si="5"/>
        <v>45560</v>
      </c>
      <c r="W114" s="3">
        <f t="shared" si="4"/>
        <v>19905</v>
      </c>
    </row>
    <row r="115" spans="1:23" x14ac:dyDescent="0.35">
      <c r="A115">
        <v>120</v>
      </c>
      <c r="B115" t="s">
        <v>351</v>
      </c>
      <c r="C115" t="s">
        <v>547</v>
      </c>
      <c r="D115" t="s">
        <v>105</v>
      </c>
      <c r="E115" t="s">
        <v>192</v>
      </c>
      <c r="F115" t="s">
        <v>548</v>
      </c>
      <c r="G115" t="s">
        <v>351</v>
      </c>
      <c r="H115" t="b">
        <v>1</v>
      </c>
      <c r="I115" t="s">
        <v>1796</v>
      </c>
      <c r="J115" t="s">
        <v>549</v>
      </c>
      <c r="K115" t="s">
        <v>550</v>
      </c>
      <c r="L115" s="9">
        <v>14600</v>
      </c>
      <c r="M115">
        <v>22</v>
      </c>
      <c r="N115">
        <v>5</v>
      </c>
      <c r="O115">
        <v>1962</v>
      </c>
      <c r="P115">
        <v>125.08</v>
      </c>
      <c r="Q115" s="12">
        <v>21427700000000</v>
      </c>
      <c r="R115" s="12">
        <f>Table13[[#This Row],[GDP_country]]/100000000000</f>
        <v>214.27699999999999</v>
      </c>
      <c r="S115">
        <v>77</v>
      </c>
      <c r="T115">
        <v>1397715000</v>
      </c>
      <c r="U115" s="10">
        <f t="shared" ca="1" si="3"/>
        <v>62.345660770935638</v>
      </c>
      <c r="V115" s="3">
        <f t="shared" ca="1" si="5"/>
        <v>45560</v>
      </c>
      <c r="W115" s="3">
        <f t="shared" si="4"/>
        <v>22788</v>
      </c>
    </row>
    <row r="116" spans="1:23" x14ac:dyDescent="0.35">
      <c r="A116">
        <v>121</v>
      </c>
      <c r="B116" t="s">
        <v>30</v>
      </c>
      <c r="C116" t="s">
        <v>551</v>
      </c>
      <c r="D116" t="s">
        <v>105</v>
      </c>
      <c r="E116" t="s">
        <v>552</v>
      </c>
      <c r="F116" t="s">
        <v>418</v>
      </c>
      <c r="G116" t="s">
        <v>30</v>
      </c>
      <c r="H116" t="b">
        <v>1</v>
      </c>
      <c r="I116" t="s">
        <v>1796</v>
      </c>
      <c r="J116" t="s">
        <v>385</v>
      </c>
      <c r="K116" t="s">
        <v>553</v>
      </c>
      <c r="L116" s="9">
        <v>14500</v>
      </c>
      <c r="M116">
        <v>1</v>
      </c>
      <c r="N116">
        <v>3</v>
      </c>
      <c r="O116">
        <v>1964</v>
      </c>
      <c r="P116">
        <v>125.08</v>
      </c>
      <c r="Q116" s="12">
        <v>21427700000000</v>
      </c>
      <c r="R116" s="12">
        <f>Table13[[#This Row],[GDP_country]]/100000000000</f>
        <v>214.27699999999999</v>
      </c>
      <c r="S116">
        <v>77</v>
      </c>
      <c r="T116">
        <v>1397715000</v>
      </c>
      <c r="U116" s="10">
        <f t="shared" ca="1" si="3"/>
        <v>60.5674341367084</v>
      </c>
      <c r="V116" s="3">
        <f t="shared" ca="1" si="5"/>
        <v>45560</v>
      </c>
      <c r="W116" s="3">
        <f t="shared" si="4"/>
        <v>23437</v>
      </c>
    </row>
    <row r="117" spans="1:23" x14ac:dyDescent="0.35">
      <c r="A117">
        <v>123</v>
      </c>
      <c r="B117" t="s">
        <v>250</v>
      </c>
      <c r="C117" t="s">
        <v>554</v>
      </c>
      <c r="D117" t="s">
        <v>555</v>
      </c>
      <c r="E117" t="s">
        <v>555</v>
      </c>
      <c r="F117" t="s">
        <v>556</v>
      </c>
      <c r="G117" t="s">
        <v>250</v>
      </c>
      <c r="H117" t="b">
        <v>1</v>
      </c>
      <c r="I117" t="s">
        <v>1796</v>
      </c>
      <c r="J117" t="s">
        <v>557</v>
      </c>
      <c r="K117" t="s">
        <v>558</v>
      </c>
      <c r="L117" s="9">
        <v>14300</v>
      </c>
      <c r="M117">
        <v>27</v>
      </c>
      <c r="N117">
        <v>6</v>
      </c>
      <c r="O117">
        <v>1927</v>
      </c>
      <c r="P117">
        <v>114.41</v>
      </c>
      <c r="Q117" s="12">
        <v>21427700000000</v>
      </c>
      <c r="R117" s="12">
        <f>Table13[[#This Row],[GDP_country]]/100000000000</f>
        <v>214.27699999999999</v>
      </c>
      <c r="S117">
        <v>83.1</v>
      </c>
      <c r="T117">
        <v>5703569</v>
      </c>
      <c r="U117" s="10">
        <f t="shared" ca="1" si="3"/>
        <v>97.247101550495884</v>
      </c>
      <c r="V117" s="3">
        <f t="shared" ca="1" si="5"/>
        <v>45560</v>
      </c>
      <c r="W117" s="3">
        <f t="shared" si="4"/>
        <v>10040</v>
      </c>
    </row>
    <row r="118" spans="1:23" x14ac:dyDescent="0.35">
      <c r="A118">
        <v>124</v>
      </c>
      <c r="B118" t="s">
        <v>72</v>
      </c>
      <c r="C118" t="s">
        <v>560</v>
      </c>
      <c r="D118" t="s">
        <v>74</v>
      </c>
      <c r="E118" t="s">
        <v>75</v>
      </c>
      <c r="F118" t="s">
        <v>561</v>
      </c>
      <c r="G118" t="s">
        <v>72</v>
      </c>
      <c r="H118" t="b">
        <v>0</v>
      </c>
      <c r="I118" t="s">
        <v>1796</v>
      </c>
      <c r="J118" t="s">
        <v>562</v>
      </c>
      <c r="K118" t="s">
        <v>563</v>
      </c>
      <c r="L118" s="9">
        <v>14200</v>
      </c>
      <c r="M118">
        <v>14</v>
      </c>
      <c r="N118">
        <v>6</v>
      </c>
      <c r="O118">
        <v>1967</v>
      </c>
      <c r="P118">
        <v>180.44</v>
      </c>
      <c r="Q118" s="12">
        <v>21427700000000</v>
      </c>
      <c r="R118" s="12">
        <f>Table13[[#This Row],[GDP_country]]/100000000000</f>
        <v>214.27699999999999</v>
      </c>
      <c r="S118">
        <v>69.400000000000006</v>
      </c>
      <c r="T118">
        <v>1366417754</v>
      </c>
      <c r="U118" s="10">
        <f t="shared" ca="1" si="3"/>
        <v>57.282700023601606</v>
      </c>
      <c r="V118" s="3">
        <f t="shared" ca="1" si="5"/>
        <v>45560</v>
      </c>
      <c r="W118" s="3">
        <f t="shared" si="4"/>
        <v>24637</v>
      </c>
    </row>
    <row r="119" spans="1:23" x14ac:dyDescent="0.35">
      <c r="A119">
        <v>124</v>
      </c>
      <c r="B119" t="s">
        <v>250</v>
      </c>
      <c r="C119" t="s">
        <v>564</v>
      </c>
      <c r="D119" t="s">
        <v>565</v>
      </c>
      <c r="E119" t="s">
        <v>566</v>
      </c>
      <c r="F119" t="s">
        <v>567</v>
      </c>
      <c r="G119" t="s">
        <v>250</v>
      </c>
      <c r="H119" t="b">
        <v>1</v>
      </c>
      <c r="I119" t="s">
        <v>1796</v>
      </c>
      <c r="J119" t="s">
        <v>568</v>
      </c>
      <c r="K119" t="s">
        <v>569</v>
      </c>
      <c r="L119" s="9">
        <v>14200</v>
      </c>
      <c r="M119">
        <v>10</v>
      </c>
      <c r="N119">
        <v>4</v>
      </c>
      <c r="O119">
        <v>1957</v>
      </c>
      <c r="P119">
        <v>267.51</v>
      </c>
      <c r="Q119" s="12">
        <v>21427700000000</v>
      </c>
      <c r="R119" s="12">
        <f>Table13[[#This Row],[GDP_country]]/100000000000</f>
        <v>214.27699999999999</v>
      </c>
      <c r="S119">
        <v>54.3</v>
      </c>
      <c r="T119">
        <v>200963599</v>
      </c>
      <c r="U119" s="10">
        <f t="shared" ca="1" si="3"/>
        <v>67.460643394934976</v>
      </c>
      <c r="V119" s="3">
        <f t="shared" ca="1" si="5"/>
        <v>45560</v>
      </c>
      <c r="W119" s="3">
        <f t="shared" si="4"/>
        <v>20920</v>
      </c>
    </row>
    <row r="120" spans="1:23" x14ac:dyDescent="0.35">
      <c r="A120">
        <v>127</v>
      </c>
      <c r="B120" t="s">
        <v>72</v>
      </c>
      <c r="C120" t="s">
        <v>571</v>
      </c>
      <c r="D120" t="s">
        <v>1803</v>
      </c>
      <c r="E120" t="s">
        <v>227</v>
      </c>
      <c r="F120" t="s">
        <v>172</v>
      </c>
      <c r="G120" t="s">
        <v>72</v>
      </c>
      <c r="H120" t="b">
        <v>0</v>
      </c>
      <c r="I120" t="s">
        <v>1796</v>
      </c>
      <c r="J120" t="s">
        <v>572</v>
      </c>
      <c r="K120" t="s">
        <v>573</v>
      </c>
      <c r="L120" s="9">
        <v>14000</v>
      </c>
      <c r="M120">
        <v>2</v>
      </c>
      <c r="N120">
        <v>10</v>
      </c>
      <c r="O120">
        <v>1955</v>
      </c>
      <c r="P120">
        <v>119.62</v>
      </c>
      <c r="Q120" s="12">
        <v>21427700000000</v>
      </c>
      <c r="R120" s="12">
        <f>Table13[[#This Row],[GDP_country]]/100000000000</f>
        <v>214.27699999999999</v>
      </c>
      <c r="S120">
        <v>81.3</v>
      </c>
      <c r="T120">
        <v>66834405</v>
      </c>
      <c r="U120" s="10">
        <f t="shared" ca="1" si="3"/>
        <v>68.981539424280342</v>
      </c>
      <c r="V120" s="3">
        <f t="shared" ca="1" si="5"/>
        <v>45560</v>
      </c>
      <c r="W120" s="3">
        <f t="shared" si="4"/>
        <v>20364</v>
      </c>
    </row>
    <row r="121" spans="1:23" x14ac:dyDescent="0.35">
      <c r="A121">
        <v>128</v>
      </c>
      <c r="B121" t="s">
        <v>351</v>
      </c>
      <c r="C121" t="s">
        <v>574</v>
      </c>
      <c r="D121" t="s">
        <v>105</v>
      </c>
      <c r="E121" t="s">
        <v>575</v>
      </c>
      <c r="F121" t="s">
        <v>408</v>
      </c>
      <c r="G121" t="s">
        <v>351</v>
      </c>
      <c r="H121" t="b">
        <v>1</v>
      </c>
      <c r="I121" t="s">
        <v>1796</v>
      </c>
      <c r="J121" t="s">
        <v>576</v>
      </c>
      <c r="K121" t="s">
        <v>577</v>
      </c>
      <c r="L121" s="9">
        <v>13900</v>
      </c>
      <c r="M121">
        <v>1</v>
      </c>
      <c r="N121">
        <v>9</v>
      </c>
      <c r="O121">
        <v>1965</v>
      </c>
      <c r="P121">
        <v>125.08</v>
      </c>
      <c r="Q121" s="12">
        <v>21427700000000</v>
      </c>
      <c r="R121" s="12">
        <f>Table13[[#This Row],[GDP_country]]/100000000000</f>
        <v>214.27699999999999</v>
      </c>
      <c r="S121">
        <v>77</v>
      </c>
      <c r="T121">
        <v>1397715000</v>
      </c>
      <c r="U121" s="10">
        <f t="shared" ca="1" si="3"/>
        <v>59.066392881587952</v>
      </c>
      <c r="V121" s="3">
        <f t="shared" ca="1" si="5"/>
        <v>45560</v>
      </c>
      <c r="W121" s="3">
        <f t="shared" si="4"/>
        <v>23986</v>
      </c>
    </row>
    <row r="122" spans="1:23" x14ac:dyDescent="0.35">
      <c r="A122">
        <v>130</v>
      </c>
      <c r="B122" t="s">
        <v>168</v>
      </c>
      <c r="C122" t="s">
        <v>578</v>
      </c>
      <c r="D122" t="s">
        <v>1803</v>
      </c>
      <c r="E122" t="s">
        <v>227</v>
      </c>
      <c r="F122" t="s">
        <v>172</v>
      </c>
      <c r="G122" t="s">
        <v>168</v>
      </c>
      <c r="H122" t="b">
        <v>1</v>
      </c>
      <c r="I122" t="s">
        <v>1796</v>
      </c>
      <c r="J122" t="s">
        <v>579</v>
      </c>
      <c r="K122" t="s">
        <v>190</v>
      </c>
      <c r="L122" s="9">
        <v>13700</v>
      </c>
      <c r="M122">
        <v>1</v>
      </c>
      <c r="N122">
        <v>2</v>
      </c>
      <c r="O122">
        <v>1945</v>
      </c>
      <c r="P122">
        <v>119.62</v>
      </c>
      <c r="Q122" s="12">
        <v>21427700000000</v>
      </c>
      <c r="R122" s="12">
        <f>Table13[[#This Row],[GDP_country]]/100000000000</f>
        <v>214.27699999999999</v>
      </c>
      <c r="S122">
        <v>81.3</v>
      </c>
      <c r="T122">
        <v>66834405</v>
      </c>
      <c r="U122" s="10">
        <f t="shared" ca="1" si="3"/>
        <v>79.646817248459953</v>
      </c>
      <c r="V122" s="3">
        <f t="shared" ca="1" si="5"/>
        <v>45560</v>
      </c>
      <c r="W122" s="3">
        <f t="shared" si="4"/>
        <v>16469</v>
      </c>
    </row>
    <row r="123" spans="1:23" x14ac:dyDescent="0.35">
      <c r="A123">
        <v>130</v>
      </c>
      <c r="B123" t="s">
        <v>580</v>
      </c>
      <c r="C123" t="s">
        <v>581</v>
      </c>
      <c r="D123" t="s">
        <v>1802</v>
      </c>
      <c r="E123" t="s">
        <v>582</v>
      </c>
      <c r="F123" t="s">
        <v>583</v>
      </c>
      <c r="G123" t="s">
        <v>580</v>
      </c>
      <c r="H123" t="b">
        <v>1</v>
      </c>
      <c r="I123" t="s">
        <v>1797</v>
      </c>
      <c r="J123" t="s">
        <v>584</v>
      </c>
      <c r="K123" t="s">
        <v>585</v>
      </c>
      <c r="L123" s="9">
        <v>13700</v>
      </c>
      <c r="M123">
        <v>2</v>
      </c>
      <c r="N123">
        <v>3</v>
      </c>
      <c r="O123">
        <v>1947</v>
      </c>
      <c r="P123">
        <v>117.24</v>
      </c>
      <c r="Q123" s="12">
        <v>21427700000000</v>
      </c>
      <c r="R123" s="12">
        <f>Table13[[#This Row],[GDP_country]]/100000000000</f>
        <v>214.27699999999999</v>
      </c>
      <c r="S123">
        <v>78.5</v>
      </c>
      <c r="T123">
        <v>328239523</v>
      </c>
      <c r="U123" s="10">
        <f t="shared" ca="1" si="3"/>
        <v>77.567427167427169</v>
      </c>
      <c r="V123" s="3">
        <f t="shared" ca="1" si="5"/>
        <v>45560</v>
      </c>
      <c r="W123" s="3">
        <f t="shared" si="4"/>
        <v>17228</v>
      </c>
    </row>
    <row r="124" spans="1:23" x14ac:dyDescent="0.35">
      <c r="A124">
        <v>130</v>
      </c>
      <c r="B124" t="s">
        <v>38</v>
      </c>
      <c r="C124" t="s">
        <v>586</v>
      </c>
      <c r="D124" t="s">
        <v>1802</v>
      </c>
      <c r="E124" t="s">
        <v>503</v>
      </c>
      <c r="F124" t="s">
        <v>587</v>
      </c>
      <c r="G124" t="s">
        <v>38</v>
      </c>
      <c r="H124" t="b">
        <v>1</v>
      </c>
      <c r="I124" t="s">
        <v>1796</v>
      </c>
      <c r="J124" t="s">
        <v>588</v>
      </c>
      <c r="K124" t="s">
        <v>589</v>
      </c>
      <c r="L124" s="9">
        <v>13700</v>
      </c>
      <c r="M124">
        <v>24</v>
      </c>
      <c r="N124">
        <v>2</v>
      </c>
      <c r="O124">
        <v>1976</v>
      </c>
      <c r="P124">
        <v>117.24</v>
      </c>
      <c r="Q124" s="12">
        <v>21427700000000</v>
      </c>
      <c r="R124" s="12">
        <f>Table13[[#This Row],[GDP_country]]/100000000000</f>
        <v>214.27699999999999</v>
      </c>
      <c r="S124">
        <v>78.5</v>
      </c>
      <c r="T124">
        <v>328239523</v>
      </c>
      <c r="U124" s="10">
        <f t="shared" ca="1" si="3"/>
        <v>48.583864118895967</v>
      </c>
      <c r="V124" s="3">
        <f t="shared" ca="1" si="5"/>
        <v>45560</v>
      </c>
      <c r="W124" s="3">
        <f t="shared" si="4"/>
        <v>27814</v>
      </c>
    </row>
    <row r="125" spans="1:23" x14ac:dyDescent="0.35">
      <c r="A125">
        <v>133</v>
      </c>
      <c r="B125" t="s">
        <v>590</v>
      </c>
      <c r="C125" t="s">
        <v>591</v>
      </c>
      <c r="D125" t="s">
        <v>1802</v>
      </c>
      <c r="E125" t="s">
        <v>592</v>
      </c>
      <c r="F125" t="s">
        <v>593</v>
      </c>
      <c r="G125" t="s">
        <v>590</v>
      </c>
      <c r="H125" t="b">
        <v>1</v>
      </c>
      <c r="I125" t="s">
        <v>1796</v>
      </c>
      <c r="J125" t="s">
        <v>594</v>
      </c>
      <c r="K125" t="s">
        <v>595</v>
      </c>
      <c r="L125" s="9">
        <v>13300</v>
      </c>
      <c r="M125">
        <v>13</v>
      </c>
      <c r="N125">
        <v>10</v>
      </c>
      <c r="O125">
        <v>1942</v>
      </c>
      <c r="P125">
        <v>117.24</v>
      </c>
      <c r="Q125" s="12">
        <v>21427700000000</v>
      </c>
      <c r="R125" s="12">
        <f>Table13[[#This Row],[GDP_country]]/100000000000</f>
        <v>214.27699999999999</v>
      </c>
      <c r="S125">
        <v>78.5</v>
      </c>
      <c r="T125">
        <v>328239523</v>
      </c>
      <c r="U125" s="10">
        <f t="shared" ca="1" si="3"/>
        <v>81.951411795751412</v>
      </c>
      <c r="V125" s="3">
        <f t="shared" ca="1" si="5"/>
        <v>45560</v>
      </c>
      <c r="W125" s="3">
        <f t="shared" si="4"/>
        <v>15627</v>
      </c>
    </row>
    <row r="126" spans="1:23" x14ac:dyDescent="0.35">
      <c r="A126">
        <v>133</v>
      </c>
      <c r="B126" t="s">
        <v>292</v>
      </c>
      <c r="C126" t="s">
        <v>596</v>
      </c>
      <c r="D126" t="s">
        <v>1802</v>
      </c>
      <c r="E126" t="s">
        <v>597</v>
      </c>
      <c r="F126" t="s">
        <v>598</v>
      </c>
      <c r="G126" t="s">
        <v>292</v>
      </c>
      <c r="H126" t="b">
        <v>0</v>
      </c>
      <c r="I126" t="s">
        <v>1796</v>
      </c>
      <c r="J126" t="s">
        <v>599</v>
      </c>
      <c r="K126" t="s">
        <v>600</v>
      </c>
      <c r="L126" s="9">
        <v>13300</v>
      </c>
      <c r="M126">
        <v>29</v>
      </c>
      <c r="N126">
        <v>7</v>
      </c>
      <c r="O126">
        <v>1942</v>
      </c>
      <c r="P126">
        <v>117.24</v>
      </c>
      <c r="Q126" s="12">
        <v>21427700000000</v>
      </c>
      <c r="R126" s="12">
        <f>Table13[[#This Row],[GDP_country]]/100000000000</f>
        <v>214.27699999999999</v>
      </c>
      <c r="S126">
        <v>78.5</v>
      </c>
      <c r="T126">
        <v>328239523</v>
      </c>
      <c r="U126" s="10">
        <f t="shared" ca="1" si="3"/>
        <v>82.159486739675415</v>
      </c>
      <c r="V126" s="3">
        <f t="shared" ca="1" si="5"/>
        <v>45560</v>
      </c>
      <c r="W126" s="3">
        <f t="shared" si="4"/>
        <v>15551</v>
      </c>
    </row>
    <row r="127" spans="1:23" x14ac:dyDescent="0.35">
      <c r="A127">
        <v>136</v>
      </c>
      <c r="B127" t="s">
        <v>30</v>
      </c>
      <c r="C127" t="s">
        <v>601</v>
      </c>
      <c r="D127" t="s">
        <v>105</v>
      </c>
      <c r="E127" t="s">
        <v>602</v>
      </c>
      <c r="F127" t="s">
        <v>603</v>
      </c>
      <c r="G127" t="s">
        <v>30</v>
      </c>
      <c r="H127" t="b">
        <v>1</v>
      </c>
      <c r="I127" t="s">
        <v>1796</v>
      </c>
      <c r="J127" t="s">
        <v>604</v>
      </c>
      <c r="K127" t="s">
        <v>605</v>
      </c>
      <c r="L127" s="9">
        <v>13200</v>
      </c>
      <c r="M127">
        <v>28</v>
      </c>
      <c r="N127">
        <v>12</v>
      </c>
      <c r="O127">
        <v>1962</v>
      </c>
      <c r="P127">
        <v>125.08</v>
      </c>
      <c r="Q127" s="12">
        <v>21427700000000</v>
      </c>
      <c r="R127" s="12">
        <f>Table13[[#This Row],[GDP_country]]/100000000000</f>
        <v>214.27699999999999</v>
      </c>
      <c r="S127">
        <v>77</v>
      </c>
      <c r="T127">
        <v>1397715000</v>
      </c>
      <c r="U127" s="10">
        <f t="shared" ca="1" si="3"/>
        <v>61.743340141671375</v>
      </c>
      <c r="V127" s="3">
        <f t="shared" ca="1" si="5"/>
        <v>45560</v>
      </c>
      <c r="W127" s="3">
        <f t="shared" si="4"/>
        <v>23008</v>
      </c>
    </row>
    <row r="128" spans="1:23" x14ac:dyDescent="0.35">
      <c r="A128">
        <v>137</v>
      </c>
      <c r="B128" t="s">
        <v>462</v>
      </c>
      <c r="C128" t="s">
        <v>606</v>
      </c>
      <c r="D128" t="s">
        <v>274</v>
      </c>
      <c r="E128" t="s">
        <v>607</v>
      </c>
      <c r="F128" t="s">
        <v>465</v>
      </c>
      <c r="G128" t="s">
        <v>462</v>
      </c>
      <c r="H128" t="b">
        <v>1</v>
      </c>
      <c r="I128" t="s">
        <v>1796</v>
      </c>
      <c r="J128" t="s">
        <v>608</v>
      </c>
      <c r="K128" t="s">
        <v>609</v>
      </c>
      <c r="L128" s="9">
        <v>13100</v>
      </c>
      <c r="M128">
        <v>3</v>
      </c>
      <c r="N128">
        <v>3</v>
      </c>
      <c r="O128">
        <v>1933</v>
      </c>
      <c r="P128">
        <v>119.8</v>
      </c>
      <c r="Q128" s="12">
        <v>21427700000000</v>
      </c>
      <c r="R128" s="12">
        <f>Table13[[#This Row],[GDP_country]]/100000000000</f>
        <v>214.27699999999999</v>
      </c>
      <c r="S128">
        <v>82.7</v>
      </c>
      <c r="T128">
        <v>25766605</v>
      </c>
      <c r="U128" s="10">
        <f t="shared" ca="1" si="3"/>
        <v>91.564681724845997</v>
      </c>
      <c r="V128" s="3">
        <f t="shared" ca="1" si="5"/>
        <v>45560</v>
      </c>
      <c r="W128" s="3">
        <f t="shared" si="4"/>
        <v>12116</v>
      </c>
    </row>
    <row r="129" spans="1:23" x14ac:dyDescent="0.35">
      <c r="A129">
        <v>138</v>
      </c>
      <c r="B129" t="s">
        <v>49</v>
      </c>
      <c r="C129" t="s">
        <v>610</v>
      </c>
      <c r="D129" t="s">
        <v>74</v>
      </c>
      <c r="E129" t="s">
        <v>75</v>
      </c>
      <c r="F129" t="s">
        <v>478</v>
      </c>
      <c r="G129" t="s">
        <v>49</v>
      </c>
      <c r="H129" t="b">
        <v>1</v>
      </c>
      <c r="I129" t="s">
        <v>1796</v>
      </c>
      <c r="J129" t="s">
        <v>611</v>
      </c>
      <c r="K129" t="s">
        <v>612</v>
      </c>
      <c r="L129" s="9">
        <v>12900</v>
      </c>
      <c r="M129">
        <v>15</v>
      </c>
      <c r="N129">
        <v>3</v>
      </c>
      <c r="O129">
        <v>1959</v>
      </c>
      <c r="P129">
        <v>180.44</v>
      </c>
      <c r="Q129" s="12">
        <v>21427700000000</v>
      </c>
      <c r="R129" s="12">
        <f>Table13[[#This Row],[GDP_country]]/100000000000</f>
        <v>214.27699999999999</v>
      </c>
      <c r="S129">
        <v>69.400000000000006</v>
      </c>
      <c r="T129">
        <v>1366417754</v>
      </c>
      <c r="U129" s="10">
        <f t="shared" ca="1" si="3"/>
        <v>65.531837225702077</v>
      </c>
      <c r="V129" s="3">
        <f t="shared" ca="1" si="5"/>
        <v>45560</v>
      </c>
      <c r="W129" s="3">
        <f t="shared" si="4"/>
        <v>21624</v>
      </c>
    </row>
    <row r="130" spans="1:23" x14ac:dyDescent="0.35">
      <c r="A130">
        <v>138</v>
      </c>
      <c r="B130" t="s">
        <v>590</v>
      </c>
      <c r="C130" t="s">
        <v>613</v>
      </c>
      <c r="D130" t="s">
        <v>1802</v>
      </c>
      <c r="E130" t="s">
        <v>614</v>
      </c>
      <c r="F130" t="s">
        <v>615</v>
      </c>
      <c r="G130" t="s">
        <v>590</v>
      </c>
      <c r="H130" t="b">
        <v>1</v>
      </c>
      <c r="I130" t="s">
        <v>1796</v>
      </c>
      <c r="J130" t="s">
        <v>616</v>
      </c>
      <c r="K130" t="s">
        <v>617</v>
      </c>
      <c r="L130" s="9">
        <v>12900</v>
      </c>
      <c r="M130">
        <v>29</v>
      </c>
      <c r="N130">
        <v>7</v>
      </c>
      <c r="O130">
        <v>1947</v>
      </c>
      <c r="P130">
        <v>117.24</v>
      </c>
      <c r="Q130" s="12">
        <v>21427700000000</v>
      </c>
      <c r="R130" s="12">
        <f>Table13[[#This Row],[GDP_country]]/100000000000</f>
        <v>214.27699999999999</v>
      </c>
      <c r="S130">
        <v>78.5</v>
      </c>
      <c r="T130">
        <v>328239523</v>
      </c>
      <c r="U130" s="10">
        <f t="shared" ref="U130:U193" ca="1" si="6">YEARFRAC(W130,V130,1)</f>
        <v>77.159494559494561</v>
      </c>
      <c r="V130" s="3">
        <f t="shared" ca="1" si="5"/>
        <v>45560</v>
      </c>
      <c r="W130" s="3">
        <f t="shared" ref="W130:W193" si="7">DATE(O130,N130,M130)</f>
        <v>17377</v>
      </c>
    </row>
    <row r="131" spans="1:23" x14ac:dyDescent="0.35">
      <c r="A131">
        <v>140</v>
      </c>
      <c r="B131" t="s">
        <v>292</v>
      </c>
      <c r="C131" t="s">
        <v>618</v>
      </c>
      <c r="D131" t="s">
        <v>1803</v>
      </c>
      <c r="E131" t="s">
        <v>227</v>
      </c>
      <c r="F131" t="s">
        <v>619</v>
      </c>
      <c r="G131" t="s">
        <v>292</v>
      </c>
      <c r="H131" t="b">
        <v>1</v>
      </c>
      <c r="I131" t="s">
        <v>1796</v>
      </c>
      <c r="J131" t="s">
        <v>620</v>
      </c>
      <c r="K131" t="s">
        <v>621</v>
      </c>
      <c r="L131" s="9">
        <v>12600</v>
      </c>
      <c r="M131">
        <v>21</v>
      </c>
      <c r="N131">
        <v>4</v>
      </c>
      <c r="O131">
        <v>1964</v>
      </c>
      <c r="P131">
        <v>119.62</v>
      </c>
      <c r="Q131" s="12">
        <v>21427700000000</v>
      </c>
      <c r="R131" s="12">
        <f>Table13[[#This Row],[GDP_country]]/100000000000</f>
        <v>214.27699999999999</v>
      </c>
      <c r="S131">
        <v>81.3</v>
      </c>
      <c r="T131">
        <v>66834405</v>
      </c>
      <c r="U131" s="10">
        <f t="shared" ca="1" si="6"/>
        <v>60.427808446658581</v>
      </c>
      <c r="V131" s="3">
        <f t="shared" ref="V131:V194" ca="1" si="8">TODAY()</f>
        <v>45560</v>
      </c>
      <c r="W131" s="3">
        <f t="shared" si="7"/>
        <v>23488</v>
      </c>
    </row>
    <row r="132" spans="1:23" x14ac:dyDescent="0.35">
      <c r="A132">
        <v>141</v>
      </c>
      <c r="B132" t="s">
        <v>292</v>
      </c>
      <c r="C132" t="s">
        <v>622</v>
      </c>
      <c r="D132" t="s">
        <v>532</v>
      </c>
      <c r="E132" t="s">
        <v>533</v>
      </c>
      <c r="F132" t="s">
        <v>292</v>
      </c>
      <c r="G132" t="s">
        <v>292</v>
      </c>
      <c r="H132" t="b">
        <v>1</v>
      </c>
      <c r="I132" t="s">
        <v>1796</v>
      </c>
      <c r="J132" t="s">
        <v>623</v>
      </c>
      <c r="K132" t="s">
        <v>624</v>
      </c>
      <c r="L132" s="9">
        <v>12300</v>
      </c>
      <c r="M132">
        <v>12</v>
      </c>
      <c r="N132">
        <v>7</v>
      </c>
      <c r="O132">
        <v>1965</v>
      </c>
      <c r="P132">
        <v>113.27</v>
      </c>
      <c r="Q132" s="12">
        <v>21427700000000</v>
      </c>
      <c r="R132" s="12">
        <f>Table13[[#This Row],[GDP_country]]/100000000000</f>
        <v>214.27699999999999</v>
      </c>
      <c r="S132">
        <v>76.900000000000006</v>
      </c>
      <c r="T132">
        <v>69625582</v>
      </c>
      <c r="U132" s="10">
        <f t="shared" ca="1" si="6"/>
        <v>59.206023271731688</v>
      </c>
      <c r="V132" s="3">
        <f t="shared" ca="1" si="8"/>
        <v>45560</v>
      </c>
      <c r="W132" s="3">
        <f t="shared" si="7"/>
        <v>23935</v>
      </c>
    </row>
    <row r="133" spans="1:23" x14ac:dyDescent="0.35">
      <c r="A133">
        <v>142</v>
      </c>
      <c r="B133" t="s">
        <v>272</v>
      </c>
      <c r="C133" t="s">
        <v>625</v>
      </c>
      <c r="D133" t="s">
        <v>105</v>
      </c>
      <c r="E133" t="s">
        <v>626</v>
      </c>
      <c r="F133" t="s">
        <v>296</v>
      </c>
      <c r="G133" t="s">
        <v>272</v>
      </c>
      <c r="H133" t="b">
        <v>1</v>
      </c>
      <c r="I133" t="s">
        <v>1796</v>
      </c>
      <c r="J133" t="s">
        <v>627</v>
      </c>
      <c r="K133" t="s">
        <v>628</v>
      </c>
      <c r="L133" s="9">
        <v>12200</v>
      </c>
      <c r="M133">
        <v>1</v>
      </c>
      <c r="N133">
        <v>2</v>
      </c>
      <c r="O133">
        <v>1973</v>
      </c>
      <c r="P133">
        <v>125.08</v>
      </c>
      <c r="Q133" s="12">
        <v>21427700000000</v>
      </c>
      <c r="R133" s="12">
        <f>Table13[[#This Row],[GDP_country]]/100000000000</f>
        <v>214.27699999999999</v>
      </c>
      <c r="S133">
        <v>77</v>
      </c>
      <c r="T133">
        <v>1397715000</v>
      </c>
      <c r="U133" s="10">
        <f t="shared" ca="1" si="6"/>
        <v>51.646817248459961</v>
      </c>
      <c r="V133" s="3">
        <f t="shared" ca="1" si="8"/>
        <v>45560</v>
      </c>
      <c r="W133" s="3">
        <f t="shared" si="7"/>
        <v>26696</v>
      </c>
    </row>
    <row r="134" spans="1:23" x14ac:dyDescent="0.35">
      <c r="A134">
        <v>142</v>
      </c>
      <c r="B134" t="s">
        <v>351</v>
      </c>
      <c r="C134" t="s">
        <v>629</v>
      </c>
      <c r="D134" t="s">
        <v>105</v>
      </c>
      <c r="E134" t="s">
        <v>630</v>
      </c>
      <c r="F134" t="s">
        <v>354</v>
      </c>
      <c r="G134" t="s">
        <v>351</v>
      </c>
      <c r="H134" t="b">
        <v>1</v>
      </c>
      <c r="I134" t="s">
        <v>1796</v>
      </c>
      <c r="J134" t="s">
        <v>631</v>
      </c>
      <c r="K134" t="s">
        <v>632</v>
      </c>
      <c r="L134" s="9">
        <v>12200</v>
      </c>
      <c r="M134">
        <v>8</v>
      </c>
      <c r="N134">
        <v>10</v>
      </c>
      <c r="O134">
        <v>1953</v>
      </c>
      <c r="P134">
        <v>125.08</v>
      </c>
      <c r="Q134" s="12">
        <v>21427700000000</v>
      </c>
      <c r="R134" s="12">
        <f>Table13[[#This Row],[GDP_country]]/100000000000</f>
        <v>214.27699999999999</v>
      </c>
      <c r="S134">
        <v>77</v>
      </c>
      <c r="T134">
        <v>1397715000</v>
      </c>
      <c r="U134" s="10">
        <f t="shared" ca="1" si="6"/>
        <v>70.965092402464066</v>
      </c>
      <c r="V134" s="3">
        <f t="shared" ca="1" si="8"/>
        <v>45560</v>
      </c>
      <c r="W134" s="3">
        <f t="shared" si="7"/>
        <v>19640</v>
      </c>
    </row>
    <row r="135" spans="1:23" x14ac:dyDescent="0.35">
      <c r="A135">
        <v>144</v>
      </c>
      <c r="B135" t="s">
        <v>30</v>
      </c>
      <c r="C135" t="s">
        <v>633</v>
      </c>
      <c r="D135" t="s">
        <v>1802</v>
      </c>
      <c r="E135" t="s">
        <v>634</v>
      </c>
      <c r="F135" t="s">
        <v>635</v>
      </c>
      <c r="G135" t="s">
        <v>30</v>
      </c>
      <c r="H135" t="b">
        <v>1</v>
      </c>
      <c r="I135" t="s">
        <v>1796</v>
      </c>
      <c r="J135" t="s">
        <v>636</v>
      </c>
      <c r="K135" t="s">
        <v>637</v>
      </c>
      <c r="L135" s="9">
        <v>12100</v>
      </c>
      <c r="M135">
        <v>18</v>
      </c>
      <c r="N135">
        <v>7</v>
      </c>
      <c r="O135">
        <v>1950</v>
      </c>
      <c r="P135">
        <v>117.24</v>
      </c>
      <c r="Q135" s="12">
        <v>21427700000000</v>
      </c>
      <c r="R135" s="12">
        <f>Table13[[#This Row],[GDP_country]]/100000000000</f>
        <v>214.27699999999999</v>
      </c>
      <c r="S135">
        <v>78.5</v>
      </c>
      <c r="T135">
        <v>328239523</v>
      </c>
      <c r="U135" s="10">
        <f t="shared" ca="1" si="6"/>
        <v>74.189603562823976</v>
      </c>
      <c r="V135" s="3">
        <f t="shared" ca="1" si="8"/>
        <v>45560</v>
      </c>
      <c r="W135" s="3">
        <f t="shared" si="7"/>
        <v>18462</v>
      </c>
    </row>
    <row r="136" spans="1:23" x14ac:dyDescent="0.35">
      <c r="A136">
        <v>145</v>
      </c>
      <c r="B136" t="s">
        <v>38</v>
      </c>
      <c r="C136" t="s">
        <v>638</v>
      </c>
      <c r="D136" t="s">
        <v>1802</v>
      </c>
      <c r="E136" t="s">
        <v>89</v>
      </c>
      <c r="F136" t="s">
        <v>639</v>
      </c>
      <c r="G136" t="s">
        <v>38</v>
      </c>
      <c r="H136" t="b">
        <v>0</v>
      </c>
      <c r="I136" t="s">
        <v>1797</v>
      </c>
      <c r="J136" t="s">
        <v>640</v>
      </c>
      <c r="K136" t="s">
        <v>641</v>
      </c>
      <c r="L136" s="9">
        <v>12000</v>
      </c>
      <c r="M136">
        <v>6</v>
      </c>
      <c r="N136">
        <v>11</v>
      </c>
      <c r="O136">
        <v>1963</v>
      </c>
      <c r="P136">
        <v>117.24</v>
      </c>
      <c r="Q136" s="12">
        <v>21427700000000</v>
      </c>
      <c r="R136" s="12">
        <f>Table13[[#This Row],[GDP_country]]/100000000000</f>
        <v>214.27699999999999</v>
      </c>
      <c r="S136">
        <v>78.5</v>
      </c>
      <c r="T136">
        <v>328239523</v>
      </c>
      <c r="U136" s="10">
        <f t="shared" ca="1" si="6"/>
        <v>60.885719332332421</v>
      </c>
      <c r="V136" s="3">
        <f t="shared" ca="1" si="8"/>
        <v>45560</v>
      </c>
      <c r="W136" s="3">
        <f t="shared" si="7"/>
        <v>23321</v>
      </c>
    </row>
    <row r="137" spans="1:23" x14ac:dyDescent="0.35">
      <c r="A137">
        <v>147</v>
      </c>
      <c r="B137" t="s">
        <v>462</v>
      </c>
      <c r="C137" t="s">
        <v>642</v>
      </c>
      <c r="D137" t="s">
        <v>1802</v>
      </c>
      <c r="E137" t="s">
        <v>61</v>
      </c>
      <c r="F137" t="s">
        <v>465</v>
      </c>
      <c r="G137" t="s">
        <v>462</v>
      </c>
      <c r="H137" t="b">
        <v>1</v>
      </c>
      <c r="I137" t="s">
        <v>1796</v>
      </c>
      <c r="J137" t="s">
        <v>643</v>
      </c>
      <c r="K137" t="s">
        <v>266</v>
      </c>
      <c r="L137" s="9">
        <v>11600</v>
      </c>
      <c r="M137">
        <v>10</v>
      </c>
      <c r="N137">
        <v>5</v>
      </c>
      <c r="O137">
        <v>1940</v>
      </c>
      <c r="P137">
        <v>117.24</v>
      </c>
      <c r="Q137" s="12">
        <v>21427700000000</v>
      </c>
      <c r="R137" s="12">
        <f>Table13[[#This Row],[GDP_country]]/100000000000</f>
        <v>214.27699999999999</v>
      </c>
      <c r="S137">
        <v>78.5</v>
      </c>
      <c r="T137">
        <v>328239523</v>
      </c>
      <c r="U137" s="10">
        <f t="shared" ca="1" si="6"/>
        <v>84.375785100009665</v>
      </c>
      <c r="V137" s="3">
        <f t="shared" ca="1" si="8"/>
        <v>45560</v>
      </c>
      <c r="W137" s="3">
        <f t="shared" si="7"/>
        <v>14741</v>
      </c>
    </row>
    <row r="138" spans="1:23" x14ac:dyDescent="0.35">
      <c r="A138">
        <v>148</v>
      </c>
      <c r="B138" t="s">
        <v>38</v>
      </c>
      <c r="C138" t="s">
        <v>644</v>
      </c>
      <c r="D138" t="s">
        <v>306</v>
      </c>
      <c r="E138" t="s">
        <v>645</v>
      </c>
      <c r="F138" t="s">
        <v>646</v>
      </c>
      <c r="G138" t="s">
        <v>38</v>
      </c>
      <c r="H138" t="b">
        <v>1</v>
      </c>
      <c r="I138" t="s">
        <v>1796</v>
      </c>
      <c r="J138" t="s">
        <v>647</v>
      </c>
      <c r="K138" t="s">
        <v>648</v>
      </c>
      <c r="L138" s="9">
        <v>11500</v>
      </c>
      <c r="M138">
        <v>10</v>
      </c>
      <c r="N138">
        <v>10</v>
      </c>
      <c r="O138">
        <v>1984</v>
      </c>
      <c r="P138">
        <v>114.52</v>
      </c>
      <c r="Q138" s="12">
        <v>21427700000000</v>
      </c>
      <c r="R138" s="12">
        <f>Table13[[#This Row],[GDP_country]]/100000000000</f>
        <v>214.27699999999999</v>
      </c>
      <c r="S138">
        <v>77.8</v>
      </c>
      <c r="T138">
        <v>9770529</v>
      </c>
      <c r="U138" s="10">
        <f t="shared" ca="1" si="6"/>
        <v>39.956931089743591</v>
      </c>
      <c r="V138" s="3">
        <f t="shared" ca="1" si="8"/>
        <v>45560</v>
      </c>
      <c r="W138" s="3">
        <f t="shared" si="7"/>
        <v>30965</v>
      </c>
    </row>
    <row r="139" spans="1:23" x14ac:dyDescent="0.35">
      <c r="A139">
        <v>148</v>
      </c>
      <c r="B139" t="s">
        <v>351</v>
      </c>
      <c r="C139" t="s">
        <v>649</v>
      </c>
      <c r="D139" t="s">
        <v>158</v>
      </c>
      <c r="E139" t="s">
        <v>650</v>
      </c>
      <c r="F139" t="s">
        <v>517</v>
      </c>
      <c r="G139" t="s">
        <v>351</v>
      </c>
      <c r="H139" t="b">
        <v>1</v>
      </c>
      <c r="I139" t="s">
        <v>1796</v>
      </c>
      <c r="J139" t="s">
        <v>651</v>
      </c>
      <c r="K139" t="s">
        <v>652</v>
      </c>
      <c r="L139" s="9">
        <v>11500</v>
      </c>
      <c r="M139">
        <v>16</v>
      </c>
      <c r="N139">
        <v>2</v>
      </c>
      <c r="O139">
        <v>1950</v>
      </c>
      <c r="P139">
        <v>112.85</v>
      </c>
      <c r="Q139" s="12">
        <v>21427700000000</v>
      </c>
      <c r="R139" s="12">
        <f>Table13[[#This Row],[GDP_country]]/100000000000</f>
        <v>214.27699999999999</v>
      </c>
      <c r="S139">
        <v>80.900000000000006</v>
      </c>
      <c r="T139">
        <v>83132799</v>
      </c>
      <c r="U139" s="10">
        <f t="shared" ca="1" si="6"/>
        <v>74.605753084617064</v>
      </c>
      <c r="V139" s="3">
        <f t="shared" ca="1" si="8"/>
        <v>45560</v>
      </c>
      <c r="W139" s="3">
        <f t="shared" si="7"/>
        <v>18310</v>
      </c>
    </row>
    <row r="140" spans="1:23" x14ac:dyDescent="0.35">
      <c r="A140">
        <v>148</v>
      </c>
      <c r="B140" t="s">
        <v>351</v>
      </c>
      <c r="C140" t="s">
        <v>653</v>
      </c>
      <c r="D140" t="s">
        <v>158</v>
      </c>
      <c r="E140" t="s">
        <v>650</v>
      </c>
      <c r="F140" t="s">
        <v>517</v>
      </c>
      <c r="G140" t="s">
        <v>351</v>
      </c>
      <c r="H140" t="b">
        <v>1</v>
      </c>
      <c r="I140" t="s">
        <v>1796</v>
      </c>
      <c r="J140" t="s">
        <v>651</v>
      </c>
      <c r="K140" t="s">
        <v>304</v>
      </c>
      <c r="L140" s="9">
        <v>11500</v>
      </c>
      <c r="M140">
        <v>16</v>
      </c>
      <c r="N140">
        <v>2</v>
      </c>
      <c r="O140">
        <v>1950</v>
      </c>
      <c r="P140">
        <v>112.85</v>
      </c>
      <c r="Q140" s="12">
        <v>21427700000000</v>
      </c>
      <c r="R140" s="12">
        <f>Table13[[#This Row],[GDP_country]]/100000000000</f>
        <v>214.27699999999999</v>
      </c>
      <c r="S140">
        <v>80.900000000000006</v>
      </c>
      <c r="T140">
        <v>83132799</v>
      </c>
      <c r="U140" s="10">
        <f t="shared" ca="1" si="6"/>
        <v>74.605753084617064</v>
      </c>
      <c r="V140" s="3">
        <f t="shared" ca="1" si="8"/>
        <v>45560</v>
      </c>
      <c r="W140" s="3">
        <f t="shared" si="7"/>
        <v>18310</v>
      </c>
    </row>
    <row r="141" spans="1:23" x14ac:dyDescent="0.35">
      <c r="A141">
        <v>151</v>
      </c>
      <c r="B141" t="s">
        <v>103</v>
      </c>
      <c r="C141" t="s">
        <v>654</v>
      </c>
      <c r="D141" t="s">
        <v>105</v>
      </c>
      <c r="E141" t="s">
        <v>655</v>
      </c>
      <c r="F141" t="s">
        <v>656</v>
      </c>
      <c r="G141" t="s">
        <v>103</v>
      </c>
      <c r="H141" t="b">
        <v>1</v>
      </c>
      <c r="I141" t="s">
        <v>1796</v>
      </c>
      <c r="J141" t="s">
        <v>657</v>
      </c>
      <c r="K141" t="s">
        <v>658</v>
      </c>
      <c r="L141" s="9">
        <v>11400</v>
      </c>
      <c r="M141">
        <v>1</v>
      </c>
      <c r="N141">
        <v>1</v>
      </c>
      <c r="O141">
        <v>1964</v>
      </c>
      <c r="P141">
        <v>125.08</v>
      </c>
      <c r="Q141" s="12">
        <v>21427700000000</v>
      </c>
      <c r="R141" s="12">
        <f>Table13[[#This Row],[GDP_country]]/100000000000</f>
        <v>214.27699999999999</v>
      </c>
      <c r="S141">
        <v>77</v>
      </c>
      <c r="T141">
        <v>1397715000</v>
      </c>
      <c r="U141" s="10">
        <f t="shared" ca="1" si="6"/>
        <v>60.731699654414072</v>
      </c>
      <c r="V141" s="3">
        <f t="shared" ca="1" si="8"/>
        <v>45560</v>
      </c>
      <c r="W141" s="3">
        <f t="shared" si="7"/>
        <v>23377</v>
      </c>
    </row>
    <row r="142" spans="1:23" x14ac:dyDescent="0.35">
      <c r="A142">
        <v>151</v>
      </c>
      <c r="B142" t="s">
        <v>21</v>
      </c>
      <c r="C142" t="s">
        <v>659</v>
      </c>
      <c r="D142" t="s">
        <v>1802</v>
      </c>
      <c r="E142" t="s">
        <v>660</v>
      </c>
      <c r="F142" t="s">
        <v>661</v>
      </c>
      <c r="G142" t="s">
        <v>21</v>
      </c>
      <c r="H142" t="b">
        <v>1</v>
      </c>
      <c r="I142" t="s">
        <v>1796</v>
      </c>
      <c r="J142" t="s">
        <v>662</v>
      </c>
      <c r="K142" t="s">
        <v>64</v>
      </c>
      <c r="L142" s="9">
        <v>11400</v>
      </c>
      <c r="M142">
        <v>21</v>
      </c>
      <c r="N142">
        <v>7</v>
      </c>
      <c r="O142">
        <v>1972</v>
      </c>
      <c r="P142">
        <v>117.24</v>
      </c>
      <c r="Q142" s="12">
        <v>21427700000000</v>
      </c>
      <c r="R142" s="12">
        <f>Table13[[#This Row],[GDP_country]]/100000000000</f>
        <v>214.27699999999999</v>
      </c>
      <c r="S142">
        <v>78.5</v>
      </c>
      <c r="T142">
        <v>328239523</v>
      </c>
      <c r="U142" s="10">
        <f t="shared" ca="1" si="6"/>
        <v>52.17867658453433</v>
      </c>
      <c r="V142" s="3">
        <f t="shared" ca="1" si="8"/>
        <v>45560</v>
      </c>
      <c r="W142" s="3">
        <f t="shared" si="7"/>
        <v>26501</v>
      </c>
    </row>
    <row r="143" spans="1:23" x14ac:dyDescent="0.35">
      <c r="A143">
        <v>153</v>
      </c>
      <c r="B143" t="s">
        <v>49</v>
      </c>
      <c r="C143" t="s">
        <v>663</v>
      </c>
      <c r="D143" t="s">
        <v>1802</v>
      </c>
      <c r="E143" t="s">
        <v>61</v>
      </c>
      <c r="F143" t="s">
        <v>204</v>
      </c>
      <c r="G143" t="s">
        <v>49</v>
      </c>
      <c r="H143" t="b">
        <v>1</v>
      </c>
      <c r="I143" t="s">
        <v>1796</v>
      </c>
      <c r="J143" t="s">
        <v>664</v>
      </c>
      <c r="K143" t="s">
        <v>665</v>
      </c>
      <c r="L143" s="9">
        <v>11300</v>
      </c>
      <c r="M143">
        <v>30</v>
      </c>
      <c r="N143">
        <v>9</v>
      </c>
      <c r="O143">
        <v>1948</v>
      </c>
      <c r="P143">
        <v>117.24</v>
      </c>
      <c r="Q143" s="12">
        <v>21427700000000</v>
      </c>
      <c r="R143" s="12">
        <f>Table13[[#This Row],[GDP_country]]/100000000000</f>
        <v>214.27699999999999</v>
      </c>
      <c r="S143">
        <v>78.5</v>
      </c>
      <c r="T143">
        <v>328239523</v>
      </c>
      <c r="U143" s="10">
        <f t="shared" ca="1" si="6"/>
        <v>75.984284444444441</v>
      </c>
      <c r="V143" s="3">
        <f t="shared" ca="1" si="8"/>
        <v>45560</v>
      </c>
      <c r="W143" s="3">
        <f t="shared" si="7"/>
        <v>17806</v>
      </c>
    </row>
    <row r="144" spans="1:23" x14ac:dyDescent="0.35">
      <c r="A144">
        <v>153</v>
      </c>
      <c r="B144" t="s">
        <v>250</v>
      </c>
      <c r="C144" t="s">
        <v>666</v>
      </c>
      <c r="D144" t="s">
        <v>665</v>
      </c>
      <c r="E144" t="s">
        <v>667</v>
      </c>
      <c r="F144" t="s">
        <v>668</v>
      </c>
      <c r="G144" t="s">
        <v>250</v>
      </c>
      <c r="H144" t="b">
        <v>1</v>
      </c>
      <c r="I144" t="s">
        <v>1796</v>
      </c>
      <c r="J144" t="s">
        <v>669</v>
      </c>
      <c r="K144" t="s">
        <v>670</v>
      </c>
      <c r="L144" s="9">
        <v>11300</v>
      </c>
      <c r="M144">
        <v>8</v>
      </c>
      <c r="N144">
        <v>9</v>
      </c>
      <c r="O144">
        <v>1953</v>
      </c>
      <c r="P144">
        <v>108.15</v>
      </c>
      <c r="Q144" s="12">
        <v>21427700000000</v>
      </c>
      <c r="R144" s="12">
        <f>Table13[[#This Row],[GDP_country]]/100000000000</f>
        <v>214.27699999999999</v>
      </c>
      <c r="S144">
        <v>82.8</v>
      </c>
      <c r="T144">
        <v>9053300</v>
      </c>
      <c r="U144" s="10">
        <f t="shared" ca="1" si="6"/>
        <v>71.047227926078023</v>
      </c>
      <c r="V144" s="3">
        <f t="shared" ca="1" si="8"/>
        <v>45560</v>
      </c>
      <c r="W144" s="3">
        <f t="shared" si="7"/>
        <v>19610</v>
      </c>
    </row>
    <row r="145" spans="1:23" x14ac:dyDescent="0.35">
      <c r="A145">
        <v>153</v>
      </c>
      <c r="B145" t="s">
        <v>250</v>
      </c>
      <c r="C145" t="s">
        <v>672</v>
      </c>
      <c r="D145" t="s">
        <v>274</v>
      </c>
      <c r="E145" t="s">
        <v>673</v>
      </c>
      <c r="F145" t="s">
        <v>250</v>
      </c>
      <c r="G145" t="s">
        <v>250</v>
      </c>
      <c r="H145" t="b">
        <v>0</v>
      </c>
      <c r="I145" t="s">
        <v>1796</v>
      </c>
      <c r="J145" t="s">
        <v>674</v>
      </c>
      <c r="K145" t="s">
        <v>675</v>
      </c>
      <c r="L145" s="9">
        <v>11300</v>
      </c>
      <c r="M145">
        <v>11</v>
      </c>
      <c r="N145">
        <v>4</v>
      </c>
      <c r="O145">
        <v>1960</v>
      </c>
      <c r="P145">
        <v>119.8</v>
      </c>
      <c r="Q145" s="12">
        <v>21427700000000</v>
      </c>
      <c r="R145" s="12">
        <f>Table13[[#This Row],[GDP_country]]/100000000000</f>
        <v>214.27699999999999</v>
      </c>
      <c r="S145">
        <v>82.7</v>
      </c>
      <c r="T145">
        <v>25766605</v>
      </c>
      <c r="U145" s="10">
        <f t="shared" ca="1" si="6"/>
        <v>64.455184904388844</v>
      </c>
      <c r="V145" s="3">
        <f t="shared" ca="1" si="8"/>
        <v>45560</v>
      </c>
      <c r="W145" s="3">
        <f t="shared" si="7"/>
        <v>22017</v>
      </c>
    </row>
    <row r="146" spans="1:23" x14ac:dyDescent="0.35">
      <c r="A146">
        <v>153</v>
      </c>
      <c r="B146" t="s">
        <v>49</v>
      </c>
      <c r="C146" t="s">
        <v>676</v>
      </c>
      <c r="D146" t="s">
        <v>170</v>
      </c>
      <c r="E146" t="s">
        <v>677</v>
      </c>
      <c r="F146" t="s">
        <v>264</v>
      </c>
      <c r="G146" t="s">
        <v>49</v>
      </c>
      <c r="H146" t="b">
        <v>1</v>
      </c>
      <c r="I146" t="s">
        <v>1796</v>
      </c>
      <c r="J146" t="s">
        <v>678</v>
      </c>
      <c r="K146" t="s">
        <v>621</v>
      </c>
      <c r="L146" s="9">
        <v>11300</v>
      </c>
      <c r="M146">
        <v>3</v>
      </c>
      <c r="N146">
        <v>5</v>
      </c>
      <c r="O146">
        <v>1965</v>
      </c>
      <c r="P146">
        <v>99.55</v>
      </c>
      <c r="Q146" s="12">
        <v>21427700000000</v>
      </c>
      <c r="R146" s="12">
        <f>Table13[[#This Row],[GDP_country]]/100000000000</f>
        <v>214.27699999999999</v>
      </c>
      <c r="S146">
        <v>83.6</v>
      </c>
      <c r="T146">
        <v>8574832</v>
      </c>
      <c r="U146" s="10">
        <f t="shared" ca="1" si="6"/>
        <v>59.397672826830934</v>
      </c>
      <c r="V146" s="3">
        <f t="shared" ca="1" si="8"/>
        <v>45560</v>
      </c>
      <c r="W146" s="3">
        <f t="shared" si="7"/>
        <v>23865</v>
      </c>
    </row>
    <row r="147" spans="1:23" x14ac:dyDescent="0.35">
      <c r="A147">
        <v>157</v>
      </c>
      <c r="B147" t="s">
        <v>21</v>
      </c>
      <c r="C147" t="s">
        <v>679</v>
      </c>
      <c r="D147" t="s">
        <v>680</v>
      </c>
      <c r="E147" t="s">
        <v>681</v>
      </c>
      <c r="F147" t="s">
        <v>165</v>
      </c>
      <c r="G147" t="s">
        <v>21</v>
      </c>
      <c r="H147" t="b">
        <v>1</v>
      </c>
      <c r="I147" t="s">
        <v>1796</v>
      </c>
      <c r="J147" t="s">
        <v>682</v>
      </c>
      <c r="K147" t="s">
        <v>683</v>
      </c>
      <c r="L147" s="9">
        <v>11100</v>
      </c>
      <c r="M147">
        <v>11</v>
      </c>
      <c r="N147">
        <v>7</v>
      </c>
      <c r="O147">
        <v>1934</v>
      </c>
      <c r="P147">
        <v>110.62</v>
      </c>
      <c r="Q147" s="12">
        <v>21427700000000</v>
      </c>
      <c r="R147" s="12">
        <f>Table13[[#This Row],[GDP_country]]/100000000000</f>
        <v>214.27699999999999</v>
      </c>
      <c r="S147">
        <v>82.9</v>
      </c>
      <c r="T147">
        <v>60297396</v>
      </c>
      <c r="U147" s="10">
        <f t="shared" ca="1" si="6"/>
        <v>90.208767073831154</v>
      </c>
      <c r="V147" s="3">
        <f t="shared" ca="1" si="8"/>
        <v>45560</v>
      </c>
      <c r="W147" s="3">
        <f t="shared" si="7"/>
        <v>12611</v>
      </c>
    </row>
    <row r="148" spans="1:23" x14ac:dyDescent="0.35">
      <c r="A148">
        <v>157</v>
      </c>
      <c r="B148" t="s">
        <v>21</v>
      </c>
      <c r="C148" t="s">
        <v>685</v>
      </c>
      <c r="D148" t="s">
        <v>686</v>
      </c>
      <c r="E148" t="s">
        <v>687</v>
      </c>
      <c r="F148" t="s">
        <v>165</v>
      </c>
      <c r="G148" t="s">
        <v>21</v>
      </c>
      <c r="H148" t="b">
        <v>0</v>
      </c>
      <c r="I148" t="s">
        <v>1796</v>
      </c>
      <c r="J148" t="s">
        <v>475</v>
      </c>
      <c r="K148" t="s">
        <v>688</v>
      </c>
      <c r="L148" s="9">
        <v>11100</v>
      </c>
      <c r="M148">
        <v>1</v>
      </c>
      <c r="N148">
        <v>6</v>
      </c>
      <c r="O148">
        <v>1950</v>
      </c>
      <c r="P148">
        <v>158.93</v>
      </c>
      <c r="Q148" s="12">
        <v>21427700000000</v>
      </c>
      <c r="R148" s="12">
        <f>Table13[[#This Row],[GDP_country]]/100000000000</f>
        <v>214.27699999999999</v>
      </c>
      <c r="S148">
        <v>63.9</v>
      </c>
      <c r="T148">
        <v>58558270</v>
      </c>
      <c r="U148" s="10">
        <f t="shared" ca="1" si="6"/>
        <v>74.318281375483679</v>
      </c>
      <c r="V148" s="3">
        <f t="shared" ca="1" si="8"/>
        <v>45560</v>
      </c>
      <c r="W148" s="3">
        <f t="shared" si="7"/>
        <v>18415</v>
      </c>
    </row>
    <row r="149" spans="1:23" x14ac:dyDescent="0.35">
      <c r="A149">
        <v>159</v>
      </c>
      <c r="B149" t="s">
        <v>38</v>
      </c>
      <c r="C149" t="s">
        <v>690</v>
      </c>
      <c r="D149" t="s">
        <v>105</v>
      </c>
      <c r="E149" t="s">
        <v>192</v>
      </c>
      <c r="F149" t="s">
        <v>193</v>
      </c>
      <c r="G149" t="s">
        <v>38</v>
      </c>
      <c r="H149" t="b">
        <v>1</v>
      </c>
      <c r="I149" t="s">
        <v>1796</v>
      </c>
      <c r="J149" t="s">
        <v>155</v>
      </c>
      <c r="K149" t="s">
        <v>691</v>
      </c>
      <c r="L149" s="9">
        <v>11000</v>
      </c>
      <c r="M149">
        <v>1</v>
      </c>
      <c r="N149">
        <v>1</v>
      </c>
      <c r="O149">
        <v>1972</v>
      </c>
      <c r="P149">
        <v>125.08</v>
      </c>
      <c r="Q149" s="12">
        <v>21427700000000</v>
      </c>
      <c r="R149" s="12">
        <f>Table13[[#This Row],[GDP_country]]/100000000000</f>
        <v>214.27699999999999</v>
      </c>
      <c r="S149">
        <v>77</v>
      </c>
      <c r="T149">
        <v>1397715000</v>
      </c>
      <c r="U149" s="10">
        <f t="shared" ca="1" si="6"/>
        <v>52.731701017614547</v>
      </c>
      <c r="V149" s="3">
        <f t="shared" ca="1" si="8"/>
        <v>45560</v>
      </c>
      <c r="W149" s="3">
        <f t="shared" si="7"/>
        <v>26299</v>
      </c>
    </row>
    <row r="150" spans="1:23" x14ac:dyDescent="0.35">
      <c r="A150">
        <v>161</v>
      </c>
      <c r="B150" t="s">
        <v>49</v>
      </c>
      <c r="C150" t="s">
        <v>692</v>
      </c>
      <c r="D150" t="s">
        <v>1802</v>
      </c>
      <c r="E150" t="s">
        <v>693</v>
      </c>
      <c r="F150" t="s">
        <v>694</v>
      </c>
      <c r="G150" t="s">
        <v>49</v>
      </c>
      <c r="H150" t="b">
        <v>0</v>
      </c>
      <c r="I150" t="s">
        <v>1796</v>
      </c>
      <c r="J150" t="s">
        <v>695</v>
      </c>
      <c r="K150" t="s">
        <v>696</v>
      </c>
      <c r="L150" s="9">
        <v>10900</v>
      </c>
      <c r="M150">
        <v>28</v>
      </c>
      <c r="N150">
        <v>12</v>
      </c>
      <c r="O150">
        <v>1939</v>
      </c>
      <c r="P150">
        <v>117.24</v>
      </c>
      <c r="Q150" s="12">
        <v>21427700000000</v>
      </c>
      <c r="R150" s="12">
        <f>Table13[[#This Row],[GDP_country]]/100000000000</f>
        <v>214.27699999999999</v>
      </c>
      <c r="S150">
        <v>78.5</v>
      </c>
      <c r="T150">
        <v>328239523</v>
      </c>
      <c r="U150" s="10">
        <f t="shared" ca="1" si="6"/>
        <v>84.743346491786582</v>
      </c>
      <c r="V150" s="3">
        <f t="shared" ca="1" si="8"/>
        <v>45560</v>
      </c>
      <c r="W150" s="3">
        <f t="shared" si="7"/>
        <v>14607</v>
      </c>
    </row>
    <row r="151" spans="1:23" x14ac:dyDescent="0.35">
      <c r="A151">
        <v>161</v>
      </c>
      <c r="B151" t="s">
        <v>21</v>
      </c>
      <c r="C151" t="s">
        <v>697</v>
      </c>
      <c r="D151" t="s">
        <v>1802</v>
      </c>
      <c r="E151" t="s">
        <v>433</v>
      </c>
      <c r="F151" t="s">
        <v>698</v>
      </c>
      <c r="G151" t="s">
        <v>21</v>
      </c>
      <c r="H151" t="b">
        <v>1</v>
      </c>
      <c r="I151" t="s">
        <v>1797</v>
      </c>
      <c r="J151" t="s">
        <v>699</v>
      </c>
      <c r="K151" t="s">
        <v>700</v>
      </c>
      <c r="L151" s="9">
        <v>10900</v>
      </c>
      <c r="M151">
        <v>17</v>
      </c>
      <c r="N151">
        <v>6</v>
      </c>
      <c r="O151">
        <v>1937</v>
      </c>
      <c r="P151">
        <v>117.24</v>
      </c>
      <c r="Q151" s="12">
        <v>21427700000000</v>
      </c>
      <c r="R151" s="12">
        <f>Table13[[#This Row],[GDP_country]]/100000000000</f>
        <v>214.27699999999999</v>
      </c>
      <c r="S151">
        <v>78.5</v>
      </c>
      <c r="T151">
        <v>328239523</v>
      </c>
      <c r="U151" s="10">
        <f t="shared" ca="1" si="6"/>
        <v>87.274469541409999</v>
      </c>
      <c r="V151" s="3">
        <f t="shared" ca="1" si="8"/>
        <v>45560</v>
      </c>
      <c r="W151" s="3">
        <f t="shared" si="7"/>
        <v>13683</v>
      </c>
    </row>
    <row r="152" spans="1:23" x14ac:dyDescent="0.35">
      <c r="A152">
        <v>161</v>
      </c>
      <c r="B152" t="s">
        <v>21</v>
      </c>
      <c r="C152" t="s">
        <v>701</v>
      </c>
      <c r="D152" t="s">
        <v>67</v>
      </c>
      <c r="E152" t="s">
        <v>68</v>
      </c>
      <c r="F152" t="s">
        <v>702</v>
      </c>
      <c r="G152" t="s">
        <v>21</v>
      </c>
      <c r="H152" t="b">
        <v>0</v>
      </c>
      <c r="I152" t="s">
        <v>1796</v>
      </c>
      <c r="J152" t="s">
        <v>703</v>
      </c>
      <c r="K152" t="s">
        <v>704</v>
      </c>
      <c r="L152" s="9">
        <v>10900</v>
      </c>
      <c r="M152">
        <v>19</v>
      </c>
      <c r="N152">
        <v>10</v>
      </c>
      <c r="O152">
        <v>1955</v>
      </c>
      <c r="P152">
        <v>141.54</v>
      </c>
      <c r="Q152" s="12">
        <v>21427700000000</v>
      </c>
      <c r="R152" s="12">
        <f>Table13[[#This Row],[GDP_country]]/100000000000</f>
        <v>214.27699999999999</v>
      </c>
      <c r="S152">
        <v>75</v>
      </c>
      <c r="T152">
        <v>126014024</v>
      </c>
      <c r="U152" s="10">
        <f t="shared" ca="1" si="6"/>
        <v>68.934996871088856</v>
      </c>
      <c r="V152" s="3">
        <f t="shared" ca="1" si="8"/>
        <v>45560</v>
      </c>
      <c r="W152" s="3">
        <f t="shared" si="7"/>
        <v>20381</v>
      </c>
    </row>
    <row r="153" spans="1:23" x14ac:dyDescent="0.35">
      <c r="A153">
        <v>164</v>
      </c>
      <c r="B153" t="s">
        <v>59</v>
      </c>
      <c r="C153" t="s">
        <v>705</v>
      </c>
      <c r="D153" t="s">
        <v>1802</v>
      </c>
      <c r="E153" t="s">
        <v>61</v>
      </c>
      <c r="F153" t="s">
        <v>135</v>
      </c>
      <c r="G153" t="s">
        <v>59</v>
      </c>
      <c r="H153" t="b">
        <v>0</v>
      </c>
      <c r="I153" t="s">
        <v>1796</v>
      </c>
      <c r="J153" t="s">
        <v>706</v>
      </c>
      <c r="K153" t="s">
        <v>467</v>
      </c>
      <c r="L153" s="9">
        <v>10700</v>
      </c>
      <c r="M153">
        <v>5</v>
      </c>
      <c r="N153">
        <v>8</v>
      </c>
      <c r="O153">
        <v>1929</v>
      </c>
      <c r="P153">
        <v>117.24</v>
      </c>
      <c r="Q153" s="12">
        <v>21427700000000</v>
      </c>
      <c r="R153" s="12">
        <f>Table13[[#This Row],[GDP_country]]/100000000000</f>
        <v>214.27699999999999</v>
      </c>
      <c r="S153">
        <v>78.5</v>
      </c>
      <c r="T153">
        <v>328239523</v>
      </c>
      <c r="U153" s="10">
        <f t="shared" ca="1" si="6"/>
        <v>95.140314852840518</v>
      </c>
      <c r="V153" s="3">
        <f t="shared" ca="1" si="8"/>
        <v>45560</v>
      </c>
      <c r="W153" s="3">
        <f t="shared" si="7"/>
        <v>10810</v>
      </c>
    </row>
    <row r="154" spans="1:23" x14ac:dyDescent="0.35">
      <c r="A154">
        <v>165</v>
      </c>
      <c r="B154" t="s">
        <v>590</v>
      </c>
      <c r="C154" t="s">
        <v>707</v>
      </c>
      <c r="D154" t="s">
        <v>1802</v>
      </c>
      <c r="E154" t="s">
        <v>708</v>
      </c>
      <c r="F154" t="s">
        <v>709</v>
      </c>
      <c r="G154" t="s">
        <v>590</v>
      </c>
      <c r="H154" t="b">
        <v>1</v>
      </c>
      <c r="I154" t="s">
        <v>1796</v>
      </c>
      <c r="J154" t="s">
        <v>710</v>
      </c>
      <c r="K154" t="s">
        <v>524</v>
      </c>
      <c r="L154" s="9">
        <v>10600</v>
      </c>
      <c r="M154">
        <v>5</v>
      </c>
      <c r="N154">
        <v>6</v>
      </c>
      <c r="O154">
        <v>1941</v>
      </c>
      <c r="P154">
        <v>117.24</v>
      </c>
      <c r="Q154" s="12">
        <v>21427700000000</v>
      </c>
      <c r="R154" s="12">
        <f>Table13[[#This Row],[GDP_country]]/100000000000</f>
        <v>214.27699999999999</v>
      </c>
      <c r="S154">
        <v>78.5</v>
      </c>
      <c r="T154">
        <v>328239523</v>
      </c>
      <c r="U154" s="10">
        <f t="shared" ca="1" si="6"/>
        <v>83.307323750855574</v>
      </c>
      <c r="V154" s="3">
        <f t="shared" ca="1" si="8"/>
        <v>45560</v>
      </c>
      <c r="W154" s="3">
        <f t="shared" si="7"/>
        <v>15132</v>
      </c>
    </row>
    <row r="155" spans="1:23" x14ac:dyDescent="0.35">
      <c r="A155">
        <v>165</v>
      </c>
      <c r="B155" t="s">
        <v>103</v>
      </c>
      <c r="C155" t="s">
        <v>711</v>
      </c>
      <c r="D155" t="s">
        <v>712</v>
      </c>
      <c r="E155" t="s">
        <v>713</v>
      </c>
      <c r="F155" t="s">
        <v>513</v>
      </c>
      <c r="G155" t="s">
        <v>103</v>
      </c>
      <c r="H155" t="b">
        <v>1</v>
      </c>
      <c r="I155" t="s">
        <v>1796</v>
      </c>
      <c r="J155" t="s">
        <v>714</v>
      </c>
      <c r="K155" t="s">
        <v>715</v>
      </c>
      <c r="L155" s="9">
        <v>10600</v>
      </c>
      <c r="M155">
        <v>1</v>
      </c>
      <c r="N155">
        <v>1</v>
      </c>
      <c r="O155">
        <v>1950</v>
      </c>
      <c r="P155">
        <v>167.4</v>
      </c>
      <c r="Q155" s="12">
        <v>21427700000000</v>
      </c>
      <c r="R155" s="12">
        <f>Table13[[#This Row],[GDP_country]]/100000000000</f>
        <v>214.27699999999999</v>
      </c>
      <c r="S155">
        <v>75.7</v>
      </c>
      <c r="T155">
        <v>212559417</v>
      </c>
      <c r="U155" s="10">
        <f t="shared" ca="1" si="6"/>
        <v>74.731693071475505</v>
      </c>
      <c r="V155" s="3">
        <f t="shared" ca="1" si="8"/>
        <v>45560</v>
      </c>
      <c r="W155" s="3">
        <f t="shared" si="7"/>
        <v>18264</v>
      </c>
    </row>
    <row r="156" spans="1:23" x14ac:dyDescent="0.35">
      <c r="A156">
        <v>167</v>
      </c>
      <c r="B156" t="s">
        <v>49</v>
      </c>
      <c r="C156" t="s">
        <v>717</v>
      </c>
      <c r="D156" t="s">
        <v>327</v>
      </c>
      <c r="E156" t="s">
        <v>328</v>
      </c>
      <c r="F156" t="s">
        <v>718</v>
      </c>
      <c r="G156" t="s">
        <v>49</v>
      </c>
      <c r="H156" t="b">
        <v>1</v>
      </c>
      <c r="I156" t="s">
        <v>1796</v>
      </c>
      <c r="J156" t="s">
        <v>719</v>
      </c>
      <c r="K156" t="s">
        <v>720</v>
      </c>
      <c r="L156" s="9">
        <v>10500</v>
      </c>
      <c r="M156">
        <v>12</v>
      </c>
      <c r="N156">
        <v>3</v>
      </c>
      <c r="O156">
        <v>1966</v>
      </c>
      <c r="P156">
        <v>180.75</v>
      </c>
      <c r="Q156" s="12">
        <v>21427700000000</v>
      </c>
      <c r="R156" s="12">
        <f>Table13[[#This Row],[GDP_country]]/100000000000</f>
        <v>214.27699999999999</v>
      </c>
      <c r="S156">
        <v>72.7</v>
      </c>
      <c r="T156">
        <v>144373535</v>
      </c>
      <c r="U156" s="10">
        <f t="shared" ca="1" si="6"/>
        <v>58.540046403712296</v>
      </c>
      <c r="V156" s="3">
        <f t="shared" ca="1" si="8"/>
        <v>45560</v>
      </c>
      <c r="W156" s="3">
        <f t="shared" si="7"/>
        <v>24178</v>
      </c>
    </row>
    <row r="157" spans="1:23" x14ac:dyDescent="0.35">
      <c r="A157">
        <v>167</v>
      </c>
      <c r="B157" t="s">
        <v>21</v>
      </c>
      <c r="C157" t="s">
        <v>721</v>
      </c>
      <c r="D157" t="s">
        <v>105</v>
      </c>
      <c r="E157" t="s">
        <v>602</v>
      </c>
      <c r="F157" t="s">
        <v>247</v>
      </c>
      <c r="G157" t="s">
        <v>21</v>
      </c>
      <c r="H157" t="b">
        <v>1</v>
      </c>
      <c r="I157" t="s">
        <v>1796</v>
      </c>
      <c r="J157" t="s">
        <v>549</v>
      </c>
      <c r="K157" t="s">
        <v>722</v>
      </c>
      <c r="L157" s="9">
        <v>10500</v>
      </c>
      <c r="M157">
        <v>1</v>
      </c>
      <c r="N157">
        <v>1</v>
      </c>
      <c r="O157">
        <v>1984</v>
      </c>
      <c r="P157">
        <v>125.08</v>
      </c>
      <c r="Q157" s="12">
        <v>21427700000000</v>
      </c>
      <c r="R157" s="12">
        <f>Table13[[#This Row],[GDP_country]]/100000000000</f>
        <v>214.27699999999999</v>
      </c>
      <c r="S157">
        <v>77</v>
      </c>
      <c r="T157">
        <v>1397715000</v>
      </c>
      <c r="U157" s="10">
        <f t="shared" ca="1" si="6"/>
        <v>40.731704059829063</v>
      </c>
      <c r="V157" s="3">
        <f t="shared" ca="1" si="8"/>
        <v>45560</v>
      </c>
      <c r="W157" s="3">
        <f t="shared" si="7"/>
        <v>30682</v>
      </c>
    </row>
    <row r="158" spans="1:23" x14ac:dyDescent="0.35">
      <c r="A158">
        <v>167</v>
      </c>
      <c r="B158" t="s">
        <v>49</v>
      </c>
      <c r="C158" t="s">
        <v>723</v>
      </c>
      <c r="D158" t="s">
        <v>306</v>
      </c>
      <c r="E158" t="s">
        <v>645</v>
      </c>
      <c r="F158" t="s">
        <v>724</v>
      </c>
      <c r="G158" t="s">
        <v>49</v>
      </c>
      <c r="H158" t="b">
        <v>1</v>
      </c>
      <c r="I158" t="s">
        <v>1796</v>
      </c>
      <c r="J158" t="s">
        <v>725</v>
      </c>
      <c r="K158" t="s">
        <v>726</v>
      </c>
      <c r="L158" s="9">
        <v>10500</v>
      </c>
      <c r="M158">
        <v>10</v>
      </c>
      <c r="N158">
        <v>9</v>
      </c>
      <c r="O158">
        <v>1977</v>
      </c>
      <c r="P158">
        <v>114.52</v>
      </c>
      <c r="Q158" s="12">
        <v>21427700000000</v>
      </c>
      <c r="R158" s="12">
        <f>Table13[[#This Row],[GDP_country]]/100000000000</f>
        <v>214.27699999999999</v>
      </c>
      <c r="S158">
        <v>77.8</v>
      </c>
      <c r="T158">
        <v>9770529</v>
      </c>
      <c r="U158" s="10">
        <f t="shared" ca="1" si="6"/>
        <v>47.041752224503767</v>
      </c>
      <c r="V158" s="3">
        <f t="shared" ca="1" si="8"/>
        <v>45560</v>
      </c>
      <c r="W158" s="3">
        <f t="shared" si="7"/>
        <v>28378</v>
      </c>
    </row>
    <row r="159" spans="1:23" x14ac:dyDescent="0.35">
      <c r="A159">
        <v>170</v>
      </c>
      <c r="B159" t="s">
        <v>49</v>
      </c>
      <c r="C159" t="s">
        <v>727</v>
      </c>
      <c r="D159" t="s">
        <v>1802</v>
      </c>
      <c r="E159" t="s">
        <v>592</v>
      </c>
      <c r="F159" t="s">
        <v>728</v>
      </c>
      <c r="G159" t="s">
        <v>49</v>
      </c>
      <c r="H159" t="b">
        <v>1</v>
      </c>
      <c r="I159" t="s">
        <v>1796</v>
      </c>
      <c r="J159" t="s">
        <v>729</v>
      </c>
      <c r="K159" t="s">
        <v>412</v>
      </c>
      <c r="L159" s="9">
        <v>10300</v>
      </c>
      <c r="M159">
        <v>29</v>
      </c>
      <c r="N159">
        <v>11</v>
      </c>
      <c r="O159">
        <v>1952</v>
      </c>
      <c r="P159">
        <v>117.24</v>
      </c>
      <c r="Q159" s="12">
        <v>21427700000000</v>
      </c>
      <c r="R159" s="12">
        <f>Table13[[#This Row],[GDP_country]]/100000000000</f>
        <v>214.27699999999999</v>
      </c>
      <c r="S159">
        <v>78.5</v>
      </c>
      <c r="T159">
        <v>328239523</v>
      </c>
      <c r="U159" s="10">
        <f t="shared" ca="1" si="6"/>
        <v>71.820019501950185</v>
      </c>
      <c r="V159" s="3">
        <f t="shared" ca="1" si="8"/>
        <v>45560</v>
      </c>
      <c r="W159" s="3">
        <f t="shared" si="7"/>
        <v>19327</v>
      </c>
    </row>
    <row r="160" spans="1:23" x14ac:dyDescent="0.35">
      <c r="A160">
        <v>171</v>
      </c>
      <c r="B160" t="s">
        <v>38</v>
      </c>
      <c r="C160" t="s">
        <v>730</v>
      </c>
      <c r="D160" t="s">
        <v>274</v>
      </c>
      <c r="E160" t="s">
        <v>607</v>
      </c>
      <c r="F160" t="s">
        <v>731</v>
      </c>
      <c r="G160" t="s">
        <v>38</v>
      </c>
      <c r="H160" t="b">
        <v>1</v>
      </c>
      <c r="I160" t="s">
        <v>1796</v>
      </c>
      <c r="J160" t="s">
        <v>732</v>
      </c>
      <c r="K160" t="s">
        <v>733</v>
      </c>
      <c r="L160" s="9">
        <v>10200</v>
      </c>
      <c r="M160">
        <v>17</v>
      </c>
      <c r="N160">
        <v>11</v>
      </c>
      <c r="O160">
        <v>1979</v>
      </c>
      <c r="P160">
        <v>119.8</v>
      </c>
      <c r="Q160" s="12">
        <v>21427700000000</v>
      </c>
      <c r="R160" s="12">
        <f>Table13[[#This Row],[GDP_country]]/100000000000</f>
        <v>214.27699999999999</v>
      </c>
      <c r="S160">
        <v>82.7</v>
      </c>
      <c r="T160">
        <v>25766605</v>
      </c>
      <c r="U160" s="10">
        <f t="shared" ca="1" si="6"/>
        <v>44.855612427092012</v>
      </c>
      <c r="V160" s="3">
        <f t="shared" ca="1" si="8"/>
        <v>45560</v>
      </c>
      <c r="W160" s="3">
        <f t="shared" si="7"/>
        <v>29176</v>
      </c>
    </row>
    <row r="161" spans="1:23" x14ac:dyDescent="0.35">
      <c r="A161">
        <v>171</v>
      </c>
      <c r="B161" t="s">
        <v>351</v>
      </c>
      <c r="C161" t="s">
        <v>734</v>
      </c>
      <c r="D161" t="s">
        <v>1802</v>
      </c>
      <c r="E161" t="s">
        <v>735</v>
      </c>
      <c r="F161" t="s">
        <v>548</v>
      </c>
      <c r="G161" t="s">
        <v>351</v>
      </c>
      <c r="H161" t="b">
        <v>0</v>
      </c>
      <c r="I161" t="s">
        <v>1796</v>
      </c>
      <c r="J161" t="s">
        <v>736</v>
      </c>
      <c r="K161" t="s">
        <v>457</v>
      </c>
      <c r="L161" s="9">
        <v>10200</v>
      </c>
      <c r="M161">
        <v>19</v>
      </c>
      <c r="N161">
        <v>8</v>
      </c>
      <c r="O161">
        <v>1962</v>
      </c>
      <c r="P161">
        <v>117.24</v>
      </c>
      <c r="Q161" s="12">
        <v>21427700000000</v>
      </c>
      <c r="R161" s="12">
        <f>Table13[[#This Row],[GDP_country]]/100000000000</f>
        <v>214.27699999999999</v>
      </c>
      <c r="S161">
        <v>78.5</v>
      </c>
      <c r="T161">
        <v>328239523</v>
      </c>
      <c r="U161" s="10">
        <f t="shared" ca="1" si="6"/>
        <v>62.101994698187823</v>
      </c>
      <c r="V161" s="3">
        <f t="shared" ca="1" si="8"/>
        <v>45560</v>
      </c>
      <c r="W161" s="3">
        <f t="shared" si="7"/>
        <v>22877</v>
      </c>
    </row>
    <row r="162" spans="1:23" x14ac:dyDescent="0.35">
      <c r="A162">
        <v>171</v>
      </c>
      <c r="B162" t="s">
        <v>38</v>
      </c>
      <c r="C162" t="s">
        <v>737</v>
      </c>
      <c r="D162" t="s">
        <v>1802</v>
      </c>
      <c r="E162" t="s">
        <v>738</v>
      </c>
      <c r="F162" t="s">
        <v>739</v>
      </c>
      <c r="G162" t="s">
        <v>38</v>
      </c>
      <c r="H162" t="b">
        <v>1</v>
      </c>
      <c r="I162" t="s">
        <v>1796</v>
      </c>
      <c r="J162" t="s">
        <v>740</v>
      </c>
      <c r="K162" t="s">
        <v>137</v>
      </c>
      <c r="L162" s="9">
        <v>10200</v>
      </c>
      <c r="M162">
        <v>21</v>
      </c>
      <c r="N162">
        <v>9</v>
      </c>
      <c r="O162">
        <v>1940</v>
      </c>
      <c r="P162">
        <v>117.24</v>
      </c>
      <c r="Q162" s="12">
        <v>21427700000000</v>
      </c>
      <c r="R162" s="12">
        <f>Table13[[#This Row],[GDP_country]]/100000000000</f>
        <v>214.27699999999999</v>
      </c>
      <c r="S162">
        <v>78.5</v>
      </c>
      <c r="T162">
        <v>328239523</v>
      </c>
      <c r="U162" s="10">
        <f t="shared" ca="1" si="6"/>
        <v>84.008921957032882</v>
      </c>
      <c r="V162" s="3">
        <f t="shared" ca="1" si="8"/>
        <v>45560</v>
      </c>
      <c r="W162" s="3">
        <f t="shared" si="7"/>
        <v>14875</v>
      </c>
    </row>
    <row r="163" spans="1:23" x14ac:dyDescent="0.35">
      <c r="A163">
        <v>171</v>
      </c>
      <c r="B163" t="s">
        <v>292</v>
      </c>
      <c r="C163" t="s">
        <v>741</v>
      </c>
      <c r="D163" t="s">
        <v>1802</v>
      </c>
      <c r="E163" t="s">
        <v>742</v>
      </c>
      <c r="F163" t="s">
        <v>403</v>
      </c>
      <c r="G163" t="s">
        <v>292</v>
      </c>
      <c r="H163" t="b">
        <v>1</v>
      </c>
      <c r="I163" t="s">
        <v>1796</v>
      </c>
      <c r="J163" t="s">
        <v>743</v>
      </c>
      <c r="K163" t="s">
        <v>744</v>
      </c>
      <c r="L163" s="9">
        <v>10200</v>
      </c>
      <c r="M163">
        <v>5</v>
      </c>
      <c r="N163">
        <v>3</v>
      </c>
      <c r="O163">
        <v>1959</v>
      </c>
      <c r="P163">
        <v>117.24</v>
      </c>
      <c r="Q163" s="12">
        <v>21427700000000</v>
      </c>
      <c r="R163" s="12">
        <f>Table13[[#This Row],[GDP_country]]/100000000000</f>
        <v>214.27699999999999</v>
      </c>
      <c r="S163">
        <v>78.5</v>
      </c>
      <c r="T163">
        <v>328239523</v>
      </c>
      <c r="U163" s="10">
        <f t="shared" ca="1" si="6"/>
        <v>65.559215165719507</v>
      </c>
      <c r="V163" s="3">
        <f t="shared" ca="1" si="8"/>
        <v>45560</v>
      </c>
      <c r="W163" s="3">
        <f t="shared" si="7"/>
        <v>21614</v>
      </c>
    </row>
    <row r="164" spans="1:23" x14ac:dyDescent="0.35">
      <c r="A164">
        <v>171</v>
      </c>
      <c r="B164" t="s">
        <v>250</v>
      </c>
      <c r="C164" t="s">
        <v>745</v>
      </c>
      <c r="D164" t="s">
        <v>327</v>
      </c>
      <c r="E164" t="s">
        <v>746</v>
      </c>
      <c r="F164" t="s">
        <v>449</v>
      </c>
      <c r="G164" t="s">
        <v>250</v>
      </c>
      <c r="H164" t="b">
        <v>1</v>
      </c>
      <c r="I164" t="s">
        <v>1796</v>
      </c>
      <c r="J164" t="s">
        <v>747</v>
      </c>
      <c r="K164" t="s">
        <v>748</v>
      </c>
      <c r="L164" s="9">
        <v>10200</v>
      </c>
      <c r="M164">
        <v>13</v>
      </c>
      <c r="N164">
        <v>10</v>
      </c>
      <c r="O164">
        <v>1948</v>
      </c>
      <c r="P164">
        <v>180.75</v>
      </c>
      <c r="Q164" s="12">
        <v>21427700000000</v>
      </c>
      <c r="R164" s="12">
        <f>Table13[[#This Row],[GDP_country]]/100000000000</f>
        <v>214.27699999999999</v>
      </c>
      <c r="S164">
        <v>72.7</v>
      </c>
      <c r="T164">
        <v>144373535</v>
      </c>
      <c r="U164" s="10">
        <f t="shared" ca="1" si="6"/>
        <v>75.948693333333324</v>
      </c>
      <c r="V164" s="3">
        <f t="shared" ca="1" si="8"/>
        <v>45560</v>
      </c>
      <c r="W164" s="3">
        <f t="shared" si="7"/>
        <v>17819</v>
      </c>
    </row>
    <row r="165" spans="1:23" x14ac:dyDescent="0.35">
      <c r="A165">
        <v>171</v>
      </c>
      <c r="B165" t="s">
        <v>38</v>
      </c>
      <c r="C165" t="s">
        <v>749</v>
      </c>
      <c r="D165" t="s">
        <v>555</v>
      </c>
      <c r="E165" t="s">
        <v>555</v>
      </c>
      <c r="F165" t="s">
        <v>112</v>
      </c>
      <c r="G165" t="s">
        <v>38</v>
      </c>
      <c r="H165" t="b">
        <v>1</v>
      </c>
      <c r="I165" t="s">
        <v>1796</v>
      </c>
      <c r="J165" t="s">
        <v>750</v>
      </c>
      <c r="K165" t="s">
        <v>751</v>
      </c>
      <c r="L165" s="9">
        <v>10200</v>
      </c>
      <c r="M165">
        <v>19</v>
      </c>
      <c r="N165">
        <v>3</v>
      </c>
      <c r="O165">
        <v>1982</v>
      </c>
      <c r="P165">
        <v>114.41</v>
      </c>
      <c r="Q165" s="12">
        <v>21427700000000</v>
      </c>
      <c r="R165" s="12">
        <f>Table13[[#This Row],[GDP_country]]/100000000000</f>
        <v>214.27699999999999</v>
      </c>
      <c r="S165">
        <v>83.1</v>
      </c>
      <c r="T165">
        <v>5703569</v>
      </c>
      <c r="U165" s="10">
        <f t="shared" ca="1" si="6"/>
        <v>42.520883738698586</v>
      </c>
      <c r="V165" s="3">
        <f t="shared" ca="1" si="8"/>
        <v>45560</v>
      </c>
      <c r="W165" s="3">
        <f t="shared" si="7"/>
        <v>30029</v>
      </c>
    </row>
    <row r="166" spans="1:23" x14ac:dyDescent="0.35">
      <c r="A166">
        <v>171</v>
      </c>
      <c r="B166" t="s">
        <v>30</v>
      </c>
      <c r="C166" t="s">
        <v>752</v>
      </c>
      <c r="D166" t="s">
        <v>158</v>
      </c>
      <c r="E166" t="s">
        <v>753</v>
      </c>
      <c r="F166" t="s">
        <v>635</v>
      </c>
      <c r="G166" t="s">
        <v>30</v>
      </c>
      <c r="H166" t="b">
        <v>0</v>
      </c>
      <c r="I166" t="s">
        <v>1796</v>
      </c>
      <c r="J166" t="s">
        <v>754</v>
      </c>
      <c r="K166" t="s">
        <v>755</v>
      </c>
      <c r="L166" s="9">
        <v>10200</v>
      </c>
      <c r="M166">
        <v>19</v>
      </c>
      <c r="N166">
        <v>10</v>
      </c>
      <c r="O166">
        <v>1964</v>
      </c>
      <c r="P166">
        <v>112.85</v>
      </c>
      <c r="Q166" s="12">
        <v>21427700000000</v>
      </c>
      <c r="R166" s="12">
        <f>Table13[[#This Row],[GDP_country]]/100000000000</f>
        <v>214.27699999999999</v>
      </c>
      <c r="S166">
        <v>80.900000000000006</v>
      </c>
      <c r="T166">
        <v>83132799</v>
      </c>
      <c r="U166" s="10">
        <f t="shared" ca="1" si="6"/>
        <v>59.93227413491315</v>
      </c>
      <c r="V166" s="3">
        <f t="shared" ca="1" si="8"/>
        <v>45560</v>
      </c>
      <c r="W166" s="3">
        <f t="shared" si="7"/>
        <v>23669</v>
      </c>
    </row>
    <row r="167" spans="1:23" x14ac:dyDescent="0.35">
      <c r="A167">
        <v>171</v>
      </c>
      <c r="B167" t="s">
        <v>21</v>
      </c>
      <c r="C167" t="s">
        <v>756</v>
      </c>
      <c r="D167" t="s">
        <v>1802</v>
      </c>
      <c r="E167" t="s">
        <v>189</v>
      </c>
      <c r="F167" t="s">
        <v>124</v>
      </c>
      <c r="G167" t="s">
        <v>21</v>
      </c>
      <c r="H167" t="b">
        <v>0</v>
      </c>
      <c r="I167" t="s">
        <v>1797</v>
      </c>
      <c r="J167" t="s">
        <v>125</v>
      </c>
      <c r="K167" t="s">
        <v>757</v>
      </c>
      <c r="L167" s="9">
        <v>10200</v>
      </c>
      <c r="M167">
        <v>8</v>
      </c>
      <c r="N167">
        <v>2</v>
      </c>
      <c r="O167">
        <v>1949</v>
      </c>
      <c r="P167">
        <v>117.24</v>
      </c>
      <c r="Q167" s="12">
        <v>21427700000000</v>
      </c>
      <c r="R167" s="12">
        <f>Table13[[#This Row],[GDP_country]]/100000000000</f>
        <v>214.27699999999999</v>
      </c>
      <c r="S167">
        <v>78.5</v>
      </c>
      <c r="T167">
        <v>328239523</v>
      </c>
      <c r="U167" s="10">
        <f t="shared" ca="1" si="6"/>
        <v>75.627652292950032</v>
      </c>
      <c r="V167" s="3">
        <f t="shared" ca="1" si="8"/>
        <v>45560</v>
      </c>
      <c r="W167" s="3">
        <f t="shared" si="7"/>
        <v>17937</v>
      </c>
    </row>
    <row r="168" spans="1:23" x14ac:dyDescent="0.35">
      <c r="A168">
        <v>179</v>
      </c>
      <c r="B168" t="s">
        <v>38</v>
      </c>
      <c r="C168" t="s">
        <v>758</v>
      </c>
      <c r="D168" t="s">
        <v>274</v>
      </c>
      <c r="E168" t="s">
        <v>607</v>
      </c>
      <c r="F168" t="s">
        <v>731</v>
      </c>
      <c r="G168" t="s">
        <v>38</v>
      </c>
      <c r="H168" t="b">
        <v>1</v>
      </c>
      <c r="I168" t="s">
        <v>1796</v>
      </c>
      <c r="J168" t="s">
        <v>759</v>
      </c>
      <c r="K168" t="s">
        <v>319</v>
      </c>
      <c r="L168" s="9">
        <v>10100</v>
      </c>
      <c r="M168">
        <v>17</v>
      </c>
      <c r="N168">
        <v>12</v>
      </c>
      <c r="O168">
        <v>1979</v>
      </c>
      <c r="P168">
        <v>119.8</v>
      </c>
      <c r="Q168" s="12">
        <v>21427700000000</v>
      </c>
      <c r="R168" s="12">
        <f>Table13[[#This Row],[GDP_country]]/100000000000</f>
        <v>214.27699999999999</v>
      </c>
      <c r="S168">
        <v>82.7</v>
      </c>
      <c r="T168">
        <v>25766605</v>
      </c>
      <c r="U168" s="10">
        <f t="shared" ca="1" si="6"/>
        <v>44.773479347696707</v>
      </c>
      <c r="V168" s="3">
        <f t="shared" ca="1" si="8"/>
        <v>45560</v>
      </c>
      <c r="W168" s="3">
        <f t="shared" si="7"/>
        <v>29206</v>
      </c>
    </row>
    <row r="169" spans="1:23" x14ac:dyDescent="0.35">
      <c r="A169">
        <v>179</v>
      </c>
      <c r="B169" t="s">
        <v>72</v>
      </c>
      <c r="C169" t="s">
        <v>760</v>
      </c>
      <c r="D169" t="s">
        <v>761</v>
      </c>
      <c r="E169" t="s">
        <v>762</v>
      </c>
      <c r="F169" t="s">
        <v>763</v>
      </c>
      <c r="G169" t="s">
        <v>72</v>
      </c>
      <c r="H169" t="b">
        <v>0</v>
      </c>
      <c r="I169" t="s">
        <v>1796</v>
      </c>
      <c r="J169" t="s">
        <v>764</v>
      </c>
      <c r="K169" t="s">
        <v>765</v>
      </c>
      <c r="L169" s="9">
        <v>10100</v>
      </c>
      <c r="M169">
        <v>12</v>
      </c>
      <c r="N169">
        <v>8</v>
      </c>
      <c r="O169">
        <v>1941</v>
      </c>
      <c r="P169">
        <v>121.46</v>
      </c>
      <c r="Q169" s="12">
        <v>21427700000000</v>
      </c>
      <c r="R169" s="12">
        <f>Table13[[#This Row],[GDP_country]]/100000000000</f>
        <v>214.27699999999999</v>
      </c>
      <c r="S169">
        <v>76</v>
      </c>
      <c r="T169">
        <v>32447385</v>
      </c>
      <c r="U169" s="10">
        <f t="shared" ca="1" si="6"/>
        <v>83.121149897330596</v>
      </c>
      <c r="V169" s="3">
        <f t="shared" ca="1" si="8"/>
        <v>45560</v>
      </c>
      <c r="W169" s="3">
        <f t="shared" si="7"/>
        <v>15200</v>
      </c>
    </row>
    <row r="170" spans="1:23" x14ac:dyDescent="0.35">
      <c r="A170">
        <v>179</v>
      </c>
      <c r="B170" t="s">
        <v>462</v>
      </c>
      <c r="C170" t="s">
        <v>767</v>
      </c>
      <c r="D170" t="s">
        <v>105</v>
      </c>
      <c r="E170" t="s">
        <v>153</v>
      </c>
      <c r="F170" t="s">
        <v>465</v>
      </c>
      <c r="G170" t="s">
        <v>462</v>
      </c>
      <c r="H170" t="b">
        <v>1</v>
      </c>
      <c r="I170" t="s">
        <v>1797</v>
      </c>
      <c r="J170" t="s">
        <v>768</v>
      </c>
      <c r="K170" t="s">
        <v>769</v>
      </c>
      <c r="L170" s="9">
        <v>10100</v>
      </c>
      <c r="M170">
        <v>1</v>
      </c>
      <c r="N170">
        <v>1</v>
      </c>
      <c r="O170">
        <v>1964</v>
      </c>
      <c r="P170">
        <v>125.08</v>
      </c>
      <c r="Q170" s="12">
        <v>21427700000000</v>
      </c>
      <c r="R170" s="12">
        <f>Table13[[#This Row],[GDP_country]]/100000000000</f>
        <v>214.27699999999999</v>
      </c>
      <c r="S170">
        <v>77</v>
      </c>
      <c r="T170">
        <v>1397715000</v>
      </c>
      <c r="U170" s="10">
        <f t="shared" ca="1" si="6"/>
        <v>60.731699654414072</v>
      </c>
      <c r="V170" s="3">
        <f t="shared" ca="1" si="8"/>
        <v>45560</v>
      </c>
      <c r="W170" s="3">
        <f t="shared" si="7"/>
        <v>23377</v>
      </c>
    </row>
    <row r="171" spans="1:23" x14ac:dyDescent="0.35">
      <c r="A171">
        <v>182</v>
      </c>
      <c r="B171" t="s">
        <v>292</v>
      </c>
      <c r="C171" t="s">
        <v>770</v>
      </c>
      <c r="D171" t="s">
        <v>1802</v>
      </c>
      <c r="E171" t="s">
        <v>771</v>
      </c>
      <c r="F171" t="s">
        <v>403</v>
      </c>
      <c r="G171" t="s">
        <v>292</v>
      </c>
      <c r="H171" t="b">
        <v>1</v>
      </c>
      <c r="I171" t="s">
        <v>1796</v>
      </c>
      <c r="J171" t="s">
        <v>772</v>
      </c>
      <c r="K171" t="s">
        <v>773</v>
      </c>
      <c r="L171" s="9">
        <v>10000</v>
      </c>
      <c r="M171">
        <v>8</v>
      </c>
      <c r="N171">
        <v>3</v>
      </c>
      <c r="O171">
        <v>1938</v>
      </c>
      <c r="P171">
        <v>117.24</v>
      </c>
      <c r="Q171" s="12">
        <v>21427700000000</v>
      </c>
      <c r="R171" s="12">
        <f>Table13[[#This Row],[GDP_country]]/100000000000</f>
        <v>214.27699999999999</v>
      </c>
      <c r="S171">
        <v>78.5</v>
      </c>
      <c r="T171">
        <v>328239523</v>
      </c>
      <c r="U171" s="10">
        <f t="shared" ca="1" si="6"/>
        <v>86.550996003398694</v>
      </c>
      <c r="V171" s="3">
        <f t="shared" ca="1" si="8"/>
        <v>45560</v>
      </c>
      <c r="W171" s="3">
        <f t="shared" si="7"/>
        <v>13947</v>
      </c>
    </row>
    <row r="172" spans="1:23" x14ac:dyDescent="0.35">
      <c r="A172">
        <v>183</v>
      </c>
      <c r="B172" t="s">
        <v>381</v>
      </c>
      <c r="C172" t="s">
        <v>774</v>
      </c>
      <c r="D172" t="s">
        <v>105</v>
      </c>
      <c r="E172" t="s">
        <v>246</v>
      </c>
      <c r="F172" t="s">
        <v>72</v>
      </c>
      <c r="G172" t="s">
        <v>381</v>
      </c>
      <c r="H172" t="b">
        <v>1</v>
      </c>
      <c r="I172" t="s">
        <v>1796</v>
      </c>
      <c r="J172" t="s">
        <v>657</v>
      </c>
      <c r="K172" t="s">
        <v>775</v>
      </c>
      <c r="L172" s="9">
        <v>9900</v>
      </c>
      <c r="M172">
        <v>1</v>
      </c>
      <c r="N172">
        <v>6</v>
      </c>
      <c r="O172">
        <v>1948</v>
      </c>
      <c r="P172">
        <v>125.08</v>
      </c>
      <c r="Q172" s="12">
        <v>21427700000000</v>
      </c>
      <c r="R172" s="12">
        <f>Table13[[#This Row],[GDP_country]]/100000000000</f>
        <v>214.27699999999999</v>
      </c>
      <c r="S172">
        <v>77</v>
      </c>
      <c r="T172">
        <v>1397715000</v>
      </c>
      <c r="U172" s="10">
        <f t="shared" ca="1" si="6"/>
        <v>76.315555555555548</v>
      </c>
      <c r="V172" s="3">
        <f t="shared" ca="1" si="8"/>
        <v>45560</v>
      </c>
      <c r="W172" s="3">
        <f t="shared" si="7"/>
        <v>17685</v>
      </c>
    </row>
    <row r="173" spans="1:23" x14ac:dyDescent="0.35">
      <c r="A173">
        <v>184</v>
      </c>
      <c r="B173" t="s">
        <v>72</v>
      </c>
      <c r="C173" t="s">
        <v>776</v>
      </c>
      <c r="D173" t="s">
        <v>306</v>
      </c>
      <c r="E173" t="s">
        <v>645</v>
      </c>
      <c r="F173" t="s">
        <v>144</v>
      </c>
      <c r="G173" t="s">
        <v>72</v>
      </c>
      <c r="H173" t="b">
        <v>1</v>
      </c>
      <c r="I173" t="s">
        <v>1796</v>
      </c>
      <c r="J173" t="s">
        <v>145</v>
      </c>
      <c r="K173" t="s">
        <v>777</v>
      </c>
      <c r="L173" s="9">
        <v>9800</v>
      </c>
      <c r="M173">
        <v>10</v>
      </c>
      <c r="N173">
        <v>1</v>
      </c>
      <c r="O173">
        <v>1949</v>
      </c>
      <c r="P173">
        <v>114.52</v>
      </c>
      <c r="Q173" s="12">
        <v>21427700000000</v>
      </c>
      <c r="R173" s="12">
        <f>Table13[[#This Row],[GDP_country]]/100000000000</f>
        <v>214.27699999999999</v>
      </c>
      <c r="S173">
        <v>77.8</v>
      </c>
      <c r="T173">
        <v>9770529</v>
      </c>
      <c r="U173" s="10">
        <f t="shared" ca="1" si="6"/>
        <v>75.707049965776861</v>
      </c>
      <c r="V173" s="3">
        <f t="shared" ca="1" si="8"/>
        <v>45560</v>
      </c>
      <c r="W173" s="3">
        <f t="shared" si="7"/>
        <v>17908</v>
      </c>
    </row>
    <row r="174" spans="1:23" x14ac:dyDescent="0.35">
      <c r="A174">
        <v>184</v>
      </c>
      <c r="B174" t="s">
        <v>21</v>
      </c>
      <c r="C174" t="s">
        <v>778</v>
      </c>
      <c r="D174" t="s">
        <v>170</v>
      </c>
      <c r="E174" t="s">
        <v>779</v>
      </c>
      <c r="F174" t="s">
        <v>780</v>
      </c>
      <c r="G174" t="s">
        <v>21</v>
      </c>
      <c r="H174" t="b">
        <v>0</v>
      </c>
      <c r="I174" t="s">
        <v>1796</v>
      </c>
      <c r="J174" t="s">
        <v>781</v>
      </c>
      <c r="K174" t="s">
        <v>782</v>
      </c>
      <c r="L174" s="9">
        <v>9800</v>
      </c>
      <c r="M174">
        <v>29</v>
      </c>
      <c r="N174">
        <v>1</v>
      </c>
      <c r="O174">
        <v>1943</v>
      </c>
      <c r="P174">
        <v>99.55</v>
      </c>
      <c r="Q174" s="12">
        <v>21427700000000</v>
      </c>
      <c r="R174" s="12">
        <f>Table13[[#This Row],[GDP_country]]/100000000000</f>
        <v>214.27699999999999</v>
      </c>
      <c r="S174">
        <v>83.6</v>
      </c>
      <c r="T174">
        <v>8574832</v>
      </c>
      <c r="U174" s="10">
        <f t="shared" ca="1" si="6"/>
        <v>81.655036559714205</v>
      </c>
      <c r="V174" s="3">
        <f t="shared" ca="1" si="8"/>
        <v>45560</v>
      </c>
      <c r="W174" s="3">
        <f t="shared" si="7"/>
        <v>15735</v>
      </c>
    </row>
    <row r="175" spans="1:23" x14ac:dyDescent="0.35">
      <c r="A175">
        <v>184</v>
      </c>
      <c r="B175" t="s">
        <v>168</v>
      </c>
      <c r="C175" t="s">
        <v>783</v>
      </c>
      <c r="D175" t="s">
        <v>23</v>
      </c>
      <c r="E175" t="s">
        <v>784</v>
      </c>
      <c r="F175" t="s">
        <v>172</v>
      </c>
      <c r="G175" t="s">
        <v>168</v>
      </c>
      <c r="H175" t="b">
        <v>0</v>
      </c>
      <c r="I175" t="s">
        <v>1796</v>
      </c>
      <c r="J175" t="s">
        <v>785</v>
      </c>
      <c r="K175" t="s">
        <v>786</v>
      </c>
      <c r="L175" s="9">
        <v>9800</v>
      </c>
      <c r="M175">
        <v>10</v>
      </c>
      <c r="N175">
        <v>8</v>
      </c>
      <c r="O175">
        <v>1971</v>
      </c>
      <c r="P175">
        <v>110.05</v>
      </c>
      <c r="Q175" s="12">
        <v>21427700000000</v>
      </c>
      <c r="R175" s="12">
        <f>Table13[[#This Row],[GDP_country]]/100000000000</f>
        <v>214.27699999999999</v>
      </c>
      <c r="S175">
        <v>82.5</v>
      </c>
      <c r="T175">
        <v>67059887</v>
      </c>
      <c r="U175" s="10">
        <f t="shared" ca="1" si="6"/>
        <v>53.126647738795377</v>
      </c>
      <c r="V175" s="3">
        <f t="shared" ca="1" si="8"/>
        <v>45560</v>
      </c>
      <c r="W175" s="3">
        <f t="shared" si="7"/>
        <v>26155</v>
      </c>
    </row>
    <row r="176" spans="1:23" x14ac:dyDescent="0.35">
      <c r="A176">
        <v>184</v>
      </c>
      <c r="B176" t="s">
        <v>168</v>
      </c>
      <c r="C176" t="s">
        <v>787</v>
      </c>
      <c r="D176" t="s">
        <v>23</v>
      </c>
      <c r="E176" t="s">
        <v>784</v>
      </c>
      <c r="F176" t="s">
        <v>172</v>
      </c>
      <c r="G176" t="s">
        <v>168</v>
      </c>
      <c r="H176" t="b">
        <v>0</v>
      </c>
      <c r="I176" t="s">
        <v>1796</v>
      </c>
      <c r="J176" t="s">
        <v>785</v>
      </c>
      <c r="K176" t="s">
        <v>788</v>
      </c>
      <c r="L176" s="9">
        <v>9800</v>
      </c>
      <c r="M176">
        <v>3</v>
      </c>
      <c r="N176">
        <v>3</v>
      </c>
      <c r="O176">
        <v>1970</v>
      </c>
      <c r="P176">
        <v>110.05</v>
      </c>
      <c r="Q176" s="12">
        <v>21427700000000</v>
      </c>
      <c r="R176" s="12">
        <f>Table13[[#This Row],[GDP_country]]/100000000000</f>
        <v>214.27699999999999</v>
      </c>
      <c r="S176">
        <v>82.5</v>
      </c>
      <c r="T176">
        <v>67059887</v>
      </c>
      <c r="U176" s="10">
        <f t="shared" ca="1" si="6"/>
        <v>54.564687142217132</v>
      </c>
      <c r="V176" s="3">
        <f t="shared" ca="1" si="8"/>
        <v>45560</v>
      </c>
      <c r="W176" s="3">
        <f t="shared" si="7"/>
        <v>25630</v>
      </c>
    </row>
    <row r="177" spans="1:23" x14ac:dyDescent="0.35">
      <c r="A177">
        <v>184</v>
      </c>
      <c r="B177" t="s">
        <v>168</v>
      </c>
      <c r="C177" t="s">
        <v>789</v>
      </c>
      <c r="D177" t="s">
        <v>23</v>
      </c>
      <c r="E177" t="s">
        <v>784</v>
      </c>
      <c r="F177" t="s">
        <v>172</v>
      </c>
      <c r="G177" t="s">
        <v>168</v>
      </c>
      <c r="H177" t="b">
        <v>0</v>
      </c>
      <c r="I177" t="s">
        <v>1797</v>
      </c>
      <c r="J177" t="s">
        <v>790</v>
      </c>
      <c r="K177" t="s">
        <v>791</v>
      </c>
      <c r="L177" s="9">
        <v>9800</v>
      </c>
      <c r="M177">
        <v>1</v>
      </c>
      <c r="N177">
        <v>2</v>
      </c>
      <c r="O177">
        <v>1968</v>
      </c>
      <c r="P177">
        <v>110.05</v>
      </c>
      <c r="Q177" s="12">
        <v>21427700000000</v>
      </c>
      <c r="R177" s="12">
        <f>Table13[[#This Row],[GDP_country]]/100000000000</f>
        <v>214.27699999999999</v>
      </c>
      <c r="S177">
        <v>82.5</v>
      </c>
      <c r="T177">
        <v>67059887</v>
      </c>
      <c r="U177" s="10">
        <f t="shared" ca="1" si="6"/>
        <v>56.64682997118156</v>
      </c>
      <c r="V177" s="3">
        <f t="shared" ca="1" si="8"/>
        <v>45560</v>
      </c>
      <c r="W177" s="3">
        <f t="shared" si="7"/>
        <v>24869</v>
      </c>
    </row>
    <row r="178" spans="1:23" x14ac:dyDescent="0.35">
      <c r="A178">
        <v>184</v>
      </c>
      <c r="B178" t="s">
        <v>49</v>
      </c>
      <c r="C178" t="s">
        <v>792</v>
      </c>
      <c r="D178" t="s">
        <v>497</v>
      </c>
      <c r="E178" t="s">
        <v>498</v>
      </c>
      <c r="F178" t="s">
        <v>264</v>
      </c>
      <c r="G178" t="s">
        <v>49</v>
      </c>
      <c r="H178" t="b">
        <v>1</v>
      </c>
      <c r="I178" t="s">
        <v>1796</v>
      </c>
      <c r="J178" t="s">
        <v>793</v>
      </c>
      <c r="K178" t="s">
        <v>794</v>
      </c>
      <c r="L178" s="9">
        <v>9800</v>
      </c>
      <c r="M178">
        <v>15</v>
      </c>
      <c r="N178">
        <v>5</v>
      </c>
      <c r="O178">
        <v>1947</v>
      </c>
      <c r="P178">
        <v>110.51</v>
      </c>
      <c r="Q178" s="12">
        <v>21427700000000</v>
      </c>
      <c r="R178" s="12">
        <f>Table13[[#This Row],[GDP_country]]/100000000000</f>
        <v>214.27699999999999</v>
      </c>
      <c r="S178">
        <v>82.5</v>
      </c>
      <c r="T178">
        <v>10285453</v>
      </c>
      <c r="U178" s="10">
        <f t="shared" ca="1" si="6"/>
        <v>77.364829764829764</v>
      </c>
      <c r="V178" s="3">
        <f t="shared" ca="1" si="8"/>
        <v>45560</v>
      </c>
      <c r="W178" s="3">
        <f t="shared" si="7"/>
        <v>17302</v>
      </c>
    </row>
    <row r="179" spans="1:23" x14ac:dyDescent="0.35">
      <c r="A179">
        <v>190</v>
      </c>
      <c r="B179" t="s">
        <v>250</v>
      </c>
      <c r="C179" t="s">
        <v>795</v>
      </c>
      <c r="D179" t="s">
        <v>327</v>
      </c>
      <c r="E179" t="s">
        <v>328</v>
      </c>
      <c r="F179" t="s">
        <v>796</v>
      </c>
      <c r="G179" t="s">
        <v>250</v>
      </c>
      <c r="H179" t="b">
        <v>1</v>
      </c>
      <c r="I179" t="s">
        <v>1796</v>
      </c>
      <c r="J179" t="s">
        <v>797</v>
      </c>
      <c r="K179" t="s">
        <v>798</v>
      </c>
      <c r="L179" s="9">
        <v>9700</v>
      </c>
      <c r="M179">
        <v>24</v>
      </c>
      <c r="N179">
        <v>3</v>
      </c>
      <c r="O179">
        <v>1960</v>
      </c>
      <c r="P179">
        <v>180.75</v>
      </c>
      <c r="Q179" s="12">
        <v>21427700000000</v>
      </c>
      <c r="R179" s="12">
        <f>Table13[[#This Row],[GDP_country]]/100000000000</f>
        <v>214.27699999999999</v>
      </c>
      <c r="S179">
        <v>72.7</v>
      </c>
      <c r="T179">
        <v>144373535</v>
      </c>
      <c r="U179" s="10">
        <f t="shared" ca="1" si="6"/>
        <v>64.504464661780816</v>
      </c>
      <c r="V179" s="3">
        <f t="shared" ca="1" si="8"/>
        <v>45560</v>
      </c>
      <c r="W179" s="3">
        <f t="shared" si="7"/>
        <v>21999</v>
      </c>
    </row>
    <row r="180" spans="1:23" x14ac:dyDescent="0.35">
      <c r="A180">
        <v>190</v>
      </c>
      <c r="B180" t="s">
        <v>49</v>
      </c>
      <c r="C180" t="s">
        <v>799</v>
      </c>
      <c r="D180" t="s">
        <v>800</v>
      </c>
      <c r="E180" t="s">
        <v>801</v>
      </c>
      <c r="F180" t="s">
        <v>802</v>
      </c>
      <c r="G180" t="s">
        <v>49</v>
      </c>
      <c r="H180" t="b">
        <v>1</v>
      </c>
      <c r="I180" t="s">
        <v>1796</v>
      </c>
      <c r="J180" t="s">
        <v>803</v>
      </c>
      <c r="K180" t="s">
        <v>64</v>
      </c>
      <c r="L180" s="9">
        <v>9700</v>
      </c>
      <c r="M180">
        <v>1</v>
      </c>
      <c r="N180">
        <v>10</v>
      </c>
      <c r="O180">
        <v>1963</v>
      </c>
      <c r="P180">
        <v>115.16</v>
      </c>
      <c r="Q180" s="12">
        <v>21427700000000</v>
      </c>
      <c r="R180" s="12">
        <f>Table13[[#This Row],[GDP_country]]/100000000000</f>
        <v>214.27699999999999</v>
      </c>
      <c r="S180">
        <v>82.6</v>
      </c>
      <c r="T180">
        <v>51709098</v>
      </c>
      <c r="U180" s="10">
        <f t="shared" ca="1" si="6"/>
        <v>60.984279784509404</v>
      </c>
      <c r="V180" s="3">
        <f t="shared" ca="1" si="8"/>
        <v>45560</v>
      </c>
      <c r="W180" s="3">
        <f t="shared" si="7"/>
        <v>23285</v>
      </c>
    </row>
    <row r="181" spans="1:23" x14ac:dyDescent="0.35">
      <c r="A181">
        <v>190</v>
      </c>
      <c r="B181" t="s">
        <v>38</v>
      </c>
      <c r="C181" t="s">
        <v>805</v>
      </c>
      <c r="D181" t="s">
        <v>105</v>
      </c>
      <c r="E181" t="s">
        <v>153</v>
      </c>
      <c r="F181" t="s">
        <v>806</v>
      </c>
      <c r="G181" t="s">
        <v>38</v>
      </c>
      <c r="H181" t="b">
        <v>1</v>
      </c>
      <c r="I181" t="s">
        <v>1796</v>
      </c>
      <c r="J181" t="s">
        <v>807</v>
      </c>
      <c r="K181" t="s">
        <v>808</v>
      </c>
      <c r="L181" s="9">
        <v>9700</v>
      </c>
      <c r="M181">
        <v>16</v>
      </c>
      <c r="N181">
        <v>12</v>
      </c>
      <c r="O181">
        <v>1969</v>
      </c>
      <c r="P181">
        <v>125.08</v>
      </c>
      <c r="Q181" s="12">
        <v>21427700000000</v>
      </c>
      <c r="R181" s="12">
        <f>Table13[[#This Row],[GDP_country]]/100000000000</f>
        <v>214.27699999999999</v>
      </c>
      <c r="S181">
        <v>77</v>
      </c>
      <c r="T181">
        <v>1397715000</v>
      </c>
      <c r="U181" s="10">
        <f t="shared" ca="1" si="6"/>
        <v>54.776180698151954</v>
      </c>
      <c r="V181" s="3">
        <f t="shared" ca="1" si="8"/>
        <v>45560</v>
      </c>
      <c r="W181" s="3">
        <f t="shared" si="7"/>
        <v>25553</v>
      </c>
    </row>
    <row r="182" spans="1:23" x14ac:dyDescent="0.35">
      <c r="A182">
        <v>190</v>
      </c>
      <c r="B182" t="s">
        <v>250</v>
      </c>
      <c r="C182" t="s">
        <v>809</v>
      </c>
      <c r="D182" t="s">
        <v>158</v>
      </c>
      <c r="E182" t="s">
        <v>810</v>
      </c>
      <c r="F182" t="s">
        <v>250</v>
      </c>
      <c r="G182" t="s">
        <v>250</v>
      </c>
      <c r="H182" t="b">
        <v>0</v>
      </c>
      <c r="I182" t="s">
        <v>1796</v>
      </c>
      <c r="J182" t="s">
        <v>811</v>
      </c>
      <c r="K182" t="s">
        <v>812</v>
      </c>
      <c r="L182" s="9">
        <v>9700</v>
      </c>
      <c r="M182">
        <v>15</v>
      </c>
      <c r="N182">
        <v>8</v>
      </c>
      <c r="O182">
        <v>1946</v>
      </c>
      <c r="P182">
        <v>112.85</v>
      </c>
      <c r="Q182" s="12">
        <v>21427700000000</v>
      </c>
      <c r="R182" s="12">
        <f>Table13[[#This Row],[GDP_country]]/100000000000</f>
        <v>214.27699999999999</v>
      </c>
      <c r="S182">
        <v>80.900000000000006</v>
      </c>
      <c r="T182">
        <v>83132799</v>
      </c>
      <c r="U182" s="10">
        <f t="shared" ca="1" si="6"/>
        <v>78.112944030497317</v>
      </c>
      <c r="V182" s="3">
        <f t="shared" ca="1" si="8"/>
        <v>45560</v>
      </c>
      <c r="W182" s="3">
        <f t="shared" si="7"/>
        <v>17029</v>
      </c>
    </row>
    <row r="183" spans="1:23" x14ac:dyDescent="0.35">
      <c r="A183">
        <v>190</v>
      </c>
      <c r="B183" t="s">
        <v>351</v>
      </c>
      <c r="C183" t="s">
        <v>813</v>
      </c>
      <c r="D183" t="s">
        <v>105</v>
      </c>
      <c r="E183" t="s">
        <v>814</v>
      </c>
      <c r="F183" t="s">
        <v>517</v>
      </c>
      <c r="G183" t="s">
        <v>351</v>
      </c>
      <c r="H183" t="b">
        <v>1</v>
      </c>
      <c r="I183" t="s">
        <v>1796</v>
      </c>
      <c r="J183" t="s">
        <v>815</v>
      </c>
      <c r="K183" t="s">
        <v>816</v>
      </c>
      <c r="L183" s="9">
        <v>9700</v>
      </c>
      <c r="M183">
        <v>1</v>
      </c>
      <c r="N183">
        <v>9</v>
      </c>
      <c r="O183">
        <v>1958</v>
      </c>
      <c r="P183">
        <v>125.08</v>
      </c>
      <c r="Q183" s="12">
        <v>21427700000000</v>
      </c>
      <c r="R183" s="12">
        <f>Table13[[#This Row],[GDP_country]]/100000000000</f>
        <v>214.27699999999999</v>
      </c>
      <c r="S183">
        <v>77</v>
      </c>
      <c r="T183">
        <v>1397715000</v>
      </c>
      <c r="U183" s="10">
        <f t="shared" ca="1" si="6"/>
        <v>66.066402419091204</v>
      </c>
      <c r="V183" s="3">
        <f t="shared" ca="1" si="8"/>
        <v>45560</v>
      </c>
      <c r="W183" s="3">
        <f t="shared" si="7"/>
        <v>21429</v>
      </c>
    </row>
    <row r="184" spans="1:23" x14ac:dyDescent="0.35">
      <c r="A184">
        <v>195</v>
      </c>
      <c r="B184" t="s">
        <v>38</v>
      </c>
      <c r="C184" t="s">
        <v>817</v>
      </c>
      <c r="D184" t="s">
        <v>1802</v>
      </c>
      <c r="E184" t="s">
        <v>818</v>
      </c>
      <c r="F184" t="s">
        <v>819</v>
      </c>
      <c r="G184" t="s">
        <v>38</v>
      </c>
      <c r="H184" t="b">
        <v>0</v>
      </c>
      <c r="I184" t="s">
        <v>1796</v>
      </c>
      <c r="J184" t="s">
        <v>453</v>
      </c>
      <c r="K184" t="s">
        <v>820</v>
      </c>
      <c r="L184" s="9">
        <v>9600</v>
      </c>
      <c r="M184">
        <v>25</v>
      </c>
      <c r="N184">
        <v>7</v>
      </c>
      <c r="O184">
        <v>1952</v>
      </c>
      <c r="P184">
        <v>117.24</v>
      </c>
      <c r="Q184" s="12">
        <v>21427700000000</v>
      </c>
      <c r="R184" s="12">
        <f>Table13[[#This Row],[GDP_country]]/100000000000</f>
        <v>214.27699999999999</v>
      </c>
      <c r="S184">
        <v>78.5</v>
      </c>
      <c r="T184">
        <v>328239523</v>
      </c>
      <c r="U184" s="10">
        <f t="shared" ca="1" si="6"/>
        <v>72.167716771677163</v>
      </c>
      <c r="V184" s="3">
        <f t="shared" ca="1" si="8"/>
        <v>45560</v>
      </c>
      <c r="W184" s="3">
        <f t="shared" si="7"/>
        <v>19200</v>
      </c>
    </row>
    <row r="185" spans="1:23" x14ac:dyDescent="0.35">
      <c r="A185">
        <v>195</v>
      </c>
      <c r="B185" t="s">
        <v>292</v>
      </c>
      <c r="C185" t="s">
        <v>821</v>
      </c>
      <c r="D185" t="s">
        <v>105</v>
      </c>
      <c r="E185" t="s">
        <v>822</v>
      </c>
      <c r="F185" t="s">
        <v>823</v>
      </c>
      <c r="G185" t="s">
        <v>292</v>
      </c>
      <c r="H185" t="b">
        <v>1</v>
      </c>
      <c r="I185" t="s">
        <v>1796</v>
      </c>
      <c r="J185" t="s">
        <v>824</v>
      </c>
      <c r="K185" t="s">
        <v>825</v>
      </c>
      <c r="L185" s="9">
        <v>9600</v>
      </c>
      <c r="M185">
        <v>1</v>
      </c>
      <c r="N185">
        <v>9</v>
      </c>
      <c r="O185">
        <v>1952</v>
      </c>
      <c r="P185">
        <v>125.08</v>
      </c>
      <c r="Q185" s="12">
        <v>21427700000000</v>
      </c>
      <c r="R185" s="12">
        <f>Table13[[#This Row],[GDP_country]]/100000000000</f>
        <v>214.27699999999999</v>
      </c>
      <c r="S185">
        <v>77</v>
      </c>
      <c r="T185">
        <v>1397715000</v>
      </c>
      <c r="U185" s="10">
        <f t="shared" ca="1" si="6"/>
        <v>72.063681368136812</v>
      </c>
      <c r="V185" s="3">
        <f t="shared" ca="1" si="8"/>
        <v>45560</v>
      </c>
      <c r="W185" s="3">
        <f t="shared" si="7"/>
        <v>19238</v>
      </c>
    </row>
    <row r="186" spans="1:23" x14ac:dyDescent="0.35">
      <c r="A186">
        <v>195</v>
      </c>
      <c r="B186" t="s">
        <v>250</v>
      </c>
      <c r="C186" t="s">
        <v>826</v>
      </c>
      <c r="D186" t="s">
        <v>105</v>
      </c>
      <c r="E186" t="s">
        <v>827</v>
      </c>
      <c r="F186" t="s">
        <v>348</v>
      </c>
      <c r="G186" t="s">
        <v>250</v>
      </c>
      <c r="H186" t="b">
        <v>1</v>
      </c>
      <c r="I186" t="s">
        <v>1796</v>
      </c>
      <c r="J186" t="s">
        <v>828</v>
      </c>
      <c r="K186" t="s">
        <v>829</v>
      </c>
      <c r="L186" s="9">
        <v>9600</v>
      </c>
      <c r="M186">
        <v>1</v>
      </c>
      <c r="N186">
        <v>3</v>
      </c>
      <c r="O186">
        <v>1956</v>
      </c>
      <c r="P186">
        <v>125.08</v>
      </c>
      <c r="Q186" s="12">
        <v>21427700000000</v>
      </c>
      <c r="R186" s="12">
        <f>Table13[[#This Row],[GDP_country]]/100000000000</f>
        <v>214.27699999999999</v>
      </c>
      <c r="S186">
        <v>77</v>
      </c>
      <c r="T186">
        <v>1397715000</v>
      </c>
      <c r="U186" s="10">
        <f t="shared" ca="1" si="6"/>
        <v>68.567432448518034</v>
      </c>
      <c r="V186" s="3">
        <f t="shared" ca="1" si="8"/>
        <v>45560</v>
      </c>
      <c r="W186" s="3">
        <f t="shared" si="7"/>
        <v>20515</v>
      </c>
    </row>
    <row r="187" spans="1:23" x14ac:dyDescent="0.35">
      <c r="A187">
        <v>195</v>
      </c>
      <c r="B187" t="s">
        <v>103</v>
      </c>
      <c r="C187" t="s">
        <v>830</v>
      </c>
      <c r="D187" t="s">
        <v>1802</v>
      </c>
      <c r="E187" t="s">
        <v>831</v>
      </c>
      <c r="F187" t="s">
        <v>185</v>
      </c>
      <c r="G187" t="s">
        <v>103</v>
      </c>
      <c r="H187" t="b">
        <v>0</v>
      </c>
      <c r="I187" t="s">
        <v>1797</v>
      </c>
      <c r="J187" t="s">
        <v>186</v>
      </c>
      <c r="K187" t="s">
        <v>832</v>
      </c>
      <c r="L187" s="9">
        <v>9600</v>
      </c>
      <c r="M187">
        <v>28</v>
      </c>
      <c r="N187">
        <v>7</v>
      </c>
      <c r="O187">
        <v>1964</v>
      </c>
      <c r="P187">
        <v>117.24</v>
      </c>
      <c r="Q187" s="12">
        <v>21427700000000</v>
      </c>
      <c r="R187" s="12">
        <f>Table13[[#This Row],[GDP_country]]/100000000000</f>
        <v>214.27699999999999</v>
      </c>
      <c r="S187">
        <v>78.5</v>
      </c>
      <c r="T187">
        <v>328239523</v>
      </c>
      <c r="U187" s="10">
        <f t="shared" ca="1" si="6"/>
        <v>60.15950810107266</v>
      </c>
      <c r="V187" s="3">
        <f t="shared" ca="1" si="8"/>
        <v>45560</v>
      </c>
      <c r="W187" s="3">
        <f t="shared" si="7"/>
        <v>23586</v>
      </c>
    </row>
    <row r="188" spans="1:23" x14ac:dyDescent="0.35">
      <c r="A188">
        <v>195</v>
      </c>
      <c r="B188" t="s">
        <v>103</v>
      </c>
      <c r="C188" t="s">
        <v>833</v>
      </c>
      <c r="D188" t="s">
        <v>1802</v>
      </c>
      <c r="E188" t="s">
        <v>834</v>
      </c>
      <c r="F188" t="s">
        <v>185</v>
      </c>
      <c r="G188" t="s">
        <v>103</v>
      </c>
      <c r="H188" t="b">
        <v>0</v>
      </c>
      <c r="I188" t="s">
        <v>1797</v>
      </c>
      <c r="J188" t="s">
        <v>186</v>
      </c>
      <c r="K188" t="s">
        <v>835</v>
      </c>
      <c r="L188" s="9">
        <v>9600</v>
      </c>
      <c r="M188">
        <v>1</v>
      </c>
      <c r="N188">
        <v>8</v>
      </c>
      <c r="O188">
        <v>1960</v>
      </c>
      <c r="P188">
        <v>117.24</v>
      </c>
      <c r="Q188" s="12">
        <v>21427700000000</v>
      </c>
      <c r="R188" s="12">
        <f>Table13[[#This Row],[GDP_country]]/100000000000</f>
        <v>214.27699999999999</v>
      </c>
      <c r="S188">
        <v>78.5</v>
      </c>
      <c r="T188">
        <v>328239523</v>
      </c>
      <c r="U188" s="10">
        <f t="shared" ca="1" si="6"/>
        <v>64.148555302838844</v>
      </c>
      <c r="V188" s="3">
        <f t="shared" ca="1" si="8"/>
        <v>45560</v>
      </c>
      <c r="W188" s="3">
        <f t="shared" si="7"/>
        <v>22129</v>
      </c>
    </row>
    <row r="189" spans="1:23" x14ac:dyDescent="0.35">
      <c r="A189">
        <v>195</v>
      </c>
      <c r="B189" t="s">
        <v>103</v>
      </c>
      <c r="C189" t="s">
        <v>836</v>
      </c>
      <c r="D189" t="s">
        <v>1802</v>
      </c>
      <c r="E189" t="s">
        <v>61</v>
      </c>
      <c r="F189" t="s">
        <v>185</v>
      </c>
      <c r="G189" t="s">
        <v>103</v>
      </c>
      <c r="H189" t="b">
        <v>0</v>
      </c>
      <c r="I189" t="s">
        <v>1797</v>
      </c>
      <c r="J189" t="s">
        <v>186</v>
      </c>
      <c r="K189" t="s">
        <v>837</v>
      </c>
      <c r="L189" s="9">
        <v>9600</v>
      </c>
      <c r="M189">
        <v>26</v>
      </c>
      <c r="N189">
        <v>1</v>
      </c>
      <c r="O189">
        <v>1959</v>
      </c>
      <c r="P189">
        <v>117.24</v>
      </c>
      <c r="Q189" s="12">
        <v>21427700000000</v>
      </c>
      <c r="R189" s="12">
        <f>Table13[[#This Row],[GDP_country]]/100000000000</f>
        <v>214.27699999999999</v>
      </c>
      <c r="S189">
        <v>78.5</v>
      </c>
      <c r="T189">
        <v>328239523</v>
      </c>
      <c r="U189" s="10">
        <f t="shared" ca="1" si="6"/>
        <v>65.663251337785709</v>
      </c>
      <c r="V189" s="3">
        <f t="shared" ca="1" si="8"/>
        <v>45560</v>
      </c>
      <c r="W189" s="3">
        <f t="shared" si="7"/>
        <v>21576</v>
      </c>
    </row>
    <row r="190" spans="1:23" x14ac:dyDescent="0.35">
      <c r="A190">
        <v>195</v>
      </c>
      <c r="B190" t="s">
        <v>103</v>
      </c>
      <c r="C190" t="s">
        <v>838</v>
      </c>
      <c r="D190" t="s">
        <v>1802</v>
      </c>
      <c r="E190" t="s">
        <v>839</v>
      </c>
      <c r="F190" t="s">
        <v>185</v>
      </c>
      <c r="G190" t="s">
        <v>103</v>
      </c>
      <c r="H190" t="b">
        <v>0</v>
      </c>
      <c r="I190" t="s">
        <v>1797</v>
      </c>
      <c r="J190" t="s">
        <v>186</v>
      </c>
      <c r="K190" t="s">
        <v>840</v>
      </c>
      <c r="L190" s="9">
        <v>9600</v>
      </c>
      <c r="M190">
        <v>15</v>
      </c>
      <c r="N190">
        <v>12</v>
      </c>
      <c r="O190">
        <v>1956</v>
      </c>
      <c r="P190">
        <v>117.24</v>
      </c>
      <c r="Q190" s="12">
        <v>21427700000000</v>
      </c>
      <c r="R190" s="12">
        <f>Table13[[#This Row],[GDP_country]]/100000000000</f>
        <v>214.27699999999999</v>
      </c>
      <c r="S190">
        <v>78.5</v>
      </c>
      <c r="T190">
        <v>328239523</v>
      </c>
      <c r="U190" s="10">
        <f t="shared" ca="1" si="6"/>
        <v>67.776217117009878</v>
      </c>
      <c r="V190" s="3">
        <f t="shared" ca="1" si="8"/>
        <v>45560</v>
      </c>
      <c r="W190" s="3">
        <f t="shared" si="7"/>
        <v>20804</v>
      </c>
    </row>
    <row r="191" spans="1:23" x14ac:dyDescent="0.35">
      <c r="A191">
        <v>202</v>
      </c>
      <c r="B191" t="s">
        <v>49</v>
      </c>
      <c r="C191" t="s">
        <v>841</v>
      </c>
      <c r="D191" t="s">
        <v>23</v>
      </c>
      <c r="E191" t="s">
        <v>24</v>
      </c>
      <c r="F191" t="s">
        <v>264</v>
      </c>
      <c r="G191" t="s">
        <v>49</v>
      </c>
      <c r="H191" t="b">
        <v>0</v>
      </c>
      <c r="I191" t="s">
        <v>1796</v>
      </c>
      <c r="J191" t="s">
        <v>842</v>
      </c>
      <c r="K191" t="s">
        <v>843</v>
      </c>
      <c r="L191" s="9">
        <v>9500</v>
      </c>
      <c r="M191">
        <v>1</v>
      </c>
      <c r="N191">
        <v>4</v>
      </c>
      <c r="O191">
        <v>1952</v>
      </c>
      <c r="P191">
        <v>110.05</v>
      </c>
      <c r="Q191" s="12">
        <v>21427700000000</v>
      </c>
      <c r="R191" s="12">
        <f>Table13[[#This Row],[GDP_country]]/100000000000</f>
        <v>214.27699999999999</v>
      </c>
      <c r="S191">
        <v>82.5</v>
      </c>
      <c r="T191">
        <v>67059887</v>
      </c>
      <c r="U191" s="10">
        <f t="shared" ca="1" si="6"/>
        <v>72.4825607560756</v>
      </c>
      <c r="V191" s="3">
        <f t="shared" ca="1" si="8"/>
        <v>45560</v>
      </c>
      <c r="W191" s="3">
        <f t="shared" si="7"/>
        <v>19085</v>
      </c>
    </row>
    <row r="192" spans="1:23" x14ac:dyDescent="0.35">
      <c r="A192">
        <v>202</v>
      </c>
      <c r="B192" t="s">
        <v>72</v>
      </c>
      <c r="C192" t="s">
        <v>844</v>
      </c>
      <c r="D192" t="s">
        <v>133</v>
      </c>
      <c r="E192" t="s">
        <v>845</v>
      </c>
      <c r="F192" t="s">
        <v>72</v>
      </c>
      <c r="G192" t="s">
        <v>72</v>
      </c>
      <c r="H192" t="b">
        <v>1</v>
      </c>
      <c r="I192" t="s">
        <v>1796</v>
      </c>
      <c r="J192" t="s">
        <v>846</v>
      </c>
      <c r="K192" t="s">
        <v>126</v>
      </c>
      <c r="L192" s="9">
        <v>9500</v>
      </c>
      <c r="M192">
        <v>1</v>
      </c>
      <c r="N192">
        <v>10</v>
      </c>
      <c r="O192">
        <v>1928</v>
      </c>
      <c r="P192">
        <v>116.76</v>
      </c>
      <c r="Q192" s="12">
        <v>21427700000000</v>
      </c>
      <c r="R192" s="12">
        <f>Table13[[#This Row],[GDP_country]]/100000000000</f>
        <v>214.27699999999999</v>
      </c>
      <c r="S192">
        <v>81.900000000000006</v>
      </c>
      <c r="T192">
        <v>36991981</v>
      </c>
      <c r="U192" s="10">
        <f t="shared" ca="1" si="6"/>
        <v>95.981541066892476</v>
      </c>
      <c r="V192" s="3">
        <f t="shared" ca="1" si="8"/>
        <v>45560</v>
      </c>
      <c r="W192" s="3">
        <f t="shared" si="7"/>
        <v>10502</v>
      </c>
    </row>
    <row r="193" spans="1:23" x14ac:dyDescent="0.35">
      <c r="A193">
        <v>204</v>
      </c>
      <c r="B193" t="s">
        <v>351</v>
      </c>
      <c r="C193" t="s">
        <v>847</v>
      </c>
      <c r="D193" t="s">
        <v>170</v>
      </c>
      <c r="E193" t="s">
        <v>848</v>
      </c>
      <c r="F193" t="s">
        <v>849</v>
      </c>
      <c r="G193" t="s">
        <v>351</v>
      </c>
      <c r="H193" t="b">
        <v>0</v>
      </c>
      <c r="I193" t="s">
        <v>1796</v>
      </c>
      <c r="J193" t="s">
        <v>850</v>
      </c>
      <c r="K193" t="s">
        <v>851</v>
      </c>
      <c r="L193" s="9">
        <v>9400</v>
      </c>
      <c r="M193">
        <v>22</v>
      </c>
      <c r="N193">
        <v>9</v>
      </c>
      <c r="O193">
        <v>1965</v>
      </c>
      <c r="P193">
        <v>99.55</v>
      </c>
      <c r="Q193" s="12">
        <v>21427700000000</v>
      </c>
      <c r="R193" s="12">
        <f>Table13[[#This Row],[GDP_country]]/100000000000</f>
        <v>214.27699999999999</v>
      </c>
      <c r="S193">
        <v>83.6</v>
      </c>
      <c r="T193">
        <v>8574832</v>
      </c>
      <c r="U193" s="10">
        <f t="shared" ca="1" si="6"/>
        <v>59.008898015058179</v>
      </c>
      <c r="V193" s="3">
        <f t="shared" ca="1" si="8"/>
        <v>45560</v>
      </c>
      <c r="W193" s="3">
        <f t="shared" si="7"/>
        <v>24007</v>
      </c>
    </row>
    <row r="194" spans="1:23" x14ac:dyDescent="0.35">
      <c r="A194">
        <v>204</v>
      </c>
      <c r="B194" t="s">
        <v>38</v>
      </c>
      <c r="C194" t="s">
        <v>852</v>
      </c>
      <c r="D194" t="s">
        <v>105</v>
      </c>
      <c r="E194" t="s">
        <v>153</v>
      </c>
      <c r="F194" t="s">
        <v>853</v>
      </c>
      <c r="G194" t="s">
        <v>38</v>
      </c>
      <c r="H194" t="b">
        <v>1</v>
      </c>
      <c r="I194" t="s">
        <v>1796</v>
      </c>
      <c r="J194" t="s">
        <v>384</v>
      </c>
      <c r="K194" t="s">
        <v>854</v>
      </c>
      <c r="L194" s="9">
        <v>9400</v>
      </c>
      <c r="M194">
        <v>18</v>
      </c>
      <c r="N194">
        <v>2</v>
      </c>
      <c r="O194">
        <v>1979</v>
      </c>
      <c r="P194">
        <v>125.08</v>
      </c>
      <c r="Q194" s="12">
        <v>21427700000000</v>
      </c>
      <c r="R194" s="12">
        <f>Table13[[#This Row],[GDP_country]]/100000000000</f>
        <v>214.27699999999999</v>
      </c>
      <c r="S194">
        <v>77</v>
      </c>
      <c r="T194">
        <v>1397715000</v>
      </c>
      <c r="U194" s="10">
        <f t="shared" ref="U194:U257" ca="1" si="9">YEARFRAC(W194,V194,1)</f>
        <v>45.600285680276158</v>
      </c>
      <c r="V194" s="3">
        <f t="shared" ca="1" si="8"/>
        <v>45560</v>
      </c>
      <c r="W194" s="3">
        <f t="shared" ref="W194:W257" si="10">DATE(O194,N194,M194)</f>
        <v>28904</v>
      </c>
    </row>
    <row r="195" spans="1:23" x14ac:dyDescent="0.35">
      <c r="A195">
        <v>206</v>
      </c>
      <c r="B195" t="s">
        <v>38</v>
      </c>
      <c r="C195" t="s">
        <v>855</v>
      </c>
      <c r="D195" t="s">
        <v>1802</v>
      </c>
      <c r="E195" t="s">
        <v>856</v>
      </c>
      <c r="F195" t="s">
        <v>857</v>
      </c>
      <c r="G195" t="s">
        <v>38</v>
      </c>
      <c r="H195" t="b">
        <v>1</v>
      </c>
      <c r="I195" t="s">
        <v>1796</v>
      </c>
      <c r="J195" t="s">
        <v>858</v>
      </c>
      <c r="K195" t="s">
        <v>859</v>
      </c>
      <c r="L195" s="9">
        <v>9300</v>
      </c>
      <c r="M195">
        <v>29</v>
      </c>
      <c r="N195">
        <v>8</v>
      </c>
      <c r="O195">
        <v>1981</v>
      </c>
      <c r="P195">
        <v>117.24</v>
      </c>
      <c r="Q195" s="12">
        <v>21427700000000</v>
      </c>
      <c r="R195" s="12">
        <f>Table13[[#This Row],[GDP_country]]/100000000000</f>
        <v>214.27699999999999</v>
      </c>
      <c r="S195">
        <v>78.5</v>
      </c>
      <c r="T195">
        <v>328239523</v>
      </c>
      <c r="U195" s="10">
        <f t="shared" ca="1" si="9"/>
        <v>43.074606433949349</v>
      </c>
      <c r="V195" s="3">
        <f t="shared" ref="V195:V258" ca="1" si="11">TODAY()</f>
        <v>45560</v>
      </c>
      <c r="W195" s="3">
        <f t="shared" si="10"/>
        <v>29827</v>
      </c>
    </row>
    <row r="196" spans="1:23" x14ac:dyDescent="0.35">
      <c r="A196">
        <v>206</v>
      </c>
      <c r="B196" t="s">
        <v>250</v>
      </c>
      <c r="C196" t="s">
        <v>860</v>
      </c>
      <c r="D196" t="s">
        <v>1803</v>
      </c>
      <c r="E196" t="s">
        <v>861</v>
      </c>
      <c r="F196" t="s">
        <v>862</v>
      </c>
      <c r="G196" t="s">
        <v>250</v>
      </c>
      <c r="H196" t="b">
        <v>1</v>
      </c>
      <c r="I196" t="s">
        <v>1796</v>
      </c>
      <c r="J196" t="s">
        <v>863</v>
      </c>
      <c r="K196" t="s">
        <v>350</v>
      </c>
      <c r="L196" s="9">
        <v>9300</v>
      </c>
      <c r="M196">
        <v>2</v>
      </c>
      <c r="N196">
        <v>5</v>
      </c>
      <c r="O196">
        <v>1947</v>
      </c>
      <c r="P196">
        <v>119.62</v>
      </c>
      <c r="Q196" s="12">
        <v>21427700000000</v>
      </c>
      <c r="R196" s="12">
        <f>Table13[[#This Row],[GDP_country]]/100000000000</f>
        <v>214.27699999999999</v>
      </c>
      <c r="S196">
        <v>81.3</v>
      </c>
      <c r="T196">
        <v>66834405</v>
      </c>
      <c r="U196" s="10">
        <f t="shared" ca="1" si="9"/>
        <v>77.400421200421192</v>
      </c>
      <c r="V196" s="3">
        <f t="shared" ca="1" si="11"/>
        <v>45560</v>
      </c>
      <c r="W196" s="3">
        <f t="shared" si="10"/>
        <v>17289</v>
      </c>
    </row>
    <row r="197" spans="1:23" x14ac:dyDescent="0.35">
      <c r="A197">
        <v>208</v>
      </c>
      <c r="B197" t="s">
        <v>72</v>
      </c>
      <c r="C197" t="s">
        <v>864</v>
      </c>
      <c r="D197" t="s">
        <v>327</v>
      </c>
      <c r="E197" t="s">
        <v>328</v>
      </c>
      <c r="F197" t="s">
        <v>399</v>
      </c>
      <c r="G197" t="s">
        <v>72</v>
      </c>
      <c r="H197" t="b">
        <v>1</v>
      </c>
      <c r="I197" t="s">
        <v>1796</v>
      </c>
      <c r="J197" t="s">
        <v>865</v>
      </c>
      <c r="K197" t="s">
        <v>866</v>
      </c>
      <c r="L197" s="9">
        <v>9200</v>
      </c>
      <c r="M197">
        <v>24</v>
      </c>
      <c r="N197">
        <v>10</v>
      </c>
      <c r="O197">
        <v>1966</v>
      </c>
      <c r="P197">
        <v>180.75</v>
      </c>
      <c r="Q197" s="12">
        <v>21427700000000</v>
      </c>
      <c r="R197" s="12">
        <f>Table13[[#This Row],[GDP_country]]/100000000000</f>
        <v>214.27699999999999</v>
      </c>
      <c r="S197">
        <v>72.7</v>
      </c>
      <c r="T197">
        <v>144373535</v>
      </c>
      <c r="U197" s="10">
        <f t="shared" ca="1" si="9"/>
        <v>57.921299303944316</v>
      </c>
      <c r="V197" s="3">
        <f t="shared" ca="1" si="11"/>
        <v>45560</v>
      </c>
      <c r="W197" s="3">
        <f t="shared" si="10"/>
        <v>24404</v>
      </c>
    </row>
    <row r="198" spans="1:23" x14ac:dyDescent="0.35">
      <c r="A198">
        <v>208</v>
      </c>
      <c r="B198" t="s">
        <v>72</v>
      </c>
      <c r="C198" t="s">
        <v>867</v>
      </c>
      <c r="D198" t="s">
        <v>497</v>
      </c>
      <c r="E198" t="s">
        <v>498</v>
      </c>
      <c r="F198" t="s">
        <v>72</v>
      </c>
      <c r="G198" t="s">
        <v>72</v>
      </c>
      <c r="H198" t="b">
        <v>0</v>
      </c>
      <c r="I198" t="s">
        <v>1797</v>
      </c>
      <c r="J198" t="s">
        <v>868</v>
      </c>
      <c r="K198" t="s">
        <v>869</v>
      </c>
      <c r="L198" s="9">
        <v>9200</v>
      </c>
      <c r="M198">
        <v>6</v>
      </c>
      <c r="N198">
        <v>9</v>
      </c>
      <c r="O198">
        <v>1943</v>
      </c>
      <c r="P198">
        <v>110.51</v>
      </c>
      <c r="Q198" s="12">
        <v>21427700000000</v>
      </c>
      <c r="R198" s="12">
        <f>Table13[[#This Row],[GDP_country]]/100000000000</f>
        <v>214.27699999999999</v>
      </c>
      <c r="S198">
        <v>82.5</v>
      </c>
      <c r="T198">
        <v>10285453</v>
      </c>
      <c r="U198" s="10">
        <f t="shared" ca="1" si="9"/>
        <v>81.052719441754874</v>
      </c>
      <c r="V198" s="3">
        <f t="shared" ca="1" si="11"/>
        <v>45560</v>
      </c>
      <c r="W198" s="3">
        <f t="shared" si="10"/>
        <v>15955</v>
      </c>
    </row>
    <row r="199" spans="1:23" x14ac:dyDescent="0.35">
      <c r="A199">
        <v>208</v>
      </c>
      <c r="B199" t="s">
        <v>292</v>
      </c>
      <c r="C199" t="s">
        <v>870</v>
      </c>
      <c r="D199" t="s">
        <v>487</v>
      </c>
      <c r="E199" t="s">
        <v>488</v>
      </c>
      <c r="F199" t="s">
        <v>871</v>
      </c>
      <c r="G199" t="s">
        <v>292</v>
      </c>
      <c r="H199" t="b">
        <v>1</v>
      </c>
      <c r="I199" t="s">
        <v>1796</v>
      </c>
      <c r="J199" t="s">
        <v>872</v>
      </c>
      <c r="K199" t="s">
        <v>447</v>
      </c>
      <c r="L199" s="9">
        <v>9200</v>
      </c>
      <c r="M199">
        <v>9</v>
      </c>
      <c r="N199">
        <v>7</v>
      </c>
      <c r="O199">
        <v>1975</v>
      </c>
      <c r="P199">
        <v>116.48</v>
      </c>
      <c r="Q199" s="12">
        <v>21427700000000</v>
      </c>
      <c r="R199" s="12">
        <f>Table13[[#This Row],[GDP_country]]/100000000000</f>
        <v>214.27699999999999</v>
      </c>
      <c r="S199">
        <v>79</v>
      </c>
      <c r="T199">
        <v>10669709</v>
      </c>
      <c r="U199" s="10">
        <f t="shared" ca="1" si="9"/>
        <v>49.214258336527408</v>
      </c>
      <c r="V199" s="3">
        <f t="shared" ca="1" si="11"/>
        <v>45560</v>
      </c>
      <c r="W199" s="3">
        <f t="shared" si="10"/>
        <v>27584</v>
      </c>
    </row>
    <row r="200" spans="1:23" x14ac:dyDescent="0.35">
      <c r="A200">
        <v>208</v>
      </c>
      <c r="B200" t="s">
        <v>59</v>
      </c>
      <c r="C200" t="s">
        <v>873</v>
      </c>
      <c r="D200" t="s">
        <v>1802</v>
      </c>
      <c r="E200" t="s">
        <v>874</v>
      </c>
      <c r="F200" t="s">
        <v>875</v>
      </c>
      <c r="G200" t="s">
        <v>59</v>
      </c>
      <c r="H200" t="b">
        <v>1</v>
      </c>
      <c r="I200" t="s">
        <v>1796</v>
      </c>
      <c r="J200" t="s">
        <v>876</v>
      </c>
      <c r="K200" t="s">
        <v>190</v>
      </c>
      <c r="L200" s="9">
        <v>9200</v>
      </c>
      <c r="M200">
        <v>7</v>
      </c>
      <c r="N200">
        <v>3</v>
      </c>
      <c r="O200">
        <v>1941</v>
      </c>
      <c r="P200">
        <v>117.24</v>
      </c>
      <c r="Q200" s="12">
        <v>21427700000000</v>
      </c>
      <c r="R200" s="12">
        <f>Table13[[#This Row],[GDP_country]]/100000000000</f>
        <v>214.27699999999999</v>
      </c>
      <c r="S200">
        <v>78.5</v>
      </c>
      <c r="T200">
        <v>328239523</v>
      </c>
      <c r="U200" s="10">
        <f t="shared" ca="1" si="9"/>
        <v>83.553730321697472</v>
      </c>
      <c r="V200" s="3">
        <f t="shared" ca="1" si="11"/>
        <v>45560</v>
      </c>
      <c r="W200" s="3">
        <f t="shared" si="10"/>
        <v>15042</v>
      </c>
    </row>
    <row r="201" spans="1:23" x14ac:dyDescent="0.35">
      <c r="A201">
        <v>208</v>
      </c>
      <c r="B201" t="s">
        <v>38</v>
      </c>
      <c r="C201" t="s">
        <v>877</v>
      </c>
      <c r="D201" t="s">
        <v>74</v>
      </c>
      <c r="E201" t="s">
        <v>878</v>
      </c>
      <c r="F201" t="s">
        <v>879</v>
      </c>
      <c r="G201" t="s">
        <v>38</v>
      </c>
      <c r="H201" t="b">
        <v>0</v>
      </c>
      <c r="I201" t="s">
        <v>1796</v>
      </c>
      <c r="J201" t="s">
        <v>880</v>
      </c>
      <c r="K201" t="s">
        <v>881</v>
      </c>
      <c r="L201" s="9">
        <v>9200</v>
      </c>
      <c r="M201">
        <v>24</v>
      </c>
      <c r="N201">
        <v>7</v>
      </c>
      <c r="O201">
        <v>1945</v>
      </c>
      <c r="P201">
        <v>180.44</v>
      </c>
      <c r="Q201" s="12">
        <v>21427700000000</v>
      </c>
      <c r="R201" s="12">
        <f>Table13[[#This Row],[GDP_country]]/100000000000</f>
        <v>214.27699999999999</v>
      </c>
      <c r="S201">
        <v>69.400000000000006</v>
      </c>
      <c r="T201">
        <v>1366417754</v>
      </c>
      <c r="U201" s="10">
        <f t="shared" ca="1" si="9"/>
        <v>79.173169062286107</v>
      </c>
      <c r="V201" s="3">
        <f t="shared" ca="1" si="11"/>
        <v>45560</v>
      </c>
      <c r="W201" s="3">
        <f t="shared" si="10"/>
        <v>16642</v>
      </c>
    </row>
    <row r="202" spans="1:23" x14ac:dyDescent="0.35">
      <c r="A202">
        <v>208</v>
      </c>
      <c r="B202" t="s">
        <v>49</v>
      </c>
      <c r="C202" t="s">
        <v>882</v>
      </c>
      <c r="D202" t="s">
        <v>1802</v>
      </c>
      <c r="E202" t="s">
        <v>883</v>
      </c>
      <c r="F202" t="s">
        <v>302</v>
      </c>
      <c r="G202" t="s">
        <v>49</v>
      </c>
      <c r="H202" t="b">
        <v>1</v>
      </c>
      <c r="I202" t="s">
        <v>1796</v>
      </c>
      <c r="J202" t="s">
        <v>884</v>
      </c>
      <c r="K202" t="s">
        <v>119</v>
      </c>
      <c r="L202" s="9">
        <v>9200</v>
      </c>
      <c r="M202">
        <v>29</v>
      </c>
      <c r="N202">
        <v>7</v>
      </c>
      <c r="O202">
        <v>1937</v>
      </c>
      <c r="P202">
        <v>117.24</v>
      </c>
      <c r="Q202" s="12">
        <v>21427700000000</v>
      </c>
      <c r="R202" s="12">
        <f>Table13[[#This Row],[GDP_country]]/100000000000</f>
        <v>214.27699999999999</v>
      </c>
      <c r="S202">
        <v>78.5</v>
      </c>
      <c r="T202">
        <v>328239523</v>
      </c>
      <c r="U202" s="10">
        <f t="shared" ca="1" si="9"/>
        <v>87.15947980835044</v>
      </c>
      <c r="V202" s="3">
        <f t="shared" ca="1" si="11"/>
        <v>45560</v>
      </c>
      <c r="W202" s="3">
        <f t="shared" si="10"/>
        <v>13725</v>
      </c>
    </row>
    <row r="203" spans="1:23" x14ac:dyDescent="0.35">
      <c r="A203">
        <v>208</v>
      </c>
      <c r="B203" t="s">
        <v>21</v>
      </c>
      <c r="C203" t="s">
        <v>885</v>
      </c>
      <c r="D203" t="s">
        <v>1802</v>
      </c>
      <c r="E203" t="s">
        <v>886</v>
      </c>
      <c r="F203" t="s">
        <v>887</v>
      </c>
      <c r="G203" t="s">
        <v>21</v>
      </c>
      <c r="H203" t="b">
        <v>1</v>
      </c>
      <c r="I203" t="s">
        <v>1796</v>
      </c>
      <c r="J203" t="s">
        <v>888</v>
      </c>
      <c r="K203" t="s">
        <v>420</v>
      </c>
      <c r="L203" s="9">
        <v>9200</v>
      </c>
      <c r="M203">
        <v>1</v>
      </c>
      <c r="N203">
        <v>1</v>
      </c>
      <c r="O203">
        <v>1960</v>
      </c>
      <c r="P203">
        <v>117.24</v>
      </c>
      <c r="Q203" s="12">
        <v>21427700000000</v>
      </c>
      <c r="R203" s="12">
        <f>Table13[[#This Row],[GDP_country]]/100000000000</f>
        <v>214.27699999999999</v>
      </c>
      <c r="S203">
        <v>78.5</v>
      </c>
      <c r="T203">
        <v>328239523</v>
      </c>
      <c r="U203" s="10">
        <f t="shared" ca="1" si="9"/>
        <v>64.731699098643759</v>
      </c>
      <c r="V203" s="3">
        <f t="shared" ca="1" si="11"/>
        <v>45560</v>
      </c>
      <c r="W203" s="3">
        <f t="shared" si="10"/>
        <v>21916</v>
      </c>
    </row>
    <row r="204" spans="1:23" x14ac:dyDescent="0.35">
      <c r="A204">
        <v>215</v>
      </c>
      <c r="B204" t="s">
        <v>38</v>
      </c>
      <c r="C204" t="s">
        <v>889</v>
      </c>
      <c r="D204" t="s">
        <v>1802</v>
      </c>
      <c r="E204" t="s">
        <v>89</v>
      </c>
      <c r="F204" t="s">
        <v>90</v>
      </c>
      <c r="G204" t="s">
        <v>38</v>
      </c>
      <c r="H204" t="b">
        <v>1</v>
      </c>
      <c r="I204" t="s">
        <v>1796</v>
      </c>
      <c r="J204" t="s">
        <v>890</v>
      </c>
      <c r="K204" t="s">
        <v>137</v>
      </c>
      <c r="L204" s="9">
        <v>9000</v>
      </c>
      <c r="M204">
        <v>29</v>
      </c>
      <c r="N204">
        <v>3</v>
      </c>
      <c r="O204">
        <v>1951</v>
      </c>
      <c r="P204">
        <v>117.24</v>
      </c>
      <c r="Q204" s="12">
        <v>21427700000000</v>
      </c>
      <c r="R204" s="12">
        <f>Table13[[#This Row],[GDP_country]]/100000000000</f>
        <v>214.27699999999999</v>
      </c>
      <c r="S204">
        <v>78.5</v>
      </c>
      <c r="T204">
        <v>328239523</v>
      </c>
      <c r="U204" s="10">
        <f t="shared" ca="1" si="9"/>
        <v>73.49350697399089</v>
      </c>
      <c r="V204" s="3">
        <f t="shared" ca="1" si="11"/>
        <v>45560</v>
      </c>
      <c r="W204" s="3">
        <f t="shared" si="10"/>
        <v>18716</v>
      </c>
    </row>
    <row r="205" spans="1:23" x14ac:dyDescent="0.35">
      <c r="A205">
        <v>215</v>
      </c>
      <c r="B205" t="s">
        <v>272</v>
      </c>
      <c r="C205" t="s">
        <v>891</v>
      </c>
      <c r="D205" t="s">
        <v>170</v>
      </c>
      <c r="E205" t="s">
        <v>892</v>
      </c>
      <c r="F205" t="s">
        <v>276</v>
      </c>
      <c r="G205" t="s">
        <v>272</v>
      </c>
      <c r="H205" t="b">
        <v>1</v>
      </c>
      <c r="I205" t="s">
        <v>1796</v>
      </c>
      <c r="J205" t="s">
        <v>893</v>
      </c>
      <c r="K205" t="s">
        <v>894</v>
      </c>
      <c r="L205" s="9">
        <v>9000</v>
      </c>
      <c r="M205">
        <v>7</v>
      </c>
      <c r="N205">
        <v>1</v>
      </c>
      <c r="O205">
        <v>1957</v>
      </c>
      <c r="P205">
        <v>99.55</v>
      </c>
      <c r="Q205" s="12">
        <v>21427700000000</v>
      </c>
      <c r="R205" s="12">
        <f>Table13[[#This Row],[GDP_country]]/100000000000</f>
        <v>214.27699999999999</v>
      </c>
      <c r="S205">
        <v>83.6</v>
      </c>
      <c r="T205">
        <v>8574832</v>
      </c>
      <c r="U205" s="10">
        <f t="shared" ca="1" si="9"/>
        <v>67.715263518138258</v>
      </c>
      <c r="V205" s="3">
        <f t="shared" ca="1" si="11"/>
        <v>45560</v>
      </c>
      <c r="W205" s="3">
        <f t="shared" si="10"/>
        <v>20827</v>
      </c>
    </row>
    <row r="206" spans="1:23" x14ac:dyDescent="0.35">
      <c r="A206">
        <v>215</v>
      </c>
      <c r="B206" t="s">
        <v>462</v>
      </c>
      <c r="C206" t="s">
        <v>895</v>
      </c>
      <c r="D206" t="s">
        <v>158</v>
      </c>
      <c r="E206" t="s">
        <v>896</v>
      </c>
      <c r="F206" t="s">
        <v>465</v>
      </c>
      <c r="G206" t="s">
        <v>462</v>
      </c>
      <c r="H206" t="b">
        <v>0</v>
      </c>
      <c r="I206" t="s">
        <v>1796</v>
      </c>
      <c r="J206" t="s">
        <v>897</v>
      </c>
      <c r="K206" t="s">
        <v>898</v>
      </c>
      <c r="L206" s="9">
        <v>9000</v>
      </c>
      <c r="M206">
        <v>7</v>
      </c>
      <c r="N206">
        <v>7</v>
      </c>
      <c r="O206">
        <v>1967</v>
      </c>
      <c r="P206">
        <v>112.85</v>
      </c>
      <c r="Q206" s="12">
        <v>21427700000000</v>
      </c>
      <c r="R206" s="12">
        <f>Table13[[#This Row],[GDP_country]]/100000000000</f>
        <v>214.27699999999999</v>
      </c>
      <c r="S206">
        <v>80.900000000000006</v>
      </c>
      <c r="T206">
        <v>83132799</v>
      </c>
      <c r="U206" s="10">
        <f t="shared" ca="1" si="9"/>
        <v>57.219730941704036</v>
      </c>
      <c r="V206" s="3">
        <f t="shared" ca="1" si="11"/>
        <v>45560</v>
      </c>
      <c r="W206" s="3">
        <f t="shared" si="10"/>
        <v>24660</v>
      </c>
    </row>
    <row r="207" spans="1:23" x14ac:dyDescent="0.35">
      <c r="A207">
        <v>215</v>
      </c>
      <c r="B207" t="s">
        <v>103</v>
      </c>
      <c r="C207" t="s">
        <v>899</v>
      </c>
      <c r="D207" t="s">
        <v>133</v>
      </c>
      <c r="E207" t="s">
        <v>845</v>
      </c>
      <c r="F207" t="s">
        <v>900</v>
      </c>
      <c r="G207" t="s">
        <v>103</v>
      </c>
      <c r="H207" t="b">
        <v>1</v>
      </c>
      <c r="I207" t="s">
        <v>1796</v>
      </c>
      <c r="J207" t="s">
        <v>901</v>
      </c>
      <c r="K207" t="s">
        <v>675</v>
      </c>
      <c r="L207" s="9">
        <v>9000</v>
      </c>
      <c r="M207">
        <v>10</v>
      </c>
      <c r="N207">
        <v>3</v>
      </c>
      <c r="O207">
        <v>1950</v>
      </c>
      <c r="P207">
        <v>116.76</v>
      </c>
      <c r="Q207" s="12">
        <v>21427700000000</v>
      </c>
      <c r="R207" s="12">
        <f>Table13[[#This Row],[GDP_country]]/100000000000</f>
        <v>214.27699999999999</v>
      </c>
      <c r="S207">
        <v>81.900000000000006</v>
      </c>
      <c r="T207">
        <v>36991981</v>
      </c>
      <c r="U207" s="10">
        <f t="shared" ca="1" si="9"/>
        <v>74.545520916989119</v>
      </c>
      <c r="V207" s="3">
        <f t="shared" ca="1" si="11"/>
        <v>45560</v>
      </c>
      <c r="W207" s="3">
        <f t="shared" si="10"/>
        <v>18332</v>
      </c>
    </row>
    <row r="208" spans="1:23" x14ac:dyDescent="0.35">
      <c r="A208">
        <v>215</v>
      </c>
      <c r="B208" t="s">
        <v>250</v>
      </c>
      <c r="C208" t="s">
        <v>902</v>
      </c>
      <c r="D208" t="s">
        <v>105</v>
      </c>
      <c r="E208" t="s">
        <v>903</v>
      </c>
      <c r="F208" t="s">
        <v>904</v>
      </c>
      <c r="G208" t="s">
        <v>250</v>
      </c>
      <c r="H208" t="b">
        <v>1</v>
      </c>
      <c r="I208" t="s">
        <v>1796</v>
      </c>
      <c r="J208" t="s">
        <v>384</v>
      </c>
      <c r="K208" t="s">
        <v>905</v>
      </c>
      <c r="L208" s="9">
        <v>9000</v>
      </c>
      <c r="M208">
        <v>24</v>
      </c>
      <c r="N208">
        <v>2</v>
      </c>
      <c r="O208">
        <v>1966</v>
      </c>
      <c r="P208">
        <v>125.08</v>
      </c>
      <c r="Q208" s="12">
        <v>21427700000000</v>
      </c>
      <c r="R208" s="12">
        <f>Table13[[#This Row],[GDP_country]]/100000000000</f>
        <v>214.27699999999999</v>
      </c>
      <c r="S208">
        <v>77</v>
      </c>
      <c r="T208">
        <v>1397715000</v>
      </c>
      <c r="U208" s="10">
        <f t="shared" ca="1" si="9"/>
        <v>58.583851508120652</v>
      </c>
      <c r="V208" s="3">
        <f t="shared" ca="1" si="11"/>
        <v>45560</v>
      </c>
      <c r="W208" s="3">
        <f t="shared" si="10"/>
        <v>24162</v>
      </c>
    </row>
    <row r="209" spans="1:23" x14ac:dyDescent="0.35">
      <c r="A209">
        <v>220</v>
      </c>
      <c r="B209" t="s">
        <v>103</v>
      </c>
      <c r="C209" t="s">
        <v>906</v>
      </c>
      <c r="D209" t="s">
        <v>1803</v>
      </c>
      <c r="E209" t="s">
        <v>227</v>
      </c>
      <c r="F209" t="s">
        <v>907</v>
      </c>
      <c r="G209" t="s">
        <v>103</v>
      </c>
      <c r="H209" t="b">
        <v>0</v>
      </c>
      <c r="I209" t="s">
        <v>1796</v>
      </c>
      <c r="J209" t="s">
        <v>908</v>
      </c>
      <c r="K209" t="s">
        <v>909</v>
      </c>
      <c r="L209" s="9">
        <v>8900</v>
      </c>
      <c r="M209">
        <v>1</v>
      </c>
      <c r="N209">
        <v>1</v>
      </c>
      <c r="O209">
        <v>1955</v>
      </c>
      <c r="P209">
        <v>119.62</v>
      </c>
      <c r="Q209" s="12">
        <v>21427700000000</v>
      </c>
      <c r="R209" s="12">
        <f>Table13[[#This Row],[GDP_country]]/100000000000</f>
        <v>214.27699999999999</v>
      </c>
      <c r="S209">
        <v>81.3</v>
      </c>
      <c r="T209">
        <v>66834405</v>
      </c>
      <c r="U209" s="10">
        <f t="shared" ca="1" si="9"/>
        <v>69.731695869837296</v>
      </c>
      <c r="V209" s="3">
        <f t="shared" ca="1" si="11"/>
        <v>45560</v>
      </c>
      <c r="W209" s="3">
        <f t="shared" si="10"/>
        <v>20090</v>
      </c>
    </row>
    <row r="210" spans="1:23" x14ac:dyDescent="0.35">
      <c r="A210">
        <v>220</v>
      </c>
      <c r="B210" t="s">
        <v>103</v>
      </c>
      <c r="C210" t="s">
        <v>910</v>
      </c>
      <c r="D210" t="s">
        <v>1803</v>
      </c>
      <c r="E210" t="s">
        <v>911</v>
      </c>
      <c r="F210" t="s">
        <v>907</v>
      </c>
      <c r="G210" t="s">
        <v>103</v>
      </c>
      <c r="H210" t="b">
        <v>0</v>
      </c>
      <c r="I210" t="s">
        <v>1796</v>
      </c>
      <c r="J210" t="s">
        <v>908</v>
      </c>
      <c r="K210" t="s">
        <v>912</v>
      </c>
      <c r="L210" s="9">
        <v>8900</v>
      </c>
      <c r="M210">
        <v>1</v>
      </c>
      <c r="N210">
        <v>1</v>
      </c>
      <c r="O210">
        <v>1960</v>
      </c>
      <c r="P210">
        <v>119.62</v>
      </c>
      <c r="Q210" s="12">
        <v>21427700000000</v>
      </c>
      <c r="R210" s="12">
        <f>Table13[[#This Row],[GDP_country]]/100000000000</f>
        <v>214.27699999999999</v>
      </c>
      <c r="S210">
        <v>81.3</v>
      </c>
      <c r="T210">
        <v>66834405</v>
      </c>
      <c r="U210" s="10">
        <f t="shared" ca="1" si="9"/>
        <v>64.731699098643759</v>
      </c>
      <c r="V210" s="3">
        <f t="shared" ca="1" si="11"/>
        <v>45560</v>
      </c>
      <c r="W210" s="3">
        <f t="shared" si="10"/>
        <v>21916</v>
      </c>
    </row>
    <row r="211" spans="1:23" x14ac:dyDescent="0.35">
      <c r="A211">
        <v>220</v>
      </c>
      <c r="B211" t="s">
        <v>103</v>
      </c>
      <c r="C211" t="s">
        <v>913</v>
      </c>
      <c r="D211" t="s">
        <v>1803</v>
      </c>
      <c r="E211" t="s">
        <v>914</v>
      </c>
      <c r="F211" t="s">
        <v>907</v>
      </c>
      <c r="G211" t="s">
        <v>103</v>
      </c>
      <c r="H211" t="b">
        <v>0</v>
      </c>
      <c r="I211" t="s">
        <v>1797</v>
      </c>
      <c r="J211" t="s">
        <v>908</v>
      </c>
      <c r="K211" t="s">
        <v>915</v>
      </c>
      <c r="L211" s="9">
        <v>8900</v>
      </c>
      <c r="M211">
        <v>6</v>
      </c>
      <c r="N211">
        <v>6</v>
      </c>
      <c r="O211">
        <v>1952</v>
      </c>
      <c r="P211">
        <v>119.62</v>
      </c>
      <c r="Q211" s="12">
        <v>21427700000000</v>
      </c>
      <c r="R211" s="12">
        <f>Table13[[#This Row],[GDP_country]]/100000000000</f>
        <v>214.27699999999999</v>
      </c>
      <c r="S211">
        <v>81.3</v>
      </c>
      <c r="T211">
        <v>66834405</v>
      </c>
      <c r="U211" s="10">
        <f t="shared" ca="1" si="9"/>
        <v>72.301867686768674</v>
      </c>
      <c r="V211" s="3">
        <f t="shared" ca="1" si="11"/>
        <v>45560</v>
      </c>
      <c r="W211" s="3">
        <f t="shared" si="10"/>
        <v>19151</v>
      </c>
    </row>
    <row r="212" spans="1:23" x14ac:dyDescent="0.35">
      <c r="A212">
        <v>223</v>
      </c>
      <c r="B212" t="s">
        <v>21</v>
      </c>
      <c r="C212" t="s">
        <v>916</v>
      </c>
      <c r="D212" t="s">
        <v>327</v>
      </c>
      <c r="E212" t="s">
        <v>917</v>
      </c>
      <c r="F212" t="s">
        <v>918</v>
      </c>
      <c r="G212" t="s">
        <v>21</v>
      </c>
      <c r="H212" t="b">
        <v>1</v>
      </c>
      <c r="I212" t="s">
        <v>1797</v>
      </c>
      <c r="J212" t="s">
        <v>919</v>
      </c>
      <c r="K212" t="s">
        <v>920</v>
      </c>
      <c r="L212" s="9">
        <v>8800</v>
      </c>
      <c r="M212">
        <v>16</v>
      </c>
      <c r="N212">
        <v>10</v>
      </c>
      <c r="O212">
        <v>1975</v>
      </c>
      <c r="P212">
        <v>180.75</v>
      </c>
      <c r="Q212" s="12">
        <v>21427700000000</v>
      </c>
      <c r="R212" s="12">
        <f>Table13[[#This Row],[GDP_country]]/100000000000</f>
        <v>214.27699999999999</v>
      </c>
      <c r="S212">
        <v>72.7</v>
      </c>
      <c r="T212">
        <v>144373535</v>
      </c>
      <c r="U212" s="10">
        <f t="shared" ca="1" si="9"/>
        <v>48.943218529266822</v>
      </c>
      <c r="V212" s="3">
        <f t="shared" ca="1" si="11"/>
        <v>45560</v>
      </c>
      <c r="W212" s="3">
        <f t="shared" si="10"/>
        <v>27683</v>
      </c>
    </row>
    <row r="213" spans="1:23" x14ac:dyDescent="0.35">
      <c r="A213">
        <v>223</v>
      </c>
      <c r="B213" t="s">
        <v>38</v>
      </c>
      <c r="C213" t="s">
        <v>921</v>
      </c>
      <c r="D213" t="s">
        <v>1802</v>
      </c>
      <c r="E213" t="s">
        <v>883</v>
      </c>
      <c r="F213" t="s">
        <v>922</v>
      </c>
      <c r="G213" t="s">
        <v>38</v>
      </c>
      <c r="H213" t="b">
        <v>1</v>
      </c>
      <c r="I213" t="s">
        <v>1796</v>
      </c>
      <c r="J213" t="s">
        <v>923</v>
      </c>
      <c r="K213" t="s">
        <v>190</v>
      </c>
      <c r="L213" s="9">
        <v>8800</v>
      </c>
      <c r="M213">
        <v>29</v>
      </c>
      <c r="N213">
        <v>6</v>
      </c>
      <c r="O213">
        <v>1951</v>
      </c>
      <c r="P213">
        <v>117.24</v>
      </c>
      <c r="Q213" s="12">
        <v>21427700000000</v>
      </c>
      <c r="R213" s="12">
        <f>Table13[[#This Row],[GDP_country]]/100000000000</f>
        <v>214.27699999999999</v>
      </c>
      <c r="S213">
        <v>78.5</v>
      </c>
      <c r="T213">
        <v>328239523</v>
      </c>
      <c r="U213" s="10">
        <f t="shared" ca="1" si="9"/>
        <v>73.241629361056638</v>
      </c>
      <c r="V213" s="3">
        <f t="shared" ca="1" si="11"/>
        <v>45560</v>
      </c>
      <c r="W213" s="3">
        <f t="shared" si="10"/>
        <v>18808</v>
      </c>
    </row>
    <row r="214" spans="1:23" x14ac:dyDescent="0.35">
      <c r="A214">
        <v>223</v>
      </c>
      <c r="B214" t="s">
        <v>38</v>
      </c>
      <c r="C214" t="s">
        <v>924</v>
      </c>
      <c r="D214" t="s">
        <v>105</v>
      </c>
      <c r="E214" t="s">
        <v>153</v>
      </c>
      <c r="F214" t="s">
        <v>247</v>
      </c>
      <c r="G214" t="s">
        <v>38</v>
      </c>
      <c r="H214" t="b">
        <v>1</v>
      </c>
      <c r="I214" t="s">
        <v>1796</v>
      </c>
      <c r="J214" t="s">
        <v>657</v>
      </c>
      <c r="K214" t="s">
        <v>925</v>
      </c>
      <c r="L214" s="9">
        <v>8800</v>
      </c>
      <c r="M214">
        <v>10</v>
      </c>
      <c r="N214">
        <v>3</v>
      </c>
      <c r="O214">
        <v>1974</v>
      </c>
      <c r="P214">
        <v>125.08</v>
      </c>
      <c r="Q214" s="12">
        <v>21427700000000</v>
      </c>
      <c r="R214" s="12">
        <f>Table13[[#This Row],[GDP_country]]/100000000000</f>
        <v>214.27699999999999</v>
      </c>
      <c r="S214">
        <v>77</v>
      </c>
      <c r="T214">
        <v>1397715000</v>
      </c>
      <c r="U214" s="10">
        <f t="shared" ca="1" si="9"/>
        <v>50.545522868799658</v>
      </c>
      <c r="V214" s="3">
        <f t="shared" ca="1" si="11"/>
        <v>45560</v>
      </c>
      <c r="W214" s="3">
        <f t="shared" si="10"/>
        <v>27098</v>
      </c>
    </row>
    <row r="215" spans="1:23" x14ac:dyDescent="0.35">
      <c r="A215">
        <v>223</v>
      </c>
      <c r="B215" t="s">
        <v>38</v>
      </c>
      <c r="C215" t="s">
        <v>926</v>
      </c>
      <c r="D215" t="s">
        <v>1802</v>
      </c>
      <c r="E215" t="s">
        <v>856</v>
      </c>
      <c r="F215" t="s">
        <v>112</v>
      </c>
      <c r="G215" t="s">
        <v>38</v>
      </c>
      <c r="H215" t="b">
        <v>1</v>
      </c>
      <c r="I215" t="s">
        <v>1796</v>
      </c>
      <c r="J215" t="s">
        <v>927</v>
      </c>
      <c r="K215" t="s">
        <v>928</v>
      </c>
      <c r="L215" s="9">
        <v>8800</v>
      </c>
      <c r="M215">
        <v>22</v>
      </c>
      <c r="N215">
        <v>5</v>
      </c>
      <c r="O215">
        <v>1984</v>
      </c>
      <c r="P215">
        <v>117.24</v>
      </c>
      <c r="Q215" s="12">
        <v>21427700000000</v>
      </c>
      <c r="R215" s="12">
        <f>Table13[[#This Row],[GDP_country]]/100000000000</f>
        <v>214.27699999999999</v>
      </c>
      <c r="S215">
        <v>78.5</v>
      </c>
      <c r="T215">
        <v>328239523</v>
      </c>
      <c r="U215" s="10">
        <f t="shared" ca="1" si="9"/>
        <v>40.342948717948723</v>
      </c>
      <c r="V215" s="3">
        <f t="shared" ca="1" si="11"/>
        <v>45560</v>
      </c>
      <c r="W215" s="3">
        <f t="shared" si="10"/>
        <v>30824</v>
      </c>
    </row>
    <row r="216" spans="1:23" x14ac:dyDescent="0.35">
      <c r="A216">
        <v>223</v>
      </c>
      <c r="B216" t="s">
        <v>38</v>
      </c>
      <c r="C216" t="s">
        <v>929</v>
      </c>
      <c r="D216" t="s">
        <v>1802</v>
      </c>
      <c r="E216" t="s">
        <v>930</v>
      </c>
      <c r="F216" t="s">
        <v>931</v>
      </c>
      <c r="G216" t="s">
        <v>38</v>
      </c>
      <c r="H216" t="b">
        <v>1</v>
      </c>
      <c r="I216" t="s">
        <v>1796</v>
      </c>
      <c r="J216" t="s">
        <v>932</v>
      </c>
      <c r="K216" t="s">
        <v>933</v>
      </c>
      <c r="L216" s="9">
        <v>8800</v>
      </c>
      <c r="M216">
        <v>21</v>
      </c>
      <c r="N216">
        <v>6</v>
      </c>
      <c r="O216">
        <v>1967</v>
      </c>
      <c r="P216">
        <v>117.24</v>
      </c>
      <c r="Q216" s="12">
        <v>21427700000000</v>
      </c>
      <c r="R216" s="12">
        <f>Table13[[#This Row],[GDP_country]]/100000000000</f>
        <v>214.27699999999999</v>
      </c>
      <c r="S216">
        <v>78.5</v>
      </c>
      <c r="T216">
        <v>328239523</v>
      </c>
      <c r="U216" s="10">
        <f t="shared" ca="1" si="9"/>
        <v>57.263535520415388</v>
      </c>
      <c r="V216" s="3">
        <f t="shared" ca="1" si="11"/>
        <v>45560</v>
      </c>
      <c r="W216" s="3">
        <f t="shared" si="10"/>
        <v>24644</v>
      </c>
    </row>
    <row r="217" spans="1:23" x14ac:dyDescent="0.35">
      <c r="A217">
        <v>223</v>
      </c>
      <c r="B217" t="s">
        <v>292</v>
      </c>
      <c r="C217" t="s">
        <v>934</v>
      </c>
      <c r="D217" t="s">
        <v>105</v>
      </c>
      <c r="E217" t="s">
        <v>214</v>
      </c>
      <c r="F217" t="s">
        <v>215</v>
      </c>
      <c r="G217" t="s">
        <v>292</v>
      </c>
      <c r="H217" t="b">
        <v>1</v>
      </c>
      <c r="I217" t="s">
        <v>1796</v>
      </c>
      <c r="J217" t="s">
        <v>935</v>
      </c>
      <c r="K217" t="s">
        <v>936</v>
      </c>
      <c r="L217" s="9">
        <v>8800</v>
      </c>
      <c r="M217">
        <v>1</v>
      </c>
      <c r="N217">
        <v>1</v>
      </c>
      <c r="O217">
        <v>1959</v>
      </c>
      <c r="P217">
        <v>125.08</v>
      </c>
      <c r="Q217" s="12">
        <v>21427700000000</v>
      </c>
      <c r="R217" s="12">
        <f>Table13[[#This Row],[GDP_country]]/100000000000</f>
        <v>214.27699999999999</v>
      </c>
      <c r="S217">
        <v>77</v>
      </c>
      <c r="T217">
        <v>1397715000</v>
      </c>
      <c r="U217" s="10">
        <f t="shared" ca="1" si="9"/>
        <v>65.731696187829257</v>
      </c>
      <c r="V217" s="3">
        <f t="shared" ca="1" si="11"/>
        <v>45560</v>
      </c>
      <c r="W217" s="3">
        <f t="shared" si="10"/>
        <v>21551</v>
      </c>
    </row>
    <row r="218" spans="1:23" x14ac:dyDescent="0.35">
      <c r="A218">
        <v>223</v>
      </c>
      <c r="B218" t="s">
        <v>292</v>
      </c>
      <c r="C218" t="s">
        <v>937</v>
      </c>
      <c r="D218" t="s">
        <v>1803</v>
      </c>
      <c r="E218" t="s">
        <v>227</v>
      </c>
      <c r="F218" t="s">
        <v>403</v>
      </c>
      <c r="G218" t="s">
        <v>292</v>
      </c>
      <c r="H218" t="b">
        <v>0</v>
      </c>
      <c r="I218" t="s">
        <v>1797</v>
      </c>
      <c r="J218" t="s">
        <v>938</v>
      </c>
      <c r="K218" t="s">
        <v>939</v>
      </c>
      <c r="L218" s="9">
        <v>8800</v>
      </c>
      <c r="M218">
        <v>1</v>
      </c>
      <c r="N218">
        <v>1</v>
      </c>
      <c r="O218">
        <v>1951</v>
      </c>
      <c r="P218">
        <v>119.62</v>
      </c>
      <c r="Q218" s="12">
        <v>21427700000000</v>
      </c>
      <c r="R218" s="12">
        <f>Table13[[#This Row],[GDP_country]]/100000000000</f>
        <v>214.27699999999999</v>
      </c>
      <c r="S218">
        <v>81.3</v>
      </c>
      <c r="T218">
        <v>66834405</v>
      </c>
      <c r="U218" s="10">
        <f t="shared" ca="1" si="9"/>
        <v>73.731695586222202</v>
      </c>
      <c r="V218" s="3">
        <f t="shared" ca="1" si="11"/>
        <v>45560</v>
      </c>
      <c r="W218" s="3">
        <f t="shared" si="10"/>
        <v>18629</v>
      </c>
    </row>
    <row r="219" spans="1:23" x14ac:dyDescent="0.35">
      <c r="A219">
        <v>230</v>
      </c>
      <c r="B219" t="s">
        <v>250</v>
      </c>
      <c r="C219" t="s">
        <v>940</v>
      </c>
      <c r="D219" t="s">
        <v>105</v>
      </c>
      <c r="E219" t="s">
        <v>941</v>
      </c>
      <c r="F219" t="s">
        <v>348</v>
      </c>
      <c r="G219" t="s">
        <v>250</v>
      </c>
      <c r="H219" t="b">
        <v>1</v>
      </c>
      <c r="I219" t="s">
        <v>1796</v>
      </c>
      <c r="J219" t="s">
        <v>576</v>
      </c>
      <c r="K219" t="s">
        <v>942</v>
      </c>
      <c r="L219" s="9">
        <v>8700</v>
      </c>
      <c r="M219">
        <v>1</v>
      </c>
      <c r="N219">
        <v>1</v>
      </c>
      <c r="O219">
        <v>1971</v>
      </c>
      <c r="P219">
        <v>125.08</v>
      </c>
      <c r="Q219" s="12">
        <v>21427700000000</v>
      </c>
      <c r="R219" s="12">
        <f>Table13[[#This Row],[GDP_country]]/100000000000</f>
        <v>214.27699999999999</v>
      </c>
      <c r="S219">
        <v>77</v>
      </c>
      <c r="T219">
        <v>1397715000</v>
      </c>
      <c r="U219" s="10">
        <f t="shared" ca="1" si="9"/>
        <v>53.731697424457515</v>
      </c>
      <c r="V219" s="3">
        <f t="shared" ca="1" si="11"/>
        <v>45560</v>
      </c>
      <c r="W219" s="3">
        <f t="shared" si="10"/>
        <v>25934</v>
      </c>
    </row>
    <row r="220" spans="1:23" x14ac:dyDescent="0.35">
      <c r="A220">
        <v>230</v>
      </c>
      <c r="B220" t="s">
        <v>21</v>
      </c>
      <c r="C220" t="s">
        <v>943</v>
      </c>
      <c r="D220" t="s">
        <v>158</v>
      </c>
      <c r="E220" t="s">
        <v>896</v>
      </c>
      <c r="F220" t="s">
        <v>944</v>
      </c>
      <c r="G220" t="s">
        <v>21</v>
      </c>
      <c r="H220" t="b">
        <v>0</v>
      </c>
      <c r="I220" t="s">
        <v>1796</v>
      </c>
      <c r="J220" t="s">
        <v>897</v>
      </c>
      <c r="K220" t="s">
        <v>64</v>
      </c>
      <c r="L220" s="9">
        <v>8700</v>
      </c>
      <c r="M220">
        <v>12</v>
      </c>
      <c r="N220">
        <v>4</v>
      </c>
      <c r="O220">
        <v>1943</v>
      </c>
      <c r="P220">
        <v>112.85</v>
      </c>
      <c r="Q220" s="12">
        <v>21427700000000</v>
      </c>
      <c r="R220" s="12">
        <f>Table13[[#This Row],[GDP_country]]/100000000000</f>
        <v>214.27699999999999</v>
      </c>
      <c r="S220">
        <v>80.900000000000006</v>
      </c>
      <c r="T220">
        <v>83132799</v>
      </c>
      <c r="U220" s="10">
        <f t="shared" ca="1" si="9"/>
        <v>81.455176788754969</v>
      </c>
      <c r="V220" s="3">
        <f t="shared" ca="1" si="11"/>
        <v>45560</v>
      </c>
      <c r="W220" s="3">
        <f t="shared" si="10"/>
        <v>15808</v>
      </c>
    </row>
    <row r="221" spans="1:23" x14ac:dyDescent="0.35">
      <c r="A221">
        <v>232</v>
      </c>
      <c r="B221" t="s">
        <v>49</v>
      </c>
      <c r="C221" t="s">
        <v>945</v>
      </c>
      <c r="D221" t="s">
        <v>1802</v>
      </c>
      <c r="E221" t="s">
        <v>61</v>
      </c>
      <c r="F221" t="s">
        <v>802</v>
      </c>
      <c r="G221" t="s">
        <v>49</v>
      </c>
      <c r="H221" t="b">
        <v>1</v>
      </c>
      <c r="I221" t="s">
        <v>1796</v>
      </c>
      <c r="J221" t="s">
        <v>946</v>
      </c>
      <c r="K221" t="s">
        <v>947</v>
      </c>
      <c r="L221" s="9">
        <v>8600</v>
      </c>
      <c r="M221">
        <v>31</v>
      </c>
      <c r="N221">
        <v>7</v>
      </c>
      <c r="O221">
        <v>1951</v>
      </c>
      <c r="P221">
        <v>117.24</v>
      </c>
      <c r="Q221" s="12">
        <v>21427700000000</v>
      </c>
      <c r="R221" s="12">
        <f>Table13[[#This Row],[GDP_country]]/100000000000</f>
        <v>214.27699999999999</v>
      </c>
      <c r="S221">
        <v>78.5</v>
      </c>
      <c r="T221">
        <v>328239523</v>
      </c>
      <c r="U221" s="10">
        <f t="shared" ca="1" si="9"/>
        <v>73.154019756557773</v>
      </c>
      <c r="V221" s="3">
        <f t="shared" ca="1" si="11"/>
        <v>45560</v>
      </c>
      <c r="W221" s="3">
        <f t="shared" si="10"/>
        <v>18840</v>
      </c>
    </row>
    <row r="222" spans="1:23" x14ac:dyDescent="0.35">
      <c r="A222">
        <v>232</v>
      </c>
      <c r="B222" t="s">
        <v>49</v>
      </c>
      <c r="C222" t="s">
        <v>948</v>
      </c>
      <c r="D222" t="s">
        <v>949</v>
      </c>
      <c r="E222" t="s">
        <v>950</v>
      </c>
      <c r="F222" t="s">
        <v>264</v>
      </c>
      <c r="G222" t="s">
        <v>49</v>
      </c>
      <c r="H222" t="b">
        <v>1</v>
      </c>
      <c r="I222" t="s">
        <v>1796</v>
      </c>
      <c r="J222" t="s">
        <v>951</v>
      </c>
      <c r="K222" t="s">
        <v>952</v>
      </c>
      <c r="L222" s="9">
        <v>8600</v>
      </c>
      <c r="M222">
        <v>6</v>
      </c>
      <c r="N222">
        <v>6</v>
      </c>
      <c r="O222">
        <v>1955</v>
      </c>
      <c r="P222">
        <v>114.24</v>
      </c>
      <c r="Q222" s="12">
        <v>21427700000000</v>
      </c>
      <c r="R222" s="12">
        <f>Table13[[#This Row],[GDP_country]]/100000000000</f>
        <v>214.27699999999999</v>
      </c>
      <c r="S222">
        <v>81.900000000000006</v>
      </c>
      <c r="T222">
        <v>4841000</v>
      </c>
      <c r="U222" s="10">
        <f t="shared" ca="1" si="9"/>
        <v>69.30459949937422</v>
      </c>
      <c r="V222" s="3">
        <f t="shared" ca="1" si="11"/>
        <v>45560</v>
      </c>
      <c r="W222" s="3">
        <f t="shared" si="10"/>
        <v>20246</v>
      </c>
    </row>
    <row r="223" spans="1:23" x14ac:dyDescent="0.35">
      <c r="A223">
        <v>232</v>
      </c>
      <c r="B223" t="s">
        <v>103</v>
      </c>
      <c r="C223" t="s">
        <v>954</v>
      </c>
      <c r="D223" t="s">
        <v>74</v>
      </c>
      <c r="E223" t="s">
        <v>288</v>
      </c>
      <c r="F223" t="s">
        <v>955</v>
      </c>
      <c r="G223" t="s">
        <v>103</v>
      </c>
      <c r="H223" t="b">
        <v>0</v>
      </c>
      <c r="I223" t="s">
        <v>1796</v>
      </c>
      <c r="J223" t="s">
        <v>956</v>
      </c>
      <c r="K223" t="s">
        <v>957</v>
      </c>
      <c r="L223" s="9">
        <v>8600</v>
      </c>
      <c r="M223">
        <v>28</v>
      </c>
      <c r="N223">
        <v>11</v>
      </c>
      <c r="O223">
        <v>1954</v>
      </c>
      <c r="P223">
        <v>180.44</v>
      </c>
      <c r="Q223" s="12">
        <v>21427700000000</v>
      </c>
      <c r="R223" s="12">
        <f>Table13[[#This Row],[GDP_country]]/100000000000</f>
        <v>214.27699999999999</v>
      </c>
      <c r="S223">
        <v>69.400000000000006</v>
      </c>
      <c r="T223">
        <v>1366417754</v>
      </c>
      <c r="U223" s="10">
        <f t="shared" ca="1" si="9"/>
        <v>69.825473335132841</v>
      </c>
      <c r="V223" s="3">
        <f t="shared" ca="1" si="11"/>
        <v>45560</v>
      </c>
      <c r="W223" s="3">
        <f t="shared" si="10"/>
        <v>20056</v>
      </c>
    </row>
    <row r="224" spans="1:23" x14ac:dyDescent="0.35">
      <c r="A224">
        <v>232</v>
      </c>
      <c r="B224" t="s">
        <v>38</v>
      </c>
      <c r="C224" t="s">
        <v>958</v>
      </c>
      <c r="D224" t="s">
        <v>158</v>
      </c>
      <c r="E224" t="s">
        <v>959</v>
      </c>
      <c r="F224" t="s">
        <v>731</v>
      </c>
      <c r="G224" t="s">
        <v>38</v>
      </c>
      <c r="H224" t="b">
        <v>1</v>
      </c>
      <c r="I224" t="s">
        <v>1796</v>
      </c>
      <c r="J224" t="s">
        <v>960</v>
      </c>
      <c r="K224" t="s">
        <v>961</v>
      </c>
      <c r="L224" s="9">
        <v>8600</v>
      </c>
      <c r="M224">
        <v>21</v>
      </c>
      <c r="N224">
        <v>1</v>
      </c>
      <c r="O224">
        <v>1944</v>
      </c>
      <c r="P224">
        <v>112.85</v>
      </c>
      <c r="Q224" s="12">
        <v>21427700000000</v>
      </c>
      <c r="R224" s="12">
        <f>Table13[[#This Row],[GDP_country]]/100000000000</f>
        <v>214.27699999999999</v>
      </c>
      <c r="S224">
        <v>80.900000000000006</v>
      </c>
      <c r="T224">
        <v>83132799</v>
      </c>
      <c r="U224" s="10">
        <f t="shared" ca="1" si="9"/>
        <v>80.676941796795788</v>
      </c>
      <c r="V224" s="3">
        <f t="shared" ca="1" si="11"/>
        <v>45560</v>
      </c>
      <c r="W224" s="3">
        <f t="shared" si="10"/>
        <v>16092</v>
      </c>
    </row>
    <row r="225" spans="1:23" x14ac:dyDescent="0.35">
      <c r="A225">
        <v>232</v>
      </c>
      <c r="B225" t="s">
        <v>103</v>
      </c>
      <c r="C225" t="s">
        <v>962</v>
      </c>
      <c r="D225" t="s">
        <v>170</v>
      </c>
      <c r="E225" t="s">
        <v>963</v>
      </c>
      <c r="F225" t="s">
        <v>513</v>
      </c>
      <c r="G225" t="s">
        <v>103</v>
      </c>
      <c r="H225" t="b">
        <v>1</v>
      </c>
      <c r="I225" t="s">
        <v>1796</v>
      </c>
      <c r="J225" t="s">
        <v>964</v>
      </c>
      <c r="K225" t="s">
        <v>965</v>
      </c>
      <c r="L225" s="9">
        <v>8600</v>
      </c>
      <c r="M225">
        <v>1</v>
      </c>
      <c r="N225">
        <v>1</v>
      </c>
      <c r="O225">
        <v>1948</v>
      </c>
      <c r="P225">
        <v>99.55</v>
      </c>
      <c r="Q225" s="12">
        <v>21427700000000</v>
      </c>
      <c r="R225" s="12">
        <f>Table13[[#This Row],[GDP_country]]/100000000000</f>
        <v>214.27699999999999</v>
      </c>
      <c r="S225">
        <v>83.6</v>
      </c>
      <c r="T225">
        <v>8574832</v>
      </c>
      <c r="U225" s="10">
        <f t="shared" ca="1" si="9"/>
        <v>76.731697777777768</v>
      </c>
      <c r="V225" s="3">
        <f t="shared" ca="1" si="11"/>
        <v>45560</v>
      </c>
      <c r="W225" s="3">
        <f t="shared" si="10"/>
        <v>17533</v>
      </c>
    </row>
    <row r="226" spans="1:23" x14ac:dyDescent="0.35">
      <c r="A226">
        <v>232</v>
      </c>
      <c r="B226" t="s">
        <v>462</v>
      </c>
      <c r="C226" t="s">
        <v>966</v>
      </c>
      <c r="D226" t="s">
        <v>967</v>
      </c>
      <c r="E226" t="s">
        <v>968</v>
      </c>
      <c r="F226" t="s">
        <v>465</v>
      </c>
      <c r="G226" t="s">
        <v>462</v>
      </c>
      <c r="H226" t="b">
        <v>1</v>
      </c>
      <c r="I226" t="s">
        <v>1796</v>
      </c>
      <c r="J226" t="s">
        <v>969</v>
      </c>
      <c r="K226" t="s">
        <v>970</v>
      </c>
      <c r="L226" s="9">
        <v>8600</v>
      </c>
      <c r="M226">
        <v>13</v>
      </c>
      <c r="N226">
        <v>12</v>
      </c>
      <c r="O226">
        <v>1949</v>
      </c>
      <c r="P226">
        <v>129.61000000000001</v>
      </c>
      <c r="Q226" s="12">
        <v>21427700000000</v>
      </c>
      <c r="R226" s="12">
        <f>Table13[[#This Row],[GDP_country]]/100000000000</f>
        <v>214.27699999999999</v>
      </c>
      <c r="S226">
        <v>71.099999999999994</v>
      </c>
      <c r="T226">
        <v>108116615</v>
      </c>
      <c r="U226" s="10">
        <f t="shared" ca="1" si="9"/>
        <v>74.784394250513344</v>
      </c>
      <c r="V226" s="3">
        <f t="shared" ca="1" si="11"/>
        <v>45560</v>
      </c>
      <c r="W226" s="3">
        <f t="shared" si="10"/>
        <v>18245</v>
      </c>
    </row>
    <row r="227" spans="1:23" x14ac:dyDescent="0.35">
      <c r="A227">
        <v>232</v>
      </c>
      <c r="B227" t="s">
        <v>38</v>
      </c>
      <c r="C227" t="s">
        <v>972</v>
      </c>
      <c r="D227" t="s">
        <v>1802</v>
      </c>
      <c r="E227" t="s">
        <v>89</v>
      </c>
      <c r="F227" t="s">
        <v>90</v>
      </c>
      <c r="G227" t="s">
        <v>38</v>
      </c>
      <c r="H227" t="b">
        <v>1</v>
      </c>
      <c r="I227" t="s">
        <v>1796</v>
      </c>
      <c r="J227" t="s">
        <v>973</v>
      </c>
      <c r="K227" t="s">
        <v>652</v>
      </c>
      <c r="L227" s="9">
        <v>8600</v>
      </c>
      <c r="M227">
        <v>30</v>
      </c>
      <c r="N227">
        <v>9</v>
      </c>
      <c r="O227">
        <v>1955</v>
      </c>
      <c r="P227">
        <v>117.24</v>
      </c>
      <c r="Q227" s="12">
        <v>21427700000000</v>
      </c>
      <c r="R227" s="12">
        <f>Table13[[#This Row],[GDP_country]]/100000000000</f>
        <v>214.27699999999999</v>
      </c>
      <c r="S227">
        <v>78.5</v>
      </c>
      <c r="T227">
        <v>328239523</v>
      </c>
      <c r="U227" s="10">
        <f t="shared" ca="1" si="9"/>
        <v>68.987015018773462</v>
      </c>
      <c r="V227" s="3">
        <f t="shared" ca="1" si="11"/>
        <v>45560</v>
      </c>
      <c r="W227" s="3">
        <f t="shared" si="10"/>
        <v>20362</v>
      </c>
    </row>
    <row r="228" spans="1:23" x14ac:dyDescent="0.35">
      <c r="A228">
        <v>239</v>
      </c>
      <c r="B228" t="s">
        <v>49</v>
      </c>
      <c r="C228" t="s">
        <v>974</v>
      </c>
      <c r="D228" t="s">
        <v>1802</v>
      </c>
      <c r="E228" t="s">
        <v>61</v>
      </c>
      <c r="F228" t="s">
        <v>264</v>
      </c>
      <c r="G228" t="s">
        <v>49</v>
      </c>
      <c r="H228" t="b">
        <v>1</v>
      </c>
      <c r="I228" t="s">
        <v>1796</v>
      </c>
      <c r="J228" t="s">
        <v>975</v>
      </c>
      <c r="K228" t="s">
        <v>976</v>
      </c>
      <c r="L228" s="9">
        <v>8500</v>
      </c>
      <c r="M228">
        <v>21</v>
      </c>
      <c r="N228">
        <v>6</v>
      </c>
      <c r="O228">
        <v>1975</v>
      </c>
      <c r="P228">
        <v>117.24</v>
      </c>
      <c r="Q228" s="12">
        <v>21427700000000</v>
      </c>
      <c r="R228" s="12">
        <f>Table13[[#This Row],[GDP_country]]/100000000000</f>
        <v>214.27699999999999</v>
      </c>
      <c r="S228">
        <v>78.5</v>
      </c>
      <c r="T228">
        <v>328239523</v>
      </c>
      <c r="U228" s="10">
        <f t="shared" ca="1" si="9"/>
        <v>49.263538301483877</v>
      </c>
      <c r="V228" s="3">
        <f t="shared" ca="1" si="11"/>
        <v>45560</v>
      </c>
      <c r="W228" s="3">
        <f t="shared" si="10"/>
        <v>27566</v>
      </c>
    </row>
    <row r="229" spans="1:23" x14ac:dyDescent="0.35">
      <c r="A229">
        <v>239</v>
      </c>
      <c r="B229" t="s">
        <v>21</v>
      </c>
      <c r="C229" t="s">
        <v>977</v>
      </c>
      <c r="D229" t="s">
        <v>1802</v>
      </c>
      <c r="E229" t="s">
        <v>614</v>
      </c>
      <c r="F229" t="s">
        <v>124</v>
      </c>
      <c r="G229" t="s">
        <v>21</v>
      </c>
      <c r="H229" t="b">
        <v>0</v>
      </c>
      <c r="I229" t="s">
        <v>1797</v>
      </c>
      <c r="J229" t="s">
        <v>616</v>
      </c>
      <c r="K229" t="s">
        <v>978</v>
      </c>
      <c r="L229" s="9">
        <v>8500</v>
      </c>
      <c r="M229">
        <v>18</v>
      </c>
      <c r="N229">
        <v>12</v>
      </c>
      <c r="O229">
        <v>1948</v>
      </c>
      <c r="P229">
        <v>117.24</v>
      </c>
      <c r="Q229" s="12">
        <v>21427700000000</v>
      </c>
      <c r="R229" s="12">
        <f>Table13[[#This Row],[GDP_country]]/100000000000</f>
        <v>214.27699999999999</v>
      </c>
      <c r="S229">
        <v>78.5</v>
      </c>
      <c r="T229">
        <v>328239523</v>
      </c>
      <c r="U229" s="10">
        <f t="shared" ca="1" si="9"/>
        <v>75.768000000000001</v>
      </c>
      <c r="V229" s="3">
        <f t="shared" ca="1" si="11"/>
        <v>45560</v>
      </c>
      <c r="W229" s="3">
        <f t="shared" si="10"/>
        <v>17885</v>
      </c>
    </row>
    <row r="230" spans="1:23" x14ac:dyDescent="0.35">
      <c r="A230">
        <v>239</v>
      </c>
      <c r="B230" t="s">
        <v>250</v>
      </c>
      <c r="C230" t="s">
        <v>979</v>
      </c>
      <c r="D230" t="s">
        <v>105</v>
      </c>
      <c r="E230" t="s">
        <v>980</v>
      </c>
      <c r="F230" t="s">
        <v>981</v>
      </c>
      <c r="G230" t="s">
        <v>250</v>
      </c>
      <c r="H230" t="b">
        <v>1</v>
      </c>
      <c r="I230" t="s">
        <v>1796</v>
      </c>
      <c r="J230" t="s">
        <v>419</v>
      </c>
      <c r="K230" t="s">
        <v>982</v>
      </c>
      <c r="L230" s="9">
        <v>8500</v>
      </c>
      <c r="M230">
        <v>1</v>
      </c>
      <c r="N230">
        <v>1</v>
      </c>
      <c r="O230">
        <v>1968</v>
      </c>
      <c r="P230">
        <v>125.08</v>
      </c>
      <c r="Q230" s="12">
        <v>21427700000000</v>
      </c>
      <c r="R230" s="12">
        <f>Table13[[#This Row],[GDP_country]]/100000000000</f>
        <v>214.27699999999999</v>
      </c>
      <c r="S230">
        <v>77</v>
      </c>
      <c r="T230">
        <v>1397715000</v>
      </c>
      <c r="U230" s="10">
        <f t="shared" ca="1" si="9"/>
        <v>56.731700288184442</v>
      </c>
      <c r="V230" s="3">
        <f t="shared" ca="1" si="11"/>
        <v>45560</v>
      </c>
      <c r="W230" s="3">
        <f t="shared" si="10"/>
        <v>24838</v>
      </c>
    </row>
    <row r="231" spans="1:23" x14ac:dyDescent="0.35">
      <c r="A231">
        <v>242</v>
      </c>
      <c r="B231" t="s">
        <v>59</v>
      </c>
      <c r="C231" t="s">
        <v>983</v>
      </c>
      <c r="D231" t="s">
        <v>1802</v>
      </c>
      <c r="E231" t="s">
        <v>984</v>
      </c>
      <c r="F231" t="s">
        <v>985</v>
      </c>
      <c r="G231" t="s">
        <v>59</v>
      </c>
      <c r="H231" t="b">
        <v>0</v>
      </c>
      <c r="I231" t="s">
        <v>1796</v>
      </c>
      <c r="J231" t="s">
        <v>986</v>
      </c>
      <c r="K231" t="s">
        <v>126</v>
      </c>
      <c r="L231" s="9">
        <v>8400</v>
      </c>
      <c r="M231">
        <v>29</v>
      </c>
      <c r="N231">
        <v>11</v>
      </c>
      <c r="O231">
        <v>1947</v>
      </c>
      <c r="P231">
        <v>117.24</v>
      </c>
      <c r="Q231" s="12">
        <v>21427700000000</v>
      </c>
      <c r="R231" s="12">
        <f>Table13[[#This Row],[GDP_country]]/100000000000</f>
        <v>214.27699999999999</v>
      </c>
      <c r="S231">
        <v>78.5</v>
      </c>
      <c r="T231">
        <v>328239523</v>
      </c>
      <c r="U231" s="10">
        <f t="shared" ca="1" si="9"/>
        <v>76.822744822744824</v>
      </c>
      <c r="V231" s="3">
        <f t="shared" ca="1" si="11"/>
        <v>45560</v>
      </c>
      <c r="W231" s="3">
        <f t="shared" si="10"/>
        <v>17500</v>
      </c>
    </row>
    <row r="232" spans="1:23" x14ac:dyDescent="0.35">
      <c r="A232">
        <v>242</v>
      </c>
      <c r="B232" t="s">
        <v>272</v>
      </c>
      <c r="C232" t="s">
        <v>987</v>
      </c>
      <c r="D232" t="s">
        <v>686</v>
      </c>
      <c r="E232" t="s">
        <v>988</v>
      </c>
      <c r="F232" t="s">
        <v>989</v>
      </c>
      <c r="G232" t="s">
        <v>272</v>
      </c>
      <c r="H232" t="b">
        <v>0</v>
      </c>
      <c r="I232" t="s">
        <v>1796</v>
      </c>
      <c r="J232" t="s">
        <v>990</v>
      </c>
      <c r="K232" t="s">
        <v>991</v>
      </c>
      <c r="L232" s="9">
        <v>8400</v>
      </c>
      <c r="M232">
        <v>8</v>
      </c>
      <c r="N232">
        <v>6</v>
      </c>
      <c r="O232">
        <v>1945</v>
      </c>
      <c r="P232">
        <v>158.93</v>
      </c>
      <c r="Q232" s="12">
        <v>21427700000000</v>
      </c>
      <c r="R232" s="12">
        <f>Table13[[#This Row],[GDP_country]]/100000000000</f>
        <v>214.27699999999999</v>
      </c>
      <c r="S232">
        <v>63.9</v>
      </c>
      <c r="T232">
        <v>58558270</v>
      </c>
      <c r="U232" s="10">
        <f t="shared" ca="1" si="9"/>
        <v>79.299110198494176</v>
      </c>
      <c r="V232" s="3">
        <f t="shared" ca="1" si="11"/>
        <v>45560</v>
      </c>
      <c r="W232" s="3">
        <f t="shared" si="10"/>
        <v>16596</v>
      </c>
    </row>
    <row r="233" spans="1:23" x14ac:dyDescent="0.35">
      <c r="A233">
        <v>242</v>
      </c>
      <c r="B233" t="s">
        <v>59</v>
      </c>
      <c r="C233" t="s">
        <v>992</v>
      </c>
      <c r="D233" t="s">
        <v>274</v>
      </c>
      <c r="E233" t="s">
        <v>993</v>
      </c>
      <c r="F233" t="s">
        <v>985</v>
      </c>
      <c r="G233" t="s">
        <v>59</v>
      </c>
      <c r="H233" t="b">
        <v>0</v>
      </c>
      <c r="I233" t="s">
        <v>1797</v>
      </c>
      <c r="J233" t="s">
        <v>994</v>
      </c>
      <c r="K233" t="s">
        <v>995</v>
      </c>
      <c r="L233" s="9">
        <v>8400</v>
      </c>
      <c r="M233">
        <v>21</v>
      </c>
      <c r="N233">
        <v>5</v>
      </c>
      <c r="O233">
        <v>1950</v>
      </c>
      <c r="P233">
        <v>119.8</v>
      </c>
      <c r="Q233" s="12">
        <v>21427700000000</v>
      </c>
      <c r="R233" s="12">
        <f>Table13[[#This Row],[GDP_country]]/100000000000</f>
        <v>214.27699999999999</v>
      </c>
      <c r="S233">
        <v>82.7</v>
      </c>
      <c r="T233">
        <v>25766605</v>
      </c>
      <c r="U233" s="10">
        <f t="shared" ca="1" si="9"/>
        <v>74.348397459297658</v>
      </c>
      <c r="V233" s="3">
        <f t="shared" ca="1" si="11"/>
        <v>45560</v>
      </c>
      <c r="W233" s="3">
        <f t="shared" si="10"/>
        <v>18404</v>
      </c>
    </row>
    <row r="234" spans="1:23" x14ac:dyDescent="0.35">
      <c r="A234">
        <v>242</v>
      </c>
      <c r="B234" t="s">
        <v>272</v>
      </c>
      <c r="C234" t="s">
        <v>996</v>
      </c>
      <c r="D234" t="s">
        <v>105</v>
      </c>
      <c r="E234" t="s">
        <v>997</v>
      </c>
      <c r="F234" t="s">
        <v>998</v>
      </c>
      <c r="G234" t="s">
        <v>272</v>
      </c>
      <c r="H234" t="b">
        <v>0</v>
      </c>
      <c r="I234" t="s">
        <v>1797</v>
      </c>
      <c r="J234" t="s">
        <v>999</v>
      </c>
      <c r="K234" t="s">
        <v>1000</v>
      </c>
      <c r="L234" s="9">
        <v>8400</v>
      </c>
      <c r="M234">
        <v>1</v>
      </c>
      <c r="N234">
        <v>1</v>
      </c>
      <c r="O234">
        <v>1946</v>
      </c>
      <c r="P234">
        <v>125.08</v>
      </c>
      <c r="Q234" s="12">
        <v>21427700000000</v>
      </c>
      <c r="R234" s="12">
        <f>Table13[[#This Row],[GDP_country]]/100000000000</f>
        <v>214.27699999999999</v>
      </c>
      <c r="S234">
        <v>77</v>
      </c>
      <c r="T234">
        <v>1397715000</v>
      </c>
      <c r="U234" s="10">
        <f t="shared" ca="1" si="9"/>
        <v>78.7316929474961</v>
      </c>
      <c r="V234" s="3">
        <f t="shared" ca="1" si="11"/>
        <v>45560</v>
      </c>
      <c r="W234" s="3">
        <f t="shared" si="10"/>
        <v>16803</v>
      </c>
    </row>
    <row r="235" spans="1:23" x14ac:dyDescent="0.35">
      <c r="A235">
        <v>246</v>
      </c>
      <c r="B235" t="s">
        <v>21</v>
      </c>
      <c r="C235" t="s">
        <v>1001</v>
      </c>
      <c r="D235" t="s">
        <v>1802</v>
      </c>
      <c r="E235" t="s">
        <v>1002</v>
      </c>
      <c r="F235" t="s">
        <v>1003</v>
      </c>
      <c r="G235" t="s">
        <v>21</v>
      </c>
      <c r="H235" t="b">
        <v>1</v>
      </c>
      <c r="I235" t="s">
        <v>1796</v>
      </c>
      <c r="J235" t="s">
        <v>1004</v>
      </c>
      <c r="K235" t="s">
        <v>190</v>
      </c>
      <c r="L235" s="9">
        <v>8300</v>
      </c>
      <c r="M235">
        <v>19</v>
      </c>
      <c r="N235">
        <v>3</v>
      </c>
      <c r="O235">
        <v>1948</v>
      </c>
      <c r="P235">
        <v>117.24</v>
      </c>
      <c r="Q235" s="12">
        <v>21427700000000</v>
      </c>
      <c r="R235" s="12">
        <f>Table13[[#This Row],[GDP_country]]/100000000000</f>
        <v>214.27699999999999</v>
      </c>
      <c r="S235">
        <v>78.5</v>
      </c>
      <c r="T235">
        <v>328239523</v>
      </c>
      <c r="U235" s="10">
        <f t="shared" ca="1" si="9"/>
        <v>76.518151111111109</v>
      </c>
      <c r="V235" s="3">
        <f t="shared" ca="1" si="11"/>
        <v>45560</v>
      </c>
      <c r="W235" s="3">
        <f t="shared" si="10"/>
        <v>17611</v>
      </c>
    </row>
    <row r="236" spans="1:23" x14ac:dyDescent="0.35">
      <c r="A236">
        <v>249</v>
      </c>
      <c r="B236" t="s">
        <v>292</v>
      </c>
      <c r="C236" t="s">
        <v>1005</v>
      </c>
      <c r="D236" t="s">
        <v>327</v>
      </c>
      <c r="E236" t="s">
        <v>328</v>
      </c>
      <c r="F236" t="s">
        <v>619</v>
      </c>
      <c r="G236" t="s">
        <v>292</v>
      </c>
      <c r="H236" t="b">
        <v>1</v>
      </c>
      <c r="I236" t="s">
        <v>1796</v>
      </c>
      <c r="J236" t="s">
        <v>636</v>
      </c>
      <c r="K236" t="s">
        <v>1006</v>
      </c>
      <c r="L236" s="9">
        <v>8200</v>
      </c>
      <c r="M236">
        <v>24</v>
      </c>
      <c r="N236">
        <v>10</v>
      </c>
      <c r="O236">
        <v>1961</v>
      </c>
      <c r="P236">
        <v>180.75</v>
      </c>
      <c r="Q236" s="12">
        <v>21427700000000</v>
      </c>
      <c r="R236" s="12">
        <f>Table13[[#This Row],[GDP_country]]/100000000000</f>
        <v>214.27699999999999</v>
      </c>
      <c r="S236">
        <v>72.7</v>
      </c>
      <c r="T236">
        <v>144373535</v>
      </c>
      <c r="U236" s="10">
        <f t="shared" ca="1" si="9"/>
        <v>62.921286789869953</v>
      </c>
      <c r="V236" s="3">
        <f t="shared" ca="1" si="11"/>
        <v>45560</v>
      </c>
      <c r="W236" s="3">
        <f t="shared" si="10"/>
        <v>22578</v>
      </c>
    </row>
    <row r="237" spans="1:23" x14ac:dyDescent="0.35">
      <c r="A237">
        <v>249</v>
      </c>
      <c r="B237" t="s">
        <v>72</v>
      </c>
      <c r="C237" t="s">
        <v>1007</v>
      </c>
      <c r="D237" t="s">
        <v>565</v>
      </c>
      <c r="E237" t="s">
        <v>566</v>
      </c>
      <c r="F237" t="s">
        <v>567</v>
      </c>
      <c r="G237" t="s">
        <v>72</v>
      </c>
      <c r="H237" t="b">
        <v>0</v>
      </c>
      <c r="I237" t="s">
        <v>1796</v>
      </c>
      <c r="J237" t="s">
        <v>1008</v>
      </c>
      <c r="K237" t="s">
        <v>1009</v>
      </c>
      <c r="L237" s="9">
        <v>8200</v>
      </c>
      <c r="M237">
        <v>4</v>
      </c>
      <c r="N237">
        <v>8</v>
      </c>
      <c r="O237">
        <v>1960</v>
      </c>
      <c r="P237">
        <v>267.51</v>
      </c>
      <c r="Q237" s="12">
        <v>21427700000000</v>
      </c>
      <c r="R237" s="12">
        <f>Table13[[#This Row],[GDP_country]]/100000000000</f>
        <v>214.27699999999999</v>
      </c>
      <c r="S237">
        <v>54.3</v>
      </c>
      <c r="T237">
        <v>200963599</v>
      </c>
      <c r="U237" s="10">
        <f t="shared" ca="1" si="9"/>
        <v>64.140342009940184</v>
      </c>
      <c r="V237" s="3">
        <f t="shared" ca="1" si="11"/>
        <v>45560</v>
      </c>
      <c r="W237" s="3">
        <f t="shared" si="10"/>
        <v>22132</v>
      </c>
    </row>
    <row r="238" spans="1:23" x14ac:dyDescent="0.35">
      <c r="A238">
        <v>249</v>
      </c>
      <c r="B238" t="s">
        <v>49</v>
      </c>
      <c r="C238" t="s">
        <v>1010</v>
      </c>
      <c r="D238" t="s">
        <v>1802</v>
      </c>
      <c r="E238" t="s">
        <v>503</v>
      </c>
      <c r="F238" t="s">
        <v>802</v>
      </c>
      <c r="G238" t="s">
        <v>49</v>
      </c>
      <c r="H238" t="b">
        <v>1</v>
      </c>
      <c r="I238" t="s">
        <v>1796</v>
      </c>
      <c r="J238" t="s">
        <v>1011</v>
      </c>
      <c r="K238" t="s">
        <v>600</v>
      </c>
      <c r="L238" s="9">
        <v>8200</v>
      </c>
      <c r="M238">
        <v>14</v>
      </c>
      <c r="N238">
        <v>9</v>
      </c>
      <c r="O238">
        <v>1943</v>
      </c>
      <c r="P238">
        <v>117.24</v>
      </c>
      <c r="Q238" s="12">
        <v>21427700000000</v>
      </c>
      <c r="R238" s="12">
        <f>Table13[[#This Row],[GDP_country]]/100000000000</f>
        <v>214.27699999999999</v>
      </c>
      <c r="S238">
        <v>78.5</v>
      </c>
      <c r="T238">
        <v>328239523</v>
      </c>
      <c r="U238" s="10">
        <f t="shared" ca="1" si="9"/>
        <v>81.030817001101795</v>
      </c>
      <c r="V238" s="3">
        <f t="shared" ca="1" si="11"/>
        <v>45560</v>
      </c>
      <c r="W238" s="3">
        <f t="shared" si="10"/>
        <v>15963</v>
      </c>
    </row>
    <row r="239" spans="1:23" x14ac:dyDescent="0.35">
      <c r="A239">
        <v>249</v>
      </c>
      <c r="B239" t="s">
        <v>462</v>
      </c>
      <c r="C239" t="s">
        <v>1012</v>
      </c>
      <c r="D239" t="s">
        <v>74</v>
      </c>
      <c r="E239" t="s">
        <v>288</v>
      </c>
      <c r="F239" t="s">
        <v>465</v>
      </c>
      <c r="G239" t="s">
        <v>462</v>
      </c>
      <c r="H239" t="b">
        <v>0</v>
      </c>
      <c r="I239" t="s">
        <v>1796</v>
      </c>
      <c r="J239" t="s">
        <v>1013</v>
      </c>
      <c r="K239" t="s">
        <v>1014</v>
      </c>
      <c r="L239" s="9">
        <v>8200</v>
      </c>
      <c r="M239">
        <v>15</v>
      </c>
      <c r="N239">
        <v>8</v>
      </c>
      <c r="O239">
        <v>1931</v>
      </c>
      <c r="P239">
        <v>180.44</v>
      </c>
      <c r="Q239" s="12">
        <v>21427700000000</v>
      </c>
      <c r="R239" s="12">
        <f>Table13[[#This Row],[GDP_country]]/100000000000</f>
        <v>214.27699999999999</v>
      </c>
      <c r="S239">
        <v>69.400000000000006</v>
      </c>
      <c r="T239">
        <v>1366417754</v>
      </c>
      <c r="U239" s="10">
        <f t="shared" ca="1" si="9"/>
        <v>93.112949263121109</v>
      </c>
      <c r="V239" s="3">
        <f t="shared" ca="1" si="11"/>
        <v>45560</v>
      </c>
      <c r="W239" s="3">
        <f t="shared" si="10"/>
        <v>11550</v>
      </c>
    </row>
    <row r="240" spans="1:23" x14ac:dyDescent="0.35">
      <c r="A240">
        <v>249</v>
      </c>
      <c r="B240" t="s">
        <v>462</v>
      </c>
      <c r="C240" t="s">
        <v>1015</v>
      </c>
      <c r="D240" t="s">
        <v>105</v>
      </c>
      <c r="E240" t="s">
        <v>153</v>
      </c>
      <c r="F240" t="s">
        <v>465</v>
      </c>
      <c r="G240" t="s">
        <v>462</v>
      </c>
      <c r="H240" t="b">
        <v>1</v>
      </c>
      <c r="I240" t="s">
        <v>1796</v>
      </c>
      <c r="J240" t="s">
        <v>384</v>
      </c>
      <c r="K240" t="s">
        <v>1016</v>
      </c>
      <c r="L240" s="9">
        <v>8200</v>
      </c>
      <c r="M240">
        <v>1</v>
      </c>
      <c r="N240">
        <v>10</v>
      </c>
      <c r="O240">
        <v>1954</v>
      </c>
      <c r="P240">
        <v>125.08</v>
      </c>
      <c r="Q240" s="12">
        <v>21427700000000</v>
      </c>
      <c r="R240" s="12">
        <f>Table13[[#This Row],[GDP_country]]/100000000000</f>
        <v>214.27699999999999</v>
      </c>
      <c r="S240">
        <v>77</v>
      </c>
      <c r="T240">
        <v>1397715000</v>
      </c>
      <c r="U240" s="10">
        <f t="shared" ca="1" si="9"/>
        <v>69.984267149963358</v>
      </c>
      <c r="V240" s="3">
        <f t="shared" ca="1" si="11"/>
        <v>45560</v>
      </c>
      <c r="W240" s="3">
        <f t="shared" si="10"/>
        <v>19998</v>
      </c>
    </row>
    <row r="241" spans="1:23" x14ac:dyDescent="0.35">
      <c r="A241">
        <v>249</v>
      </c>
      <c r="B241" t="s">
        <v>462</v>
      </c>
      <c r="C241" t="s">
        <v>1017</v>
      </c>
      <c r="D241" t="s">
        <v>105</v>
      </c>
      <c r="E241" t="s">
        <v>336</v>
      </c>
      <c r="F241" t="s">
        <v>465</v>
      </c>
      <c r="G241" t="s">
        <v>462</v>
      </c>
      <c r="H241" t="b">
        <v>0</v>
      </c>
      <c r="I241" t="s">
        <v>1797</v>
      </c>
      <c r="J241" t="s">
        <v>1018</v>
      </c>
      <c r="K241" t="s">
        <v>1019</v>
      </c>
      <c r="L241" s="9">
        <v>8200</v>
      </c>
      <c r="M241">
        <v>27</v>
      </c>
      <c r="N241">
        <v>9</v>
      </c>
      <c r="O241">
        <v>1981</v>
      </c>
      <c r="P241">
        <v>125.08</v>
      </c>
      <c r="Q241" s="12">
        <v>21427700000000</v>
      </c>
      <c r="R241" s="12">
        <f>Table13[[#This Row],[GDP_country]]/100000000000</f>
        <v>214.27699999999999</v>
      </c>
      <c r="S241">
        <v>77</v>
      </c>
      <c r="T241">
        <v>1397715000</v>
      </c>
      <c r="U241" s="10">
        <f t="shared" ca="1" si="9"/>
        <v>42.99520876112252</v>
      </c>
      <c r="V241" s="3">
        <f t="shared" ca="1" si="11"/>
        <v>45560</v>
      </c>
      <c r="W241" s="3">
        <f t="shared" si="10"/>
        <v>29856</v>
      </c>
    </row>
    <row r="242" spans="1:23" x14ac:dyDescent="0.35">
      <c r="A242">
        <v>256</v>
      </c>
      <c r="B242" t="s">
        <v>72</v>
      </c>
      <c r="C242" t="s">
        <v>1020</v>
      </c>
      <c r="D242" t="s">
        <v>23</v>
      </c>
      <c r="E242" t="s">
        <v>24</v>
      </c>
      <c r="F242" t="s">
        <v>72</v>
      </c>
      <c r="G242" t="s">
        <v>72</v>
      </c>
      <c r="H242" t="b">
        <v>0</v>
      </c>
      <c r="I242" t="s">
        <v>1796</v>
      </c>
      <c r="J242" t="s">
        <v>1021</v>
      </c>
      <c r="K242" t="s">
        <v>1022</v>
      </c>
      <c r="L242" s="9">
        <v>8100</v>
      </c>
      <c r="M242">
        <v>7</v>
      </c>
      <c r="N242">
        <v>7</v>
      </c>
      <c r="O242">
        <v>1953</v>
      </c>
      <c r="P242">
        <v>110.05</v>
      </c>
      <c r="Q242" s="12">
        <v>21427700000000</v>
      </c>
      <c r="R242" s="12">
        <f>Table13[[#This Row],[GDP_country]]/100000000000</f>
        <v>214.27699999999999</v>
      </c>
      <c r="S242">
        <v>82.5</v>
      </c>
      <c r="T242">
        <v>67059887</v>
      </c>
      <c r="U242" s="10">
        <f t="shared" ca="1" si="9"/>
        <v>71.219712525667347</v>
      </c>
      <c r="V242" s="3">
        <f t="shared" ca="1" si="11"/>
        <v>45560</v>
      </c>
      <c r="W242" s="3">
        <f t="shared" si="10"/>
        <v>19547</v>
      </c>
    </row>
    <row r="243" spans="1:23" x14ac:dyDescent="0.35">
      <c r="A243">
        <v>256</v>
      </c>
      <c r="B243" t="s">
        <v>72</v>
      </c>
      <c r="C243" t="s">
        <v>1023</v>
      </c>
      <c r="D243" t="s">
        <v>23</v>
      </c>
      <c r="E243" t="s">
        <v>24</v>
      </c>
      <c r="F243" t="s">
        <v>72</v>
      </c>
      <c r="G243" t="s">
        <v>72</v>
      </c>
      <c r="H243" t="b">
        <v>0</v>
      </c>
      <c r="I243" t="s">
        <v>1796</v>
      </c>
      <c r="J243" t="s">
        <v>1021</v>
      </c>
      <c r="K243" t="s">
        <v>1024</v>
      </c>
      <c r="L243" s="9">
        <v>8100</v>
      </c>
      <c r="M243">
        <v>26</v>
      </c>
      <c r="N243">
        <v>3</v>
      </c>
      <c r="O243">
        <v>1957</v>
      </c>
      <c r="P243">
        <v>110.05</v>
      </c>
      <c r="Q243" s="12">
        <v>21427700000000</v>
      </c>
      <c r="R243" s="12">
        <f>Table13[[#This Row],[GDP_country]]/100000000000</f>
        <v>214.27699999999999</v>
      </c>
      <c r="S243">
        <v>82.5</v>
      </c>
      <c r="T243">
        <v>67059887</v>
      </c>
      <c r="U243" s="10">
        <f t="shared" ca="1" si="9"/>
        <v>67.501711156741962</v>
      </c>
      <c r="V243" s="3">
        <f t="shared" ca="1" si="11"/>
        <v>45560</v>
      </c>
      <c r="W243" s="3">
        <f t="shared" si="10"/>
        <v>20905</v>
      </c>
    </row>
    <row r="244" spans="1:23" x14ac:dyDescent="0.35">
      <c r="A244">
        <v>256</v>
      </c>
      <c r="B244" t="s">
        <v>103</v>
      </c>
      <c r="C244" t="s">
        <v>1025</v>
      </c>
      <c r="D244" t="s">
        <v>1802</v>
      </c>
      <c r="E244" t="s">
        <v>742</v>
      </c>
      <c r="F244" t="s">
        <v>1026</v>
      </c>
      <c r="G244" t="s">
        <v>103</v>
      </c>
      <c r="H244" t="b">
        <v>1</v>
      </c>
      <c r="I244" t="s">
        <v>1796</v>
      </c>
      <c r="J244" t="s">
        <v>1027</v>
      </c>
      <c r="K244" t="s">
        <v>1028</v>
      </c>
      <c r="L244" s="9">
        <v>8100</v>
      </c>
      <c r="M244">
        <v>25</v>
      </c>
      <c r="N244">
        <v>6</v>
      </c>
      <c r="O244">
        <v>1957</v>
      </c>
      <c r="P244">
        <v>117.24</v>
      </c>
      <c r="Q244" s="12">
        <v>21427700000000</v>
      </c>
      <c r="R244" s="12">
        <f>Table13[[#This Row],[GDP_country]]/100000000000</f>
        <v>214.27699999999999</v>
      </c>
      <c r="S244">
        <v>78.5</v>
      </c>
      <c r="T244">
        <v>328239523</v>
      </c>
      <c r="U244" s="10">
        <f t="shared" ca="1" si="9"/>
        <v>67.252566735112936</v>
      </c>
      <c r="V244" s="3">
        <f t="shared" ca="1" si="11"/>
        <v>45560</v>
      </c>
      <c r="W244" s="3">
        <f t="shared" si="10"/>
        <v>20996</v>
      </c>
    </row>
    <row r="245" spans="1:23" x14ac:dyDescent="0.35">
      <c r="A245">
        <v>256</v>
      </c>
      <c r="B245" t="s">
        <v>72</v>
      </c>
      <c r="C245" t="s">
        <v>1029</v>
      </c>
      <c r="D245" t="s">
        <v>23</v>
      </c>
      <c r="E245" t="s">
        <v>24</v>
      </c>
      <c r="F245" t="s">
        <v>72</v>
      </c>
      <c r="G245" t="s">
        <v>72</v>
      </c>
      <c r="H245" t="b">
        <v>0</v>
      </c>
      <c r="I245" t="s">
        <v>1797</v>
      </c>
      <c r="J245" t="s">
        <v>1030</v>
      </c>
      <c r="K245" t="s">
        <v>1031</v>
      </c>
      <c r="L245" s="9">
        <v>8100</v>
      </c>
      <c r="M245">
        <v>4</v>
      </c>
      <c r="N245">
        <v>4</v>
      </c>
      <c r="O245">
        <v>1965</v>
      </c>
      <c r="P245">
        <v>110.05</v>
      </c>
      <c r="Q245" s="12">
        <v>21427700000000</v>
      </c>
      <c r="R245" s="12">
        <f>Table13[[#This Row],[GDP_country]]/100000000000</f>
        <v>214.27699999999999</v>
      </c>
      <c r="S245">
        <v>82.5</v>
      </c>
      <c r="T245">
        <v>67059887</v>
      </c>
      <c r="U245" s="10">
        <f t="shared" ca="1" si="9"/>
        <v>59.477070499657771</v>
      </c>
      <c r="V245" s="3">
        <f t="shared" ca="1" si="11"/>
        <v>45560</v>
      </c>
      <c r="W245" s="3">
        <f t="shared" si="10"/>
        <v>23836</v>
      </c>
    </row>
    <row r="246" spans="1:23" x14ac:dyDescent="0.35">
      <c r="A246">
        <v>256</v>
      </c>
      <c r="B246" t="s">
        <v>196</v>
      </c>
      <c r="C246" t="s">
        <v>1032</v>
      </c>
      <c r="D246" t="s">
        <v>170</v>
      </c>
      <c r="E246" t="s">
        <v>1033</v>
      </c>
      <c r="F246" t="s">
        <v>1034</v>
      </c>
      <c r="G246" t="s">
        <v>196</v>
      </c>
      <c r="H246" t="b">
        <v>1</v>
      </c>
      <c r="I246" t="s">
        <v>1796</v>
      </c>
      <c r="J246" t="s">
        <v>1035</v>
      </c>
      <c r="K246" t="s">
        <v>1036</v>
      </c>
      <c r="L246" s="9">
        <v>8100</v>
      </c>
      <c r="M246">
        <v>15</v>
      </c>
      <c r="N246">
        <v>3</v>
      </c>
      <c r="O246">
        <v>1969</v>
      </c>
      <c r="P246">
        <v>99.55</v>
      </c>
      <c r="Q246" s="12">
        <v>21427700000000</v>
      </c>
      <c r="R246" s="12">
        <f>Table13[[#This Row],[GDP_country]]/100000000000</f>
        <v>214.27699999999999</v>
      </c>
      <c r="S246">
        <v>83.6</v>
      </c>
      <c r="T246">
        <v>8574832</v>
      </c>
      <c r="U246" s="10">
        <f t="shared" ca="1" si="9"/>
        <v>55.531827515400408</v>
      </c>
      <c r="V246" s="3">
        <f t="shared" ca="1" si="11"/>
        <v>45560</v>
      </c>
      <c r="W246" s="3">
        <f t="shared" si="10"/>
        <v>25277</v>
      </c>
    </row>
    <row r="247" spans="1:23" x14ac:dyDescent="0.35">
      <c r="A247">
        <v>261</v>
      </c>
      <c r="B247" t="s">
        <v>38</v>
      </c>
      <c r="C247" t="s">
        <v>1037</v>
      </c>
      <c r="D247" t="s">
        <v>1802</v>
      </c>
      <c r="E247" t="s">
        <v>856</v>
      </c>
      <c r="F247" t="s">
        <v>857</v>
      </c>
      <c r="G247" t="s">
        <v>38</v>
      </c>
      <c r="H247" t="b">
        <v>1</v>
      </c>
      <c r="I247" t="s">
        <v>1796</v>
      </c>
      <c r="J247" t="s">
        <v>1038</v>
      </c>
      <c r="K247" t="s">
        <v>1039</v>
      </c>
      <c r="L247" s="9">
        <v>8000</v>
      </c>
      <c r="M247">
        <v>11</v>
      </c>
      <c r="N247">
        <v>6</v>
      </c>
      <c r="O247">
        <v>1983</v>
      </c>
      <c r="P247">
        <v>117.24</v>
      </c>
      <c r="Q247" s="12">
        <v>21427700000000</v>
      </c>
      <c r="R247" s="12">
        <f>Table13[[#This Row],[GDP_country]]/100000000000</f>
        <v>214.27699999999999</v>
      </c>
      <c r="S247">
        <v>78.5</v>
      </c>
      <c r="T247">
        <v>328239523</v>
      </c>
      <c r="U247" s="10">
        <f t="shared" ca="1" si="9"/>
        <v>41.290919757512548</v>
      </c>
      <c r="V247" s="3">
        <f t="shared" ca="1" si="11"/>
        <v>45560</v>
      </c>
      <c r="W247" s="3">
        <f t="shared" si="10"/>
        <v>30478</v>
      </c>
    </row>
    <row r="248" spans="1:23" x14ac:dyDescent="0.35">
      <c r="A248">
        <v>261</v>
      </c>
      <c r="B248" t="s">
        <v>292</v>
      </c>
      <c r="C248" t="s">
        <v>1040</v>
      </c>
      <c r="D248" t="s">
        <v>327</v>
      </c>
      <c r="E248" t="s">
        <v>328</v>
      </c>
      <c r="F248" t="s">
        <v>403</v>
      </c>
      <c r="G248" t="s">
        <v>292</v>
      </c>
      <c r="H248" t="b">
        <v>1</v>
      </c>
      <c r="I248" t="s">
        <v>1796</v>
      </c>
      <c r="J248" t="s">
        <v>1041</v>
      </c>
      <c r="K248" t="s">
        <v>377</v>
      </c>
      <c r="L248" s="9">
        <v>8000</v>
      </c>
      <c r="M248">
        <v>5</v>
      </c>
      <c r="N248">
        <v>4</v>
      </c>
      <c r="O248">
        <v>1956</v>
      </c>
      <c r="P248">
        <v>180.75</v>
      </c>
      <c r="Q248" s="12">
        <v>21427700000000</v>
      </c>
      <c r="R248" s="12">
        <f>Table13[[#This Row],[GDP_country]]/100000000000</f>
        <v>214.27699999999999</v>
      </c>
      <c r="S248">
        <v>72.7</v>
      </c>
      <c r="T248">
        <v>144373535</v>
      </c>
      <c r="U248" s="10">
        <f t="shared" ca="1" si="9"/>
        <v>68.471610522556844</v>
      </c>
      <c r="V248" s="3">
        <f t="shared" ca="1" si="11"/>
        <v>45560</v>
      </c>
      <c r="W248" s="3">
        <f t="shared" si="10"/>
        <v>20550</v>
      </c>
    </row>
    <row r="249" spans="1:23" x14ac:dyDescent="0.35">
      <c r="A249">
        <v>261</v>
      </c>
      <c r="B249" t="s">
        <v>21</v>
      </c>
      <c r="C249" t="s">
        <v>1042</v>
      </c>
      <c r="D249" t="s">
        <v>1802</v>
      </c>
      <c r="E249" t="s">
        <v>984</v>
      </c>
      <c r="F249" t="s">
        <v>1043</v>
      </c>
      <c r="G249" t="s">
        <v>21</v>
      </c>
      <c r="H249" t="b">
        <v>1</v>
      </c>
      <c r="I249" t="s">
        <v>1796</v>
      </c>
      <c r="J249" t="s">
        <v>1044</v>
      </c>
      <c r="K249" t="s">
        <v>28</v>
      </c>
      <c r="L249" s="9">
        <v>8000</v>
      </c>
      <c r="M249">
        <v>12</v>
      </c>
      <c r="N249">
        <v>5</v>
      </c>
      <c r="O249">
        <v>1929</v>
      </c>
      <c r="P249">
        <v>117.24</v>
      </c>
      <c r="Q249" s="12">
        <v>21427700000000</v>
      </c>
      <c r="R249" s="12">
        <f>Table13[[#This Row],[GDP_country]]/100000000000</f>
        <v>214.27699999999999</v>
      </c>
      <c r="S249">
        <v>78.5</v>
      </c>
      <c r="T249">
        <v>328239523</v>
      </c>
      <c r="U249" s="10">
        <f t="shared" ca="1" si="9"/>
        <v>95.37303216974675</v>
      </c>
      <c r="V249" s="3">
        <f t="shared" ca="1" si="11"/>
        <v>45560</v>
      </c>
      <c r="W249" s="3">
        <f t="shared" si="10"/>
        <v>10725</v>
      </c>
    </row>
    <row r="250" spans="1:23" x14ac:dyDescent="0.35">
      <c r="A250">
        <v>261</v>
      </c>
      <c r="B250" t="s">
        <v>49</v>
      </c>
      <c r="C250" t="s">
        <v>1045</v>
      </c>
      <c r="D250" t="s">
        <v>1802</v>
      </c>
      <c r="E250" t="s">
        <v>1046</v>
      </c>
      <c r="F250" t="s">
        <v>1047</v>
      </c>
      <c r="G250" t="s">
        <v>49</v>
      </c>
      <c r="H250" t="b">
        <v>1</v>
      </c>
      <c r="I250" t="s">
        <v>1796</v>
      </c>
      <c r="J250" t="s">
        <v>1048</v>
      </c>
      <c r="K250" t="s">
        <v>1049</v>
      </c>
      <c r="L250" s="9">
        <v>8000</v>
      </c>
      <c r="M250">
        <v>15</v>
      </c>
      <c r="N250">
        <v>5</v>
      </c>
      <c r="O250">
        <v>1937</v>
      </c>
      <c r="P250">
        <v>117.24</v>
      </c>
      <c r="Q250" s="12">
        <v>21427700000000</v>
      </c>
      <c r="R250" s="12">
        <f>Table13[[#This Row],[GDP_country]]/100000000000</f>
        <v>214.27699999999999</v>
      </c>
      <c r="S250">
        <v>78.5</v>
      </c>
      <c r="T250">
        <v>328239523</v>
      </c>
      <c r="U250" s="10">
        <f t="shared" ca="1" si="9"/>
        <v>87.364818617385353</v>
      </c>
      <c r="V250" s="3">
        <f t="shared" ca="1" si="11"/>
        <v>45560</v>
      </c>
      <c r="W250" s="3">
        <f t="shared" si="10"/>
        <v>13650</v>
      </c>
    </row>
    <row r="251" spans="1:23" x14ac:dyDescent="0.35">
      <c r="A251">
        <v>261</v>
      </c>
      <c r="B251" t="s">
        <v>49</v>
      </c>
      <c r="C251" t="s">
        <v>1050</v>
      </c>
      <c r="D251" t="s">
        <v>1802</v>
      </c>
      <c r="E251" t="s">
        <v>33</v>
      </c>
      <c r="F251" t="s">
        <v>802</v>
      </c>
      <c r="G251" t="s">
        <v>49</v>
      </c>
      <c r="H251" t="b">
        <v>1</v>
      </c>
      <c r="I251" t="s">
        <v>1796</v>
      </c>
      <c r="J251" t="s">
        <v>1051</v>
      </c>
      <c r="K251" t="s">
        <v>1052</v>
      </c>
      <c r="L251" s="9">
        <v>8000</v>
      </c>
      <c r="M251">
        <v>1</v>
      </c>
      <c r="N251">
        <v>12</v>
      </c>
      <c r="O251">
        <v>1962</v>
      </c>
      <c r="P251">
        <v>117.24</v>
      </c>
      <c r="Q251" s="12">
        <v>21427700000000</v>
      </c>
      <c r="R251" s="12">
        <f>Table13[[#This Row],[GDP_country]]/100000000000</f>
        <v>214.27699999999999</v>
      </c>
      <c r="S251">
        <v>78.5</v>
      </c>
      <c r="T251">
        <v>328239523</v>
      </c>
      <c r="U251" s="10">
        <f t="shared" ca="1" si="9"/>
        <v>61.817261309808352</v>
      </c>
      <c r="V251" s="3">
        <f t="shared" ca="1" si="11"/>
        <v>45560</v>
      </c>
      <c r="W251" s="3">
        <f t="shared" si="10"/>
        <v>22981</v>
      </c>
    </row>
    <row r="252" spans="1:23" x14ac:dyDescent="0.35">
      <c r="A252">
        <v>261</v>
      </c>
      <c r="B252" t="s">
        <v>272</v>
      </c>
      <c r="C252" t="s">
        <v>1053</v>
      </c>
      <c r="D252" t="s">
        <v>487</v>
      </c>
      <c r="E252" t="s">
        <v>488</v>
      </c>
      <c r="F252" t="s">
        <v>1054</v>
      </c>
      <c r="G252" t="s">
        <v>272</v>
      </c>
      <c r="H252" t="b">
        <v>1</v>
      </c>
      <c r="I252" t="s">
        <v>1796</v>
      </c>
      <c r="J252" t="s">
        <v>1055</v>
      </c>
      <c r="K252" t="s">
        <v>648</v>
      </c>
      <c r="L252" s="9">
        <v>8000</v>
      </c>
      <c r="M252">
        <v>15</v>
      </c>
      <c r="N252">
        <v>5</v>
      </c>
      <c r="O252">
        <v>1964</v>
      </c>
      <c r="P252">
        <v>116.48</v>
      </c>
      <c r="Q252" s="12">
        <v>21427700000000</v>
      </c>
      <c r="R252" s="12">
        <f>Table13[[#This Row],[GDP_country]]/100000000000</f>
        <v>214.27699999999999</v>
      </c>
      <c r="S252">
        <v>79</v>
      </c>
      <c r="T252">
        <v>10669709</v>
      </c>
      <c r="U252" s="10">
        <f t="shared" ca="1" si="9"/>
        <v>60.362102239576316</v>
      </c>
      <c r="V252" s="3">
        <f t="shared" ca="1" si="11"/>
        <v>45560</v>
      </c>
      <c r="W252" s="3">
        <f t="shared" si="10"/>
        <v>23512</v>
      </c>
    </row>
    <row r="253" spans="1:23" x14ac:dyDescent="0.35">
      <c r="A253">
        <v>268</v>
      </c>
      <c r="B253" t="s">
        <v>49</v>
      </c>
      <c r="C253" t="s">
        <v>1056</v>
      </c>
      <c r="D253" t="s">
        <v>1802</v>
      </c>
      <c r="E253" t="s">
        <v>1057</v>
      </c>
      <c r="F253" t="s">
        <v>802</v>
      </c>
      <c r="G253" t="s">
        <v>49</v>
      </c>
      <c r="H253" t="b">
        <v>1</v>
      </c>
      <c r="I253" t="s">
        <v>1796</v>
      </c>
      <c r="J253" t="s">
        <v>1058</v>
      </c>
      <c r="K253" t="s">
        <v>1059</v>
      </c>
      <c r="L253" s="9">
        <v>7900</v>
      </c>
      <c r="M253">
        <v>23</v>
      </c>
      <c r="N253">
        <v>9</v>
      </c>
      <c r="O253">
        <v>1970</v>
      </c>
      <c r="P253">
        <v>117.24</v>
      </c>
      <c r="Q253" s="12">
        <v>21427700000000</v>
      </c>
      <c r="R253" s="12">
        <f>Table13[[#This Row],[GDP_country]]/100000000000</f>
        <v>214.27699999999999</v>
      </c>
      <c r="S253">
        <v>78.5</v>
      </c>
      <c r="T253">
        <v>328239523</v>
      </c>
      <c r="U253" s="10">
        <f t="shared" ca="1" si="9"/>
        <v>54.006172532231567</v>
      </c>
      <c r="V253" s="3">
        <f t="shared" ca="1" si="11"/>
        <v>45560</v>
      </c>
      <c r="W253" s="3">
        <f t="shared" si="10"/>
        <v>25834</v>
      </c>
    </row>
    <row r="254" spans="1:23" x14ac:dyDescent="0.35">
      <c r="A254">
        <v>268</v>
      </c>
      <c r="B254" t="s">
        <v>21</v>
      </c>
      <c r="C254" t="s">
        <v>1060</v>
      </c>
      <c r="D254" t="s">
        <v>105</v>
      </c>
      <c r="E254" t="s">
        <v>1061</v>
      </c>
      <c r="F254" t="s">
        <v>1062</v>
      </c>
      <c r="G254" t="s">
        <v>21</v>
      </c>
      <c r="H254" t="b">
        <v>1</v>
      </c>
      <c r="I254" t="s">
        <v>1796</v>
      </c>
      <c r="J254" t="s">
        <v>282</v>
      </c>
      <c r="K254" t="s">
        <v>1063</v>
      </c>
      <c r="L254" s="9">
        <v>7900</v>
      </c>
      <c r="M254">
        <v>1</v>
      </c>
      <c r="N254">
        <v>12</v>
      </c>
      <c r="O254">
        <v>1970</v>
      </c>
      <c r="P254">
        <v>125.08</v>
      </c>
      <c r="Q254" s="12">
        <v>21427700000000</v>
      </c>
      <c r="R254" s="12">
        <f>Table13[[#This Row],[GDP_country]]/100000000000</f>
        <v>214.27699999999999</v>
      </c>
      <c r="S254">
        <v>77</v>
      </c>
      <c r="T254">
        <v>1397715000</v>
      </c>
      <c r="U254" s="10">
        <f t="shared" ca="1" si="9"/>
        <v>53.817263178854098</v>
      </c>
      <c r="V254" s="3">
        <f t="shared" ca="1" si="11"/>
        <v>45560</v>
      </c>
      <c r="W254" s="3">
        <f t="shared" si="10"/>
        <v>25903</v>
      </c>
    </row>
    <row r="255" spans="1:23" x14ac:dyDescent="0.35">
      <c r="A255">
        <v>268</v>
      </c>
      <c r="B255" t="s">
        <v>21</v>
      </c>
      <c r="C255" t="s">
        <v>1064</v>
      </c>
      <c r="D255" t="s">
        <v>1802</v>
      </c>
      <c r="E255" t="s">
        <v>1065</v>
      </c>
      <c r="F255" t="s">
        <v>124</v>
      </c>
      <c r="G255" t="s">
        <v>21</v>
      </c>
      <c r="H255" t="b">
        <v>0</v>
      </c>
      <c r="I255" t="s">
        <v>1797</v>
      </c>
      <c r="J255" t="s">
        <v>1066</v>
      </c>
      <c r="K255" t="s">
        <v>1067</v>
      </c>
      <c r="L255" s="9">
        <v>7900</v>
      </c>
      <c r="M255">
        <v>15</v>
      </c>
      <c r="N255">
        <v>5</v>
      </c>
      <c r="O255">
        <v>1951</v>
      </c>
      <c r="P255">
        <v>117.24</v>
      </c>
      <c r="Q255" s="12">
        <v>21427700000000</v>
      </c>
      <c r="R255" s="12">
        <f>Table13[[#This Row],[GDP_country]]/100000000000</f>
        <v>214.27699999999999</v>
      </c>
      <c r="S255">
        <v>78.5</v>
      </c>
      <c r="T255">
        <v>328239523</v>
      </c>
      <c r="U255" s="10">
        <f t="shared" ca="1" si="9"/>
        <v>73.364830367383178</v>
      </c>
      <c r="V255" s="3">
        <f t="shared" ca="1" si="11"/>
        <v>45560</v>
      </c>
      <c r="W255" s="3">
        <f t="shared" si="10"/>
        <v>18763</v>
      </c>
    </row>
    <row r="256" spans="1:23" x14ac:dyDescent="0.35">
      <c r="A256">
        <v>268</v>
      </c>
      <c r="B256" t="s">
        <v>38</v>
      </c>
      <c r="C256" t="s">
        <v>1068</v>
      </c>
      <c r="D256" t="s">
        <v>800</v>
      </c>
      <c r="E256" t="s">
        <v>801</v>
      </c>
      <c r="F256" t="s">
        <v>1069</v>
      </c>
      <c r="G256" t="s">
        <v>38</v>
      </c>
      <c r="H256" t="b">
        <v>0</v>
      </c>
      <c r="I256" t="s">
        <v>1796</v>
      </c>
      <c r="J256" t="s">
        <v>1070</v>
      </c>
      <c r="K256" t="s">
        <v>1071</v>
      </c>
      <c r="L256" s="9">
        <v>7900</v>
      </c>
      <c r="M256">
        <v>23</v>
      </c>
      <c r="N256">
        <v>6</v>
      </c>
      <c r="O256">
        <v>1968</v>
      </c>
      <c r="P256">
        <v>115.16</v>
      </c>
      <c r="Q256" s="12">
        <v>21427700000000</v>
      </c>
      <c r="R256" s="12">
        <f>Table13[[#This Row],[GDP_country]]/100000000000</f>
        <v>214.27699999999999</v>
      </c>
      <c r="S256">
        <v>82.6</v>
      </c>
      <c r="T256">
        <v>51709098</v>
      </c>
      <c r="U256" s="10">
        <f t="shared" ca="1" si="9"/>
        <v>56.25533141210375</v>
      </c>
      <c r="V256" s="3">
        <f t="shared" ca="1" si="11"/>
        <v>45560</v>
      </c>
      <c r="W256" s="3">
        <f t="shared" si="10"/>
        <v>25012</v>
      </c>
    </row>
    <row r="257" spans="1:23" x14ac:dyDescent="0.35">
      <c r="A257">
        <v>268</v>
      </c>
      <c r="B257" t="s">
        <v>49</v>
      </c>
      <c r="C257" t="s">
        <v>1072</v>
      </c>
      <c r="D257" t="s">
        <v>1802</v>
      </c>
      <c r="E257" t="s">
        <v>61</v>
      </c>
      <c r="F257" t="s">
        <v>802</v>
      </c>
      <c r="G257" t="s">
        <v>49</v>
      </c>
      <c r="H257" t="b">
        <v>1</v>
      </c>
      <c r="I257" t="s">
        <v>1796</v>
      </c>
      <c r="J257" t="s">
        <v>1073</v>
      </c>
      <c r="K257" t="s">
        <v>1074</v>
      </c>
      <c r="L257" s="9">
        <v>7900</v>
      </c>
      <c r="M257">
        <v>17</v>
      </c>
      <c r="N257">
        <v>9</v>
      </c>
      <c r="O257">
        <v>1968</v>
      </c>
      <c r="P257">
        <v>117.24</v>
      </c>
      <c r="Q257" s="12">
        <v>21427700000000</v>
      </c>
      <c r="R257" s="12">
        <f>Table13[[#This Row],[GDP_country]]/100000000000</f>
        <v>214.27699999999999</v>
      </c>
      <c r="S257">
        <v>78.5</v>
      </c>
      <c r="T257">
        <v>328239523</v>
      </c>
      <c r="U257" s="10">
        <f t="shared" ca="1" si="9"/>
        <v>56.019884726224788</v>
      </c>
      <c r="V257" s="3">
        <f t="shared" ca="1" si="11"/>
        <v>45560</v>
      </c>
      <c r="W257" s="3">
        <f t="shared" si="10"/>
        <v>25098</v>
      </c>
    </row>
    <row r="258" spans="1:23" x14ac:dyDescent="0.35">
      <c r="A258">
        <v>268</v>
      </c>
      <c r="B258" t="s">
        <v>49</v>
      </c>
      <c r="C258" t="s">
        <v>1075</v>
      </c>
      <c r="D258" t="s">
        <v>1802</v>
      </c>
      <c r="E258" t="s">
        <v>61</v>
      </c>
      <c r="F258" t="s">
        <v>204</v>
      </c>
      <c r="G258" t="s">
        <v>49</v>
      </c>
      <c r="H258" t="b">
        <v>1</v>
      </c>
      <c r="I258" t="s">
        <v>1796</v>
      </c>
      <c r="J258" t="s">
        <v>1076</v>
      </c>
      <c r="K258" t="s">
        <v>137</v>
      </c>
      <c r="L258" s="9">
        <v>7900</v>
      </c>
      <c r="M258">
        <v>29</v>
      </c>
      <c r="N258">
        <v>3</v>
      </c>
      <c r="O258">
        <v>1951</v>
      </c>
      <c r="P258">
        <v>117.24</v>
      </c>
      <c r="Q258" s="12">
        <v>21427700000000</v>
      </c>
      <c r="R258" s="12">
        <f>Table13[[#This Row],[GDP_country]]/100000000000</f>
        <v>214.27699999999999</v>
      </c>
      <c r="S258">
        <v>78.5</v>
      </c>
      <c r="T258">
        <v>328239523</v>
      </c>
      <c r="U258" s="10">
        <f t="shared" ref="U258:U321" ca="1" si="12">YEARFRAC(W258,V258,1)</f>
        <v>73.49350697399089</v>
      </c>
      <c r="V258" s="3">
        <f t="shared" ca="1" si="11"/>
        <v>45560</v>
      </c>
      <c r="W258" s="3">
        <f t="shared" ref="W258:W321" si="13">DATE(O258,N258,M258)</f>
        <v>18716</v>
      </c>
    </row>
    <row r="259" spans="1:23" x14ac:dyDescent="0.35">
      <c r="A259">
        <v>268</v>
      </c>
      <c r="B259" t="s">
        <v>272</v>
      </c>
      <c r="C259" t="s">
        <v>1077</v>
      </c>
      <c r="D259" t="s">
        <v>327</v>
      </c>
      <c r="E259" t="s">
        <v>328</v>
      </c>
      <c r="F259" t="s">
        <v>1078</v>
      </c>
      <c r="G259" t="s">
        <v>272</v>
      </c>
      <c r="H259" t="b">
        <v>1</v>
      </c>
      <c r="I259" t="s">
        <v>1796</v>
      </c>
      <c r="J259" t="s">
        <v>1079</v>
      </c>
      <c r="K259" t="s">
        <v>798</v>
      </c>
      <c r="L259" s="9">
        <v>7900</v>
      </c>
      <c r="M259">
        <v>30</v>
      </c>
      <c r="N259">
        <v>1</v>
      </c>
      <c r="O259">
        <v>1966</v>
      </c>
      <c r="P259">
        <v>180.75</v>
      </c>
      <c r="Q259" s="12">
        <v>21427700000000</v>
      </c>
      <c r="R259" s="12">
        <f>Table13[[#This Row],[GDP_country]]/100000000000</f>
        <v>214.27699999999999</v>
      </c>
      <c r="S259">
        <v>72.7</v>
      </c>
      <c r="T259">
        <v>144373535</v>
      </c>
      <c r="U259" s="10">
        <f t="shared" ca="1" si="12"/>
        <v>58.652296983758703</v>
      </c>
      <c r="V259" s="3">
        <f t="shared" ref="V259:V322" ca="1" si="14">TODAY()</f>
        <v>45560</v>
      </c>
      <c r="W259" s="3">
        <f t="shared" si="13"/>
        <v>24137</v>
      </c>
    </row>
    <row r="260" spans="1:23" x14ac:dyDescent="0.35">
      <c r="A260">
        <v>268</v>
      </c>
      <c r="B260" t="s">
        <v>72</v>
      </c>
      <c r="C260" t="s">
        <v>1080</v>
      </c>
      <c r="D260" t="s">
        <v>208</v>
      </c>
      <c r="E260" t="s">
        <v>1081</v>
      </c>
      <c r="F260" t="s">
        <v>1082</v>
      </c>
      <c r="G260" t="s">
        <v>72</v>
      </c>
      <c r="H260" t="b">
        <v>1</v>
      </c>
      <c r="I260" t="s">
        <v>1796</v>
      </c>
      <c r="J260" t="s">
        <v>1083</v>
      </c>
      <c r="K260" t="s">
        <v>755</v>
      </c>
      <c r="L260" s="9">
        <v>7900</v>
      </c>
      <c r="M260">
        <v>14</v>
      </c>
      <c r="N260">
        <v>9</v>
      </c>
      <c r="O260">
        <v>1972</v>
      </c>
      <c r="P260">
        <v>118.06</v>
      </c>
      <c r="Q260" s="12">
        <v>21427700000000</v>
      </c>
      <c r="R260" s="12">
        <f>Table13[[#This Row],[GDP_country]]/100000000000</f>
        <v>214.27699999999999</v>
      </c>
      <c r="S260">
        <v>81.599999999999994</v>
      </c>
      <c r="T260">
        <v>8877067</v>
      </c>
      <c r="U260" s="10">
        <f t="shared" ca="1" si="12"/>
        <v>52.028100625032287</v>
      </c>
      <c r="V260" s="3">
        <f t="shared" ca="1" si="14"/>
        <v>45560</v>
      </c>
      <c r="W260" s="3">
        <f t="shared" si="13"/>
        <v>26556</v>
      </c>
    </row>
    <row r="261" spans="1:23" x14ac:dyDescent="0.35">
      <c r="A261">
        <v>276</v>
      </c>
      <c r="B261" t="s">
        <v>65</v>
      </c>
      <c r="C261" t="s">
        <v>1084</v>
      </c>
      <c r="D261" t="s">
        <v>1802</v>
      </c>
      <c r="E261" t="s">
        <v>1085</v>
      </c>
      <c r="F261" t="s">
        <v>65</v>
      </c>
      <c r="G261" t="s">
        <v>65</v>
      </c>
      <c r="H261" t="b">
        <v>1</v>
      </c>
      <c r="I261" t="s">
        <v>1796</v>
      </c>
      <c r="J261" t="s">
        <v>1086</v>
      </c>
      <c r="K261" t="s">
        <v>1087</v>
      </c>
      <c r="L261" s="9">
        <v>7800</v>
      </c>
      <c r="M261">
        <v>25</v>
      </c>
      <c r="N261">
        <v>11</v>
      </c>
      <c r="O261">
        <v>1949</v>
      </c>
      <c r="P261">
        <v>117.24</v>
      </c>
      <c r="Q261" s="12">
        <v>21427700000000</v>
      </c>
      <c r="R261" s="12">
        <f>Table13[[#This Row],[GDP_country]]/100000000000</f>
        <v>214.27699999999999</v>
      </c>
      <c r="S261">
        <v>78.5</v>
      </c>
      <c r="T261">
        <v>328239523</v>
      </c>
      <c r="U261" s="10">
        <f t="shared" ca="1" si="12"/>
        <v>74.833675564681727</v>
      </c>
      <c r="V261" s="3">
        <f t="shared" ca="1" si="14"/>
        <v>45560</v>
      </c>
      <c r="W261" s="3">
        <f t="shared" si="13"/>
        <v>18227</v>
      </c>
    </row>
    <row r="262" spans="1:23" x14ac:dyDescent="0.35">
      <c r="A262">
        <v>276</v>
      </c>
      <c r="B262" t="s">
        <v>250</v>
      </c>
      <c r="C262" t="s">
        <v>1088</v>
      </c>
      <c r="D262" t="s">
        <v>105</v>
      </c>
      <c r="E262" t="s">
        <v>106</v>
      </c>
      <c r="F262" t="s">
        <v>1089</v>
      </c>
      <c r="G262" t="s">
        <v>250</v>
      </c>
      <c r="H262" t="b">
        <v>1</v>
      </c>
      <c r="I262" t="s">
        <v>1796</v>
      </c>
      <c r="J262" t="s">
        <v>419</v>
      </c>
      <c r="K262" t="s">
        <v>1090</v>
      </c>
      <c r="L262" s="9">
        <v>7800</v>
      </c>
      <c r="M262">
        <v>1</v>
      </c>
      <c r="N262">
        <v>7</v>
      </c>
      <c r="O262">
        <v>1956</v>
      </c>
      <c r="P262">
        <v>125.08</v>
      </c>
      <c r="Q262" s="12">
        <v>21427700000000</v>
      </c>
      <c r="R262" s="12">
        <f>Table13[[#This Row],[GDP_country]]/100000000000</f>
        <v>214.27699999999999</v>
      </c>
      <c r="S262">
        <v>77</v>
      </c>
      <c r="T262">
        <v>1397715000</v>
      </c>
      <c r="U262" s="10">
        <f t="shared" ca="1" si="12"/>
        <v>68.233424592310442</v>
      </c>
      <c r="V262" s="3">
        <f t="shared" ca="1" si="14"/>
        <v>45560</v>
      </c>
      <c r="W262" s="3">
        <f t="shared" si="13"/>
        <v>20637</v>
      </c>
    </row>
    <row r="263" spans="1:23" x14ac:dyDescent="0.35">
      <c r="A263">
        <v>276</v>
      </c>
      <c r="B263" t="s">
        <v>38</v>
      </c>
      <c r="C263" t="s">
        <v>1091</v>
      </c>
      <c r="D263" t="s">
        <v>105</v>
      </c>
      <c r="E263" t="s">
        <v>246</v>
      </c>
      <c r="F263" t="s">
        <v>1092</v>
      </c>
      <c r="G263" t="s">
        <v>38</v>
      </c>
      <c r="H263" t="b">
        <v>1</v>
      </c>
      <c r="I263" t="s">
        <v>1796</v>
      </c>
      <c r="J263" t="s">
        <v>1093</v>
      </c>
      <c r="K263" t="s">
        <v>1094</v>
      </c>
      <c r="L263" s="9">
        <v>7800</v>
      </c>
      <c r="M263">
        <v>3</v>
      </c>
      <c r="N263">
        <v>1</v>
      </c>
      <c r="O263">
        <v>1970</v>
      </c>
      <c r="P263">
        <v>125.08</v>
      </c>
      <c r="Q263" s="12">
        <v>21427700000000</v>
      </c>
      <c r="R263" s="12">
        <f>Table13[[#This Row],[GDP_country]]/100000000000</f>
        <v>214.27699999999999</v>
      </c>
      <c r="S263">
        <v>77</v>
      </c>
      <c r="T263">
        <v>1397715000</v>
      </c>
      <c r="U263" s="10">
        <f t="shared" ca="1" si="12"/>
        <v>54.726218328438449</v>
      </c>
      <c r="V263" s="3">
        <f t="shared" ca="1" si="14"/>
        <v>45560</v>
      </c>
      <c r="W263" s="3">
        <f t="shared" si="13"/>
        <v>25571</v>
      </c>
    </row>
    <row r="264" spans="1:23" x14ac:dyDescent="0.35">
      <c r="A264">
        <v>276</v>
      </c>
      <c r="B264" t="s">
        <v>250</v>
      </c>
      <c r="C264" t="s">
        <v>1095</v>
      </c>
      <c r="D264" t="s">
        <v>105</v>
      </c>
      <c r="E264" t="s">
        <v>602</v>
      </c>
      <c r="F264" t="s">
        <v>1096</v>
      </c>
      <c r="G264" t="s">
        <v>250</v>
      </c>
      <c r="H264" t="b">
        <v>1</v>
      </c>
      <c r="I264" t="s">
        <v>1796</v>
      </c>
      <c r="J264" t="s">
        <v>1097</v>
      </c>
      <c r="K264" t="s">
        <v>1098</v>
      </c>
      <c r="L264" s="9">
        <v>7800</v>
      </c>
      <c r="M264">
        <v>1</v>
      </c>
      <c r="N264">
        <v>8</v>
      </c>
      <c r="O264">
        <v>1964</v>
      </c>
      <c r="P264">
        <v>125.08</v>
      </c>
      <c r="Q264" s="12">
        <v>21427700000000</v>
      </c>
      <c r="R264" s="12">
        <f>Table13[[#This Row],[GDP_country]]/100000000000</f>
        <v>214.27699999999999</v>
      </c>
      <c r="S264">
        <v>77</v>
      </c>
      <c r="T264">
        <v>1397715000</v>
      </c>
      <c r="U264" s="10">
        <f t="shared" ca="1" si="12"/>
        <v>60.148557066558951</v>
      </c>
      <c r="V264" s="3">
        <f t="shared" ca="1" si="14"/>
        <v>45560</v>
      </c>
      <c r="W264" s="3">
        <f t="shared" si="13"/>
        <v>23590</v>
      </c>
    </row>
    <row r="265" spans="1:23" x14ac:dyDescent="0.35">
      <c r="A265">
        <v>282</v>
      </c>
      <c r="B265" t="s">
        <v>103</v>
      </c>
      <c r="C265" t="s">
        <v>1099</v>
      </c>
      <c r="D265" t="s">
        <v>23</v>
      </c>
      <c r="E265" t="s">
        <v>365</v>
      </c>
      <c r="F265" t="s">
        <v>366</v>
      </c>
      <c r="G265" t="s">
        <v>103</v>
      </c>
      <c r="H265" t="b">
        <v>0</v>
      </c>
      <c r="I265" t="s">
        <v>1796</v>
      </c>
      <c r="J265" t="s">
        <v>367</v>
      </c>
      <c r="K265" t="s">
        <v>1100</v>
      </c>
      <c r="L265" s="9">
        <v>7700</v>
      </c>
      <c r="M265">
        <v>5</v>
      </c>
      <c r="N265">
        <v>6</v>
      </c>
      <c r="O265">
        <v>1967</v>
      </c>
      <c r="P265">
        <v>110.05</v>
      </c>
      <c r="Q265" s="12">
        <v>21427700000000</v>
      </c>
      <c r="R265" s="12">
        <f>Table13[[#This Row],[GDP_country]]/100000000000</f>
        <v>214.27699999999999</v>
      </c>
      <c r="S265">
        <v>82.5</v>
      </c>
      <c r="T265">
        <v>67059887</v>
      </c>
      <c r="U265" s="10">
        <f t="shared" ca="1" si="12"/>
        <v>57.307340099126741</v>
      </c>
      <c r="V265" s="3">
        <f t="shared" ca="1" si="14"/>
        <v>45560</v>
      </c>
      <c r="W265" s="3">
        <f t="shared" si="13"/>
        <v>24628</v>
      </c>
    </row>
    <row r="266" spans="1:23" x14ac:dyDescent="0.35">
      <c r="A266">
        <v>282</v>
      </c>
      <c r="B266" t="s">
        <v>103</v>
      </c>
      <c r="C266" t="s">
        <v>1101</v>
      </c>
      <c r="D266" t="s">
        <v>23</v>
      </c>
      <c r="E266" t="s">
        <v>365</v>
      </c>
      <c r="F266" t="s">
        <v>366</v>
      </c>
      <c r="G266" t="s">
        <v>103</v>
      </c>
      <c r="H266" t="b">
        <v>0</v>
      </c>
      <c r="I266" t="s">
        <v>1797</v>
      </c>
      <c r="J266" t="s">
        <v>1102</v>
      </c>
      <c r="K266" t="s">
        <v>1103</v>
      </c>
      <c r="L266" s="9">
        <v>7700</v>
      </c>
      <c r="M266">
        <v>30</v>
      </c>
      <c r="N266">
        <v>7</v>
      </c>
      <c r="O266">
        <v>1980</v>
      </c>
      <c r="P266">
        <v>110.05</v>
      </c>
      <c r="Q266" s="12">
        <v>21427700000000</v>
      </c>
      <c r="R266" s="12">
        <f>Table13[[#This Row],[GDP_country]]/100000000000</f>
        <v>214.27699999999999</v>
      </c>
      <c r="S266">
        <v>82.5</v>
      </c>
      <c r="T266">
        <v>67059887</v>
      </c>
      <c r="U266" s="10">
        <f t="shared" ca="1" si="12"/>
        <v>44.154042708523455</v>
      </c>
      <c r="V266" s="3">
        <f t="shared" ca="1" si="14"/>
        <v>45560</v>
      </c>
      <c r="W266" s="3">
        <f t="shared" si="13"/>
        <v>29432</v>
      </c>
    </row>
    <row r="267" spans="1:23" x14ac:dyDescent="0.35">
      <c r="A267">
        <v>282</v>
      </c>
      <c r="B267" t="s">
        <v>59</v>
      </c>
      <c r="C267" t="s">
        <v>1104</v>
      </c>
      <c r="D267" t="s">
        <v>1802</v>
      </c>
      <c r="E267" t="s">
        <v>886</v>
      </c>
      <c r="F267" t="s">
        <v>1105</v>
      </c>
      <c r="G267" t="s">
        <v>59</v>
      </c>
      <c r="H267" t="b">
        <v>1</v>
      </c>
      <c r="I267" t="s">
        <v>1796</v>
      </c>
      <c r="J267" t="s">
        <v>1106</v>
      </c>
      <c r="K267" t="s">
        <v>137</v>
      </c>
      <c r="L267" s="9">
        <v>7700</v>
      </c>
      <c r="M267">
        <v>21</v>
      </c>
      <c r="N267">
        <v>2</v>
      </c>
      <c r="O267">
        <v>1943</v>
      </c>
      <c r="P267">
        <v>117.24</v>
      </c>
      <c r="Q267" s="12">
        <v>21427700000000</v>
      </c>
      <c r="R267" s="12">
        <f>Table13[[#This Row],[GDP_country]]/100000000000</f>
        <v>214.27699999999999</v>
      </c>
      <c r="S267">
        <v>78.5</v>
      </c>
      <c r="T267">
        <v>328239523</v>
      </c>
      <c r="U267" s="10">
        <f t="shared" ca="1" si="12"/>
        <v>81.592067042836632</v>
      </c>
      <c r="V267" s="3">
        <f t="shared" ca="1" si="14"/>
        <v>45560</v>
      </c>
      <c r="W267" s="3">
        <f t="shared" si="13"/>
        <v>15758</v>
      </c>
    </row>
    <row r="268" spans="1:23" x14ac:dyDescent="0.35">
      <c r="A268">
        <v>282</v>
      </c>
      <c r="B268" t="s">
        <v>38</v>
      </c>
      <c r="C268" t="s">
        <v>1107</v>
      </c>
      <c r="D268" t="s">
        <v>105</v>
      </c>
      <c r="E268" t="s">
        <v>153</v>
      </c>
      <c r="F268" t="s">
        <v>1108</v>
      </c>
      <c r="G268" t="s">
        <v>38</v>
      </c>
      <c r="H268" t="b">
        <v>1</v>
      </c>
      <c r="I268" t="s">
        <v>1796</v>
      </c>
      <c r="J268" t="s">
        <v>419</v>
      </c>
      <c r="K268" t="s">
        <v>217</v>
      </c>
      <c r="L268" s="9">
        <v>7700</v>
      </c>
      <c r="M268">
        <v>17</v>
      </c>
      <c r="N268">
        <v>11</v>
      </c>
      <c r="O268">
        <v>1968</v>
      </c>
      <c r="P268">
        <v>125.08</v>
      </c>
      <c r="Q268" s="12">
        <v>21427700000000</v>
      </c>
      <c r="R268" s="12">
        <f>Table13[[#This Row],[GDP_country]]/100000000000</f>
        <v>214.27699999999999</v>
      </c>
      <c r="S268">
        <v>77</v>
      </c>
      <c r="T268">
        <v>1397715000</v>
      </c>
      <c r="U268" s="10">
        <f t="shared" ca="1" si="12"/>
        <v>55.852881844380406</v>
      </c>
      <c r="V268" s="3">
        <f t="shared" ca="1" si="14"/>
        <v>45560</v>
      </c>
      <c r="W268" s="3">
        <f t="shared" si="13"/>
        <v>25159</v>
      </c>
    </row>
    <row r="269" spans="1:23" x14ac:dyDescent="0.35">
      <c r="A269">
        <v>282</v>
      </c>
      <c r="B269" t="s">
        <v>381</v>
      </c>
      <c r="C269" t="s">
        <v>1109</v>
      </c>
      <c r="D269" t="s">
        <v>105</v>
      </c>
      <c r="E269" t="s">
        <v>655</v>
      </c>
      <c r="F269" t="s">
        <v>656</v>
      </c>
      <c r="G269" t="s">
        <v>381</v>
      </c>
      <c r="H269" t="b">
        <v>1</v>
      </c>
      <c r="I269" t="s">
        <v>1796</v>
      </c>
      <c r="J269" t="s">
        <v>657</v>
      </c>
      <c r="K269" t="s">
        <v>1110</v>
      </c>
      <c r="L269" s="9">
        <v>7700</v>
      </c>
      <c r="M269">
        <v>1</v>
      </c>
      <c r="N269">
        <v>9</v>
      </c>
      <c r="O269">
        <v>1951</v>
      </c>
      <c r="P269">
        <v>125.08</v>
      </c>
      <c r="Q269" s="12">
        <v>21427700000000</v>
      </c>
      <c r="R269" s="12">
        <f>Table13[[#This Row],[GDP_country]]/100000000000</f>
        <v>214.27699999999999</v>
      </c>
      <c r="S269">
        <v>77</v>
      </c>
      <c r="T269">
        <v>1397715000</v>
      </c>
      <c r="U269" s="10">
        <f t="shared" ca="1" si="12"/>
        <v>73.066410152058893</v>
      </c>
      <c r="V269" s="3">
        <f t="shared" ca="1" si="14"/>
        <v>45560</v>
      </c>
      <c r="W269" s="3">
        <f t="shared" si="13"/>
        <v>18872</v>
      </c>
    </row>
    <row r="270" spans="1:23" x14ac:dyDescent="0.35">
      <c r="A270">
        <v>282</v>
      </c>
      <c r="B270" t="s">
        <v>38</v>
      </c>
      <c r="C270" t="s">
        <v>1111</v>
      </c>
      <c r="D270" t="s">
        <v>1802</v>
      </c>
      <c r="E270" t="s">
        <v>464</v>
      </c>
      <c r="F270" t="s">
        <v>387</v>
      </c>
      <c r="G270" t="s">
        <v>38</v>
      </c>
      <c r="H270" t="b">
        <v>1</v>
      </c>
      <c r="I270" t="s">
        <v>1796</v>
      </c>
      <c r="J270" t="s">
        <v>1112</v>
      </c>
      <c r="K270" t="s">
        <v>1113</v>
      </c>
      <c r="L270" s="9">
        <v>7700</v>
      </c>
      <c r="M270">
        <v>20</v>
      </c>
      <c r="N270">
        <v>9</v>
      </c>
      <c r="O270">
        <v>1954</v>
      </c>
      <c r="P270">
        <v>117.24</v>
      </c>
      <c r="Q270" s="12">
        <v>21427700000000</v>
      </c>
      <c r="R270" s="12">
        <f>Table13[[#This Row],[GDP_country]]/100000000000</f>
        <v>214.27699999999999</v>
      </c>
      <c r="S270">
        <v>78.5</v>
      </c>
      <c r="T270">
        <v>328239523</v>
      </c>
      <c r="U270" s="10">
        <f t="shared" ca="1" si="12"/>
        <v>70.01438321829329</v>
      </c>
      <c r="V270" s="3">
        <f t="shared" ca="1" si="14"/>
        <v>45560</v>
      </c>
      <c r="W270" s="3">
        <f t="shared" si="13"/>
        <v>19987</v>
      </c>
    </row>
    <row r="271" spans="1:23" x14ac:dyDescent="0.35">
      <c r="A271">
        <v>282</v>
      </c>
      <c r="B271" t="s">
        <v>351</v>
      </c>
      <c r="C271" t="s">
        <v>1114</v>
      </c>
      <c r="D271" t="s">
        <v>1802</v>
      </c>
      <c r="E271" t="s">
        <v>634</v>
      </c>
      <c r="F271" t="s">
        <v>548</v>
      </c>
      <c r="G271" t="s">
        <v>351</v>
      </c>
      <c r="H271" t="b">
        <v>1</v>
      </c>
      <c r="I271" t="s">
        <v>1796</v>
      </c>
      <c r="J271" t="s">
        <v>1115</v>
      </c>
      <c r="K271" t="s">
        <v>255</v>
      </c>
      <c r="L271" s="9">
        <v>7700</v>
      </c>
      <c r="M271">
        <v>3</v>
      </c>
      <c r="N271">
        <v>1</v>
      </c>
      <c r="O271">
        <v>1955</v>
      </c>
      <c r="P271">
        <v>117.24</v>
      </c>
      <c r="Q271" s="12">
        <v>21427700000000</v>
      </c>
      <c r="R271" s="12">
        <f>Table13[[#This Row],[GDP_country]]/100000000000</f>
        <v>214.27699999999999</v>
      </c>
      <c r="S271">
        <v>78.5</v>
      </c>
      <c r="T271">
        <v>328239523</v>
      </c>
      <c r="U271" s="10">
        <f t="shared" ca="1" si="12"/>
        <v>69.726220275344176</v>
      </c>
      <c r="V271" s="3">
        <f t="shared" ca="1" si="14"/>
        <v>45560</v>
      </c>
      <c r="W271" s="3">
        <f t="shared" si="13"/>
        <v>20092</v>
      </c>
    </row>
    <row r="272" spans="1:23" x14ac:dyDescent="0.35">
      <c r="A272">
        <v>282</v>
      </c>
      <c r="B272" t="s">
        <v>462</v>
      </c>
      <c r="C272" t="s">
        <v>1116</v>
      </c>
      <c r="D272" t="s">
        <v>1117</v>
      </c>
      <c r="E272" t="s">
        <v>1118</v>
      </c>
      <c r="F272" t="s">
        <v>465</v>
      </c>
      <c r="G272" t="s">
        <v>462</v>
      </c>
      <c r="H272" t="b">
        <v>1</v>
      </c>
      <c r="I272" t="s">
        <v>1796</v>
      </c>
      <c r="J272" t="s">
        <v>1119</v>
      </c>
      <c r="K272" t="s">
        <v>1120</v>
      </c>
      <c r="L272" s="9">
        <v>7700</v>
      </c>
      <c r="M272">
        <v>23</v>
      </c>
      <c r="N272">
        <v>6</v>
      </c>
      <c r="O272">
        <v>1961</v>
      </c>
      <c r="P272">
        <v>120.27</v>
      </c>
      <c r="Q272" s="12">
        <v>21427700000000</v>
      </c>
      <c r="R272" s="12">
        <f>Table13[[#This Row],[GDP_country]]/100000000000</f>
        <v>214.27699999999999</v>
      </c>
      <c r="S272">
        <v>82.8</v>
      </c>
      <c r="T272">
        <v>5347896</v>
      </c>
      <c r="U272" s="10">
        <f t="shared" ca="1" si="12"/>
        <v>63.258042436687198</v>
      </c>
      <c r="V272" s="3">
        <f t="shared" ca="1" si="14"/>
        <v>45560</v>
      </c>
      <c r="W272" s="3">
        <f t="shared" si="13"/>
        <v>22455</v>
      </c>
    </row>
    <row r="273" spans="1:23" x14ac:dyDescent="0.35">
      <c r="A273">
        <v>290</v>
      </c>
      <c r="B273" t="s">
        <v>292</v>
      </c>
      <c r="C273" t="s">
        <v>1122</v>
      </c>
      <c r="D273" t="s">
        <v>105</v>
      </c>
      <c r="E273" t="s">
        <v>1123</v>
      </c>
      <c r="F273" t="s">
        <v>1124</v>
      </c>
      <c r="G273" t="s">
        <v>292</v>
      </c>
      <c r="H273" t="b">
        <v>1</v>
      </c>
      <c r="I273" t="s">
        <v>1796</v>
      </c>
      <c r="J273" t="s">
        <v>1125</v>
      </c>
      <c r="K273" t="s">
        <v>1126</v>
      </c>
      <c r="L273" s="9">
        <v>7600</v>
      </c>
      <c r="M273">
        <v>24</v>
      </c>
      <c r="N273">
        <v>7</v>
      </c>
      <c r="O273">
        <v>1968</v>
      </c>
      <c r="P273">
        <v>125.08</v>
      </c>
      <c r="Q273" s="12">
        <v>21427700000000</v>
      </c>
      <c r="R273" s="12">
        <f>Table13[[#This Row],[GDP_country]]/100000000000</f>
        <v>214.27699999999999</v>
      </c>
      <c r="S273">
        <v>77</v>
      </c>
      <c r="T273">
        <v>1397715000</v>
      </c>
      <c r="U273" s="10">
        <f t="shared" ca="1" si="12"/>
        <v>56.170461095100869</v>
      </c>
      <c r="V273" s="3">
        <f t="shared" ca="1" si="14"/>
        <v>45560</v>
      </c>
      <c r="W273" s="3">
        <f t="shared" si="13"/>
        <v>25043</v>
      </c>
    </row>
    <row r="274" spans="1:23" x14ac:dyDescent="0.35">
      <c r="A274">
        <v>290</v>
      </c>
      <c r="B274" t="s">
        <v>351</v>
      </c>
      <c r="C274" t="s">
        <v>1127</v>
      </c>
      <c r="D274" t="s">
        <v>74</v>
      </c>
      <c r="E274" t="s">
        <v>143</v>
      </c>
      <c r="F274" t="s">
        <v>517</v>
      </c>
      <c r="G274" t="s">
        <v>351</v>
      </c>
      <c r="H274" t="b">
        <v>1</v>
      </c>
      <c r="I274" t="s">
        <v>1796</v>
      </c>
      <c r="J274" t="s">
        <v>1128</v>
      </c>
      <c r="K274" t="s">
        <v>1129</v>
      </c>
      <c r="L274" s="9">
        <v>7600</v>
      </c>
      <c r="M274">
        <v>19</v>
      </c>
      <c r="N274">
        <v>9</v>
      </c>
      <c r="O274">
        <v>1933</v>
      </c>
      <c r="P274">
        <v>180.44</v>
      </c>
      <c r="Q274" s="12">
        <v>21427700000000</v>
      </c>
      <c r="R274" s="12">
        <f>Table13[[#This Row],[GDP_country]]/100000000000</f>
        <v>214.27699999999999</v>
      </c>
      <c r="S274">
        <v>69.400000000000006</v>
      </c>
      <c r="T274">
        <v>1366417754</v>
      </c>
      <c r="U274" s="10">
        <f t="shared" ca="1" si="12"/>
        <v>91.017111567419576</v>
      </c>
      <c r="V274" s="3">
        <f t="shared" ca="1" si="14"/>
        <v>45560</v>
      </c>
      <c r="W274" s="3">
        <f t="shared" si="13"/>
        <v>12316</v>
      </c>
    </row>
    <row r="275" spans="1:23" x14ac:dyDescent="0.35">
      <c r="A275">
        <v>290</v>
      </c>
      <c r="B275" t="s">
        <v>250</v>
      </c>
      <c r="C275" t="s">
        <v>1130</v>
      </c>
      <c r="D275" t="s">
        <v>1803</v>
      </c>
      <c r="E275" t="s">
        <v>227</v>
      </c>
      <c r="F275" t="s">
        <v>348</v>
      </c>
      <c r="G275" t="s">
        <v>250</v>
      </c>
      <c r="H275" t="b">
        <v>1</v>
      </c>
      <c r="I275" t="s">
        <v>1796</v>
      </c>
      <c r="J275" t="s">
        <v>1131</v>
      </c>
      <c r="K275" t="s">
        <v>412</v>
      </c>
      <c r="L275" s="9">
        <v>7600</v>
      </c>
      <c r="M275">
        <v>4</v>
      </c>
      <c r="N275">
        <v>12</v>
      </c>
      <c r="O275">
        <v>1955</v>
      </c>
      <c r="P275">
        <v>119.62</v>
      </c>
      <c r="Q275" s="12">
        <v>21427700000000</v>
      </c>
      <c r="R275" s="12">
        <f>Table13[[#This Row],[GDP_country]]/100000000000</f>
        <v>214.27699999999999</v>
      </c>
      <c r="S275">
        <v>81.3</v>
      </c>
      <c r="T275">
        <v>66834405</v>
      </c>
      <c r="U275" s="10">
        <f t="shared" ca="1" si="12"/>
        <v>68.809058197747177</v>
      </c>
      <c r="V275" s="3">
        <f t="shared" ca="1" si="14"/>
        <v>45560</v>
      </c>
      <c r="W275" s="3">
        <f t="shared" si="13"/>
        <v>20427</v>
      </c>
    </row>
    <row r="276" spans="1:23" x14ac:dyDescent="0.35">
      <c r="A276">
        <v>290</v>
      </c>
      <c r="B276" t="s">
        <v>38</v>
      </c>
      <c r="C276" t="s">
        <v>1132</v>
      </c>
      <c r="D276" t="s">
        <v>1802</v>
      </c>
      <c r="E276" t="s">
        <v>33</v>
      </c>
      <c r="F276" t="s">
        <v>857</v>
      </c>
      <c r="G276" t="s">
        <v>38</v>
      </c>
      <c r="H276" t="b">
        <v>1</v>
      </c>
      <c r="I276" t="s">
        <v>1796</v>
      </c>
      <c r="J276" t="s">
        <v>1133</v>
      </c>
      <c r="K276" t="s">
        <v>1134</v>
      </c>
      <c r="L276" s="9">
        <v>7600</v>
      </c>
      <c r="M276">
        <v>21</v>
      </c>
      <c r="N276">
        <v>8</v>
      </c>
      <c r="O276">
        <v>1981</v>
      </c>
      <c r="P276">
        <v>117.24</v>
      </c>
      <c r="Q276" s="12">
        <v>21427700000000</v>
      </c>
      <c r="R276" s="12">
        <f>Table13[[#This Row],[GDP_country]]/100000000000</f>
        <v>214.27699999999999</v>
      </c>
      <c r="S276">
        <v>78.5</v>
      </c>
      <c r="T276">
        <v>328239523</v>
      </c>
      <c r="U276" s="10">
        <f t="shared" ca="1" si="12"/>
        <v>43.096509240246405</v>
      </c>
      <c r="V276" s="3">
        <f t="shared" ca="1" si="14"/>
        <v>45560</v>
      </c>
      <c r="W276" s="3">
        <f t="shared" si="13"/>
        <v>29819</v>
      </c>
    </row>
    <row r="277" spans="1:23" x14ac:dyDescent="0.35">
      <c r="A277">
        <v>290</v>
      </c>
      <c r="B277" t="s">
        <v>462</v>
      </c>
      <c r="C277" t="s">
        <v>1135</v>
      </c>
      <c r="D277" t="s">
        <v>555</v>
      </c>
      <c r="E277" t="s">
        <v>555</v>
      </c>
      <c r="F277" t="s">
        <v>462</v>
      </c>
      <c r="G277" t="s">
        <v>462</v>
      </c>
      <c r="H277" t="b">
        <v>0</v>
      </c>
      <c r="I277" t="s">
        <v>1796</v>
      </c>
      <c r="J277" t="s">
        <v>1136</v>
      </c>
      <c r="K277" t="s">
        <v>696</v>
      </c>
      <c r="L277" s="9">
        <v>7600</v>
      </c>
      <c r="M277">
        <v>1</v>
      </c>
      <c r="N277">
        <v>1</v>
      </c>
      <c r="O277">
        <v>1959</v>
      </c>
      <c r="P277">
        <v>114.41</v>
      </c>
      <c r="Q277" s="12">
        <v>21427700000000</v>
      </c>
      <c r="R277" s="12">
        <f>Table13[[#This Row],[GDP_country]]/100000000000</f>
        <v>214.27699999999999</v>
      </c>
      <c r="S277">
        <v>83.1</v>
      </c>
      <c r="T277">
        <v>5703569</v>
      </c>
      <c r="U277" s="10">
        <f t="shared" ca="1" si="12"/>
        <v>65.731696187829257</v>
      </c>
      <c r="V277" s="3">
        <f t="shared" ca="1" si="14"/>
        <v>45560</v>
      </c>
      <c r="W277" s="3">
        <f t="shared" si="13"/>
        <v>21551</v>
      </c>
    </row>
    <row r="278" spans="1:23" x14ac:dyDescent="0.35">
      <c r="A278">
        <v>290</v>
      </c>
      <c r="B278" t="s">
        <v>250</v>
      </c>
      <c r="C278" t="s">
        <v>1137</v>
      </c>
      <c r="D278" t="s">
        <v>1803</v>
      </c>
      <c r="E278" t="s">
        <v>227</v>
      </c>
      <c r="F278" t="s">
        <v>348</v>
      </c>
      <c r="G278" t="s">
        <v>250</v>
      </c>
      <c r="H278" t="b">
        <v>1</v>
      </c>
      <c r="I278" t="s">
        <v>1796</v>
      </c>
      <c r="J278" t="s">
        <v>1138</v>
      </c>
      <c r="K278" t="s">
        <v>190</v>
      </c>
      <c r="L278" s="9">
        <v>7600</v>
      </c>
      <c r="M278">
        <v>7</v>
      </c>
      <c r="N278">
        <v>3</v>
      </c>
      <c r="O278">
        <v>1957</v>
      </c>
      <c r="P278">
        <v>119.62</v>
      </c>
      <c r="Q278" s="12">
        <v>21427700000000</v>
      </c>
      <c r="R278" s="12">
        <f>Table13[[#This Row],[GDP_country]]/100000000000</f>
        <v>214.27699999999999</v>
      </c>
      <c r="S278">
        <v>81.3</v>
      </c>
      <c r="T278">
        <v>66834405</v>
      </c>
      <c r="U278" s="10">
        <f t="shared" ca="1" si="12"/>
        <v>67.553730321697472</v>
      </c>
      <c r="V278" s="3">
        <f t="shared" ca="1" si="14"/>
        <v>45560</v>
      </c>
      <c r="W278" s="3">
        <f t="shared" si="13"/>
        <v>20886</v>
      </c>
    </row>
    <row r="279" spans="1:23" x14ac:dyDescent="0.35">
      <c r="A279">
        <v>290</v>
      </c>
      <c r="B279" t="s">
        <v>462</v>
      </c>
      <c r="C279" t="s">
        <v>1139</v>
      </c>
      <c r="D279" t="s">
        <v>1802</v>
      </c>
      <c r="E279" t="s">
        <v>61</v>
      </c>
      <c r="F279" t="s">
        <v>465</v>
      </c>
      <c r="G279" t="s">
        <v>462</v>
      </c>
      <c r="H279" t="b">
        <v>0</v>
      </c>
      <c r="I279" t="s">
        <v>1796</v>
      </c>
      <c r="J279" t="s">
        <v>1140</v>
      </c>
      <c r="K279" t="s">
        <v>392</v>
      </c>
      <c r="L279" s="9">
        <v>7600</v>
      </c>
      <c r="M279">
        <v>28</v>
      </c>
      <c r="N279">
        <v>3</v>
      </c>
      <c r="O279">
        <v>1938</v>
      </c>
      <c r="P279">
        <v>117.24</v>
      </c>
      <c r="Q279" s="12">
        <v>21427700000000</v>
      </c>
      <c r="R279" s="12">
        <f>Table13[[#This Row],[GDP_country]]/100000000000</f>
        <v>214.27699999999999</v>
      </c>
      <c r="S279">
        <v>78.5</v>
      </c>
      <c r="T279">
        <v>328239523</v>
      </c>
      <c r="U279" s="10">
        <f t="shared" ca="1" si="12"/>
        <v>86.496239418447303</v>
      </c>
      <c r="V279" s="3">
        <f t="shared" ca="1" si="14"/>
        <v>45560</v>
      </c>
      <c r="W279" s="3">
        <f t="shared" si="13"/>
        <v>13967</v>
      </c>
    </row>
    <row r="280" spans="1:23" x14ac:dyDescent="0.35">
      <c r="A280">
        <v>290</v>
      </c>
      <c r="B280" t="s">
        <v>351</v>
      </c>
      <c r="C280" t="s">
        <v>1141</v>
      </c>
      <c r="D280" t="s">
        <v>105</v>
      </c>
      <c r="E280" t="s">
        <v>246</v>
      </c>
      <c r="F280" t="s">
        <v>517</v>
      </c>
      <c r="G280" t="s">
        <v>351</v>
      </c>
      <c r="H280" t="b">
        <v>1</v>
      </c>
      <c r="I280" t="s">
        <v>1797</v>
      </c>
      <c r="J280" t="s">
        <v>108</v>
      </c>
      <c r="K280" t="s">
        <v>1142</v>
      </c>
      <c r="L280" s="9">
        <v>7600</v>
      </c>
      <c r="M280">
        <v>1</v>
      </c>
      <c r="N280">
        <v>1</v>
      </c>
      <c r="O280">
        <v>1961</v>
      </c>
      <c r="P280">
        <v>125.08</v>
      </c>
      <c r="Q280" s="12">
        <v>21427700000000</v>
      </c>
      <c r="R280" s="12">
        <f>Table13[[#This Row],[GDP_country]]/100000000000</f>
        <v>214.27699999999999</v>
      </c>
      <c r="S280">
        <v>77</v>
      </c>
      <c r="T280">
        <v>1397715000</v>
      </c>
      <c r="U280" s="10">
        <f t="shared" ca="1" si="12"/>
        <v>63.731690622861052</v>
      </c>
      <c r="V280" s="3">
        <f t="shared" ca="1" si="14"/>
        <v>45560</v>
      </c>
      <c r="W280" s="3">
        <f t="shared" si="13"/>
        <v>22282</v>
      </c>
    </row>
    <row r="281" spans="1:23" x14ac:dyDescent="0.35">
      <c r="A281">
        <v>299</v>
      </c>
      <c r="B281" t="s">
        <v>590</v>
      </c>
      <c r="C281" t="s">
        <v>1143</v>
      </c>
      <c r="D281" t="s">
        <v>1802</v>
      </c>
      <c r="E281" t="s">
        <v>984</v>
      </c>
      <c r="F281" t="s">
        <v>1043</v>
      </c>
      <c r="G281" t="s">
        <v>590</v>
      </c>
      <c r="H281" t="b">
        <v>1</v>
      </c>
      <c r="I281" t="s">
        <v>1796</v>
      </c>
      <c r="J281" t="s">
        <v>1144</v>
      </c>
      <c r="K281" t="s">
        <v>1145</v>
      </c>
      <c r="L281" s="9">
        <v>7500</v>
      </c>
      <c r="M281">
        <v>27</v>
      </c>
      <c r="N281">
        <v>9</v>
      </c>
      <c r="O281">
        <v>1942</v>
      </c>
      <c r="P281">
        <v>117.24</v>
      </c>
      <c r="Q281" s="12">
        <v>21427700000000</v>
      </c>
      <c r="R281" s="12">
        <f>Table13[[#This Row],[GDP_country]]/100000000000</f>
        <v>214.27699999999999</v>
      </c>
      <c r="S281">
        <v>78.5</v>
      </c>
      <c r="T281">
        <v>328239523</v>
      </c>
      <c r="U281" s="10">
        <f t="shared" ca="1" si="12"/>
        <v>81.995217047103836</v>
      </c>
      <c r="V281" s="3">
        <f t="shared" ca="1" si="14"/>
        <v>45560</v>
      </c>
      <c r="W281" s="3">
        <f t="shared" si="13"/>
        <v>15611</v>
      </c>
    </row>
    <row r="282" spans="1:23" x14ac:dyDescent="0.35">
      <c r="A282">
        <v>299</v>
      </c>
      <c r="B282" t="s">
        <v>21</v>
      </c>
      <c r="C282" t="s">
        <v>1146</v>
      </c>
      <c r="D282" t="s">
        <v>1802</v>
      </c>
      <c r="E282" t="s">
        <v>1147</v>
      </c>
      <c r="F282" t="s">
        <v>1148</v>
      </c>
      <c r="G282" t="s">
        <v>21</v>
      </c>
      <c r="H282" t="b">
        <v>0</v>
      </c>
      <c r="I282" t="s">
        <v>1796</v>
      </c>
      <c r="J282" t="s">
        <v>1149</v>
      </c>
      <c r="K282" t="s">
        <v>119</v>
      </c>
      <c r="L282" s="9">
        <v>7500</v>
      </c>
      <c r="M282">
        <v>3</v>
      </c>
      <c r="N282">
        <v>2</v>
      </c>
      <c r="O282">
        <v>1938</v>
      </c>
      <c r="P282">
        <v>117.24</v>
      </c>
      <c r="Q282" s="12">
        <v>21427700000000</v>
      </c>
      <c r="R282" s="12">
        <f>Table13[[#This Row],[GDP_country]]/100000000000</f>
        <v>214.27699999999999</v>
      </c>
      <c r="S282">
        <v>78.5</v>
      </c>
      <c r="T282">
        <v>328239523</v>
      </c>
      <c r="U282" s="10">
        <f t="shared" ca="1" si="12"/>
        <v>86.641344368568468</v>
      </c>
      <c r="V282" s="3">
        <f t="shared" ca="1" si="14"/>
        <v>45560</v>
      </c>
      <c r="W282" s="3">
        <f t="shared" si="13"/>
        <v>13914</v>
      </c>
    </row>
    <row r="283" spans="1:23" x14ac:dyDescent="0.35">
      <c r="A283">
        <v>299</v>
      </c>
      <c r="B283" t="s">
        <v>21</v>
      </c>
      <c r="C283" t="s">
        <v>1150</v>
      </c>
      <c r="D283" t="s">
        <v>105</v>
      </c>
      <c r="E283" t="s">
        <v>1061</v>
      </c>
      <c r="F283" t="s">
        <v>1062</v>
      </c>
      <c r="G283" t="s">
        <v>21</v>
      </c>
      <c r="H283" t="b">
        <v>1</v>
      </c>
      <c r="I283" t="s">
        <v>1796</v>
      </c>
      <c r="J283" t="s">
        <v>282</v>
      </c>
      <c r="K283" t="s">
        <v>1151</v>
      </c>
      <c r="L283" s="9">
        <v>7500</v>
      </c>
      <c r="M283">
        <v>1</v>
      </c>
      <c r="N283">
        <v>1</v>
      </c>
      <c r="O283">
        <v>1964</v>
      </c>
      <c r="P283">
        <v>125.08</v>
      </c>
      <c r="Q283" s="12">
        <v>21427700000000</v>
      </c>
      <c r="R283" s="12">
        <f>Table13[[#This Row],[GDP_country]]/100000000000</f>
        <v>214.27699999999999</v>
      </c>
      <c r="S283">
        <v>77</v>
      </c>
      <c r="T283">
        <v>1397715000</v>
      </c>
      <c r="U283" s="10">
        <f t="shared" ca="1" si="12"/>
        <v>60.731699654414072</v>
      </c>
      <c r="V283" s="3">
        <f t="shared" ca="1" si="14"/>
        <v>45560</v>
      </c>
      <c r="W283" s="3">
        <f t="shared" si="13"/>
        <v>23377</v>
      </c>
    </row>
    <row r="284" spans="1:23" x14ac:dyDescent="0.35">
      <c r="A284">
        <v>299</v>
      </c>
      <c r="B284" t="s">
        <v>49</v>
      </c>
      <c r="C284" t="s">
        <v>1152</v>
      </c>
      <c r="D284" t="s">
        <v>1802</v>
      </c>
      <c r="E284" t="s">
        <v>301</v>
      </c>
      <c r="F284" t="s">
        <v>204</v>
      </c>
      <c r="G284" t="s">
        <v>49</v>
      </c>
      <c r="H284" t="b">
        <v>1</v>
      </c>
      <c r="I284" t="s">
        <v>1796</v>
      </c>
      <c r="J284" t="s">
        <v>594</v>
      </c>
      <c r="K284" t="s">
        <v>1153</v>
      </c>
      <c r="L284" s="9">
        <v>7500</v>
      </c>
      <c r="M284">
        <v>28</v>
      </c>
      <c r="N284">
        <v>9</v>
      </c>
      <c r="O284">
        <v>1954</v>
      </c>
      <c r="P284">
        <v>117.24</v>
      </c>
      <c r="Q284" s="12">
        <v>21427700000000</v>
      </c>
      <c r="R284" s="12">
        <f>Table13[[#This Row],[GDP_country]]/100000000000</f>
        <v>214.27699999999999</v>
      </c>
      <c r="S284">
        <v>78.5</v>
      </c>
      <c r="T284">
        <v>328239523</v>
      </c>
      <c r="U284" s="10">
        <f t="shared" ca="1" si="12"/>
        <v>69.99248062314426</v>
      </c>
      <c r="V284" s="3">
        <f t="shared" ca="1" si="14"/>
        <v>45560</v>
      </c>
      <c r="W284" s="3">
        <f t="shared" si="13"/>
        <v>19995</v>
      </c>
    </row>
    <row r="285" spans="1:23" x14ac:dyDescent="0.35">
      <c r="A285">
        <v>299</v>
      </c>
      <c r="B285" t="s">
        <v>49</v>
      </c>
      <c r="C285" t="s">
        <v>1154</v>
      </c>
      <c r="D285" t="s">
        <v>1802</v>
      </c>
      <c r="E285" t="s">
        <v>61</v>
      </c>
      <c r="F285" t="s">
        <v>802</v>
      </c>
      <c r="G285" t="s">
        <v>49</v>
      </c>
      <c r="H285" t="b">
        <v>1</v>
      </c>
      <c r="I285" t="s">
        <v>1796</v>
      </c>
      <c r="J285" t="s">
        <v>1155</v>
      </c>
      <c r="K285" t="s">
        <v>1113</v>
      </c>
      <c r="L285" s="9">
        <v>7500</v>
      </c>
      <c r="M285">
        <v>6</v>
      </c>
      <c r="N285">
        <v>1</v>
      </c>
      <c r="O285">
        <v>1944</v>
      </c>
      <c r="P285">
        <v>117.24</v>
      </c>
      <c r="Q285" s="12">
        <v>21427700000000</v>
      </c>
      <c r="R285" s="12">
        <f>Table13[[#This Row],[GDP_country]]/100000000000</f>
        <v>214.27699999999999</v>
      </c>
      <c r="S285">
        <v>78.5</v>
      </c>
      <c r="T285">
        <v>328239523</v>
      </c>
      <c r="U285" s="10">
        <f t="shared" ca="1" si="12"/>
        <v>80.718008517542088</v>
      </c>
      <c r="V285" s="3">
        <f t="shared" ca="1" si="14"/>
        <v>45560</v>
      </c>
      <c r="W285" s="3">
        <f t="shared" si="13"/>
        <v>16077</v>
      </c>
    </row>
    <row r="286" spans="1:23" x14ac:dyDescent="0.35">
      <c r="A286">
        <v>299</v>
      </c>
      <c r="B286" t="s">
        <v>103</v>
      </c>
      <c r="C286" t="s">
        <v>1156</v>
      </c>
      <c r="D286" t="s">
        <v>555</v>
      </c>
      <c r="E286" t="s">
        <v>555</v>
      </c>
      <c r="F286" t="s">
        <v>1157</v>
      </c>
      <c r="G286" t="s">
        <v>103</v>
      </c>
      <c r="H286" t="b">
        <v>1</v>
      </c>
      <c r="I286" t="s">
        <v>1796</v>
      </c>
      <c r="J286" t="s">
        <v>155</v>
      </c>
      <c r="K286" t="s">
        <v>1158</v>
      </c>
      <c r="L286" s="9">
        <v>7500</v>
      </c>
      <c r="M286">
        <v>1</v>
      </c>
      <c r="N286">
        <v>7</v>
      </c>
      <c r="O286">
        <v>1970</v>
      </c>
      <c r="P286">
        <v>114.41</v>
      </c>
      <c r="Q286" s="12">
        <v>21427700000000</v>
      </c>
      <c r="R286" s="12">
        <f>Table13[[#This Row],[GDP_country]]/100000000000</f>
        <v>214.27699999999999</v>
      </c>
      <c r="S286">
        <v>83.1</v>
      </c>
      <c r="T286">
        <v>5703569</v>
      </c>
      <c r="U286" s="10">
        <f t="shared" ca="1" si="12"/>
        <v>54.236149136343272</v>
      </c>
      <c r="V286" s="3">
        <f t="shared" ca="1" si="14"/>
        <v>45560</v>
      </c>
      <c r="W286" s="3">
        <f t="shared" si="13"/>
        <v>25750</v>
      </c>
    </row>
    <row r="287" spans="1:23" x14ac:dyDescent="0.35">
      <c r="A287">
        <v>305</v>
      </c>
      <c r="B287" t="s">
        <v>38</v>
      </c>
      <c r="C287" t="s">
        <v>1159</v>
      </c>
      <c r="D287" t="s">
        <v>1802</v>
      </c>
      <c r="E287" t="s">
        <v>1160</v>
      </c>
      <c r="F287" t="s">
        <v>731</v>
      </c>
      <c r="G287" t="s">
        <v>38</v>
      </c>
      <c r="H287" t="b">
        <v>1</v>
      </c>
      <c r="I287" t="s">
        <v>1796</v>
      </c>
      <c r="J287" t="s">
        <v>1161</v>
      </c>
      <c r="K287" t="s">
        <v>350</v>
      </c>
      <c r="L287" s="9">
        <v>7400</v>
      </c>
      <c r="M287">
        <v>6</v>
      </c>
      <c r="N287">
        <v>1</v>
      </c>
      <c r="O287">
        <v>1943</v>
      </c>
      <c r="P287">
        <v>117.24</v>
      </c>
      <c r="Q287" s="12">
        <v>21427700000000</v>
      </c>
      <c r="R287" s="12">
        <f>Table13[[#This Row],[GDP_country]]/100000000000</f>
        <v>214.27699999999999</v>
      </c>
      <c r="S287">
        <v>78.5</v>
      </c>
      <c r="T287">
        <v>328239523</v>
      </c>
      <c r="U287" s="10">
        <f t="shared" ca="1" si="12"/>
        <v>81.718006076591763</v>
      </c>
      <c r="V287" s="3">
        <f t="shared" ca="1" si="14"/>
        <v>45560</v>
      </c>
      <c r="W287" s="3">
        <f t="shared" si="13"/>
        <v>15712</v>
      </c>
    </row>
    <row r="288" spans="1:23" x14ac:dyDescent="0.35">
      <c r="A288">
        <v>305</v>
      </c>
      <c r="B288" t="s">
        <v>250</v>
      </c>
      <c r="C288" t="s">
        <v>1162</v>
      </c>
      <c r="D288" t="s">
        <v>1803</v>
      </c>
      <c r="E288" t="s">
        <v>227</v>
      </c>
      <c r="F288" t="s">
        <v>1089</v>
      </c>
      <c r="G288" t="s">
        <v>250</v>
      </c>
      <c r="H288" t="b">
        <v>0</v>
      </c>
      <c r="I288" t="s">
        <v>1796</v>
      </c>
      <c r="J288" t="s">
        <v>1163</v>
      </c>
      <c r="K288" t="s">
        <v>1164</v>
      </c>
      <c r="L288" s="9">
        <v>7400</v>
      </c>
      <c r="M288">
        <v>11</v>
      </c>
      <c r="N288">
        <v>8</v>
      </c>
      <c r="O288">
        <v>1952</v>
      </c>
      <c r="P288">
        <v>119.62</v>
      </c>
      <c r="Q288" s="12">
        <v>21427700000000</v>
      </c>
      <c r="R288" s="12">
        <f>Table13[[#This Row],[GDP_country]]/100000000000</f>
        <v>214.27699999999999</v>
      </c>
      <c r="S288">
        <v>81.3</v>
      </c>
      <c r="T288">
        <v>66834405</v>
      </c>
      <c r="U288" s="10">
        <f t="shared" ca="1" si="12"/>
        <v>72.121174617461747</v>
      </c>
      <c r="V288" s="3">
        <f t="shared" ca="1" si="14"/>
        <v>45560</v>
      </c>
      <c r="W288" s="3">
        <f t="shared" si="13"/>
        <v>19217</v>
      </c>
    </row>
    <row r="289" spans="1:23" x14ac:dyDescent="0.35">
      <c r="A289">
        <v>305</v>
      </c>
      <c r="B289" t="s">
        <v>21</v>
      </c>
      <c r="C289" t="s">
        <v>1165</v>
      </c>
      <c r="D289" t="s">
        <v>105</v>
      </c>
      <c r="E289" t="s">
        <v>827</v>
      </c>
      <c r="F289" t="s">
        <v>1166</v>
      </c>
      <c r="G289" t="s">
        <v>21</v>
      </c>
      <c r="H289" t="b">
        <v>1</v>
      </c>
      <c r="I289" t="s">
        <v>1796</v>
      </c>
      <c r="J289" t="s">
        <v>194</v>
      </c>
      <c r="K289" t="s">
        <v>1167</v>
      </c>
      <c r="L289" s="9">
        <v>7400</v>
      </c>
      <c r="M289">
        <v>1</v>
      </c>
      <c r="N289">
        <v>1</v>
      </c>
      <c r="O289">
        <v>1964</v>
      </c>
      <c r="P289">
        <v>125.08</v>
      </c>
      <c r="Q289" s="12">
        <v>21427700000000</v>
      </c>
      <c r="R289" s="12">
        <f>Table13[[#This Row],[GDP_country]]/100000000000</f>
        <v>214.27699999999999</v>
      </c>
      <c r="S289">
        <v>77</v>
      </c>
      <c r="T289">
        <v>1397715000</v>
      </c>
      <c r="U289" s="10">
        <f t="shared" ca="1" si="12"/>
        <v>60.731699654414072</v>
      </c>
      <c r="V289" s="3">
        <f t="shared" ca="1" si="14"/>
        <v>45560</v>
      </c>
      <c r="W289" s="3">
        <f t="shared" si="13"/>
        <v>23377</v>
      </c>
    </row>
    <row r="290" spans="1:23" x14ac:dyDescent="0.35">
      <c r="A290">
        <v>305</v>
      </c>
      <c r="B290" t="s">
        <v>462</v>
      </c>
      <c r="C290" t="s">
        <v>1168</v>
      </c>
      <c r="D290" t="s">
        <v>555</v>
      </c>
      <c r="E290" t="s">
        <v>555</v>
      </c>
      <c r="F290" t="s">
        <v>465</v>
      </c>
      <c r="G290" t="s">
        <v>462</v>
      </c>
      <c r="H290" t="b">
        <v>0</v>
      </c>
      <c r="I290" t="s">
        <v>1796</v>
      </c>
      <c r="J290" t="s">
        <v>1136</v>
      </c>
      <c r="K290" t="s">
        <v>524</v>
      </c>
      <c r="L290" s="9">
        <v>7400</v>
      </c>
      <c r="M290">
        <v>1</v>
      </c>
      <c r="N290">
        <v>1</v>
      </c>
      <c r="O290">
        <v>1952</v>
      </c>
      <c r="P290">
        <v>114.41</v>
      </c>
      <c r="Q290" s="12">
        <v>21427700000000</v>
      </c>
      <c r="R290" s="12">
        <f>Table13[[#This Row],[GDP_country]]/100000000000</f>
        <v>214.27699999999999</v>
      </c>
      <c r="S290">
        <v>83.1</v>
      </c>
      <c r="T290">
        <v>5703569</v>
      </c>
      <c r="U290" s="10">
        <f t="shared" ca="1" si="12"/>
        <v>72.73169816981698</v>
      </c>
      <c r="V290" s="3">
        <f t="shared" ca="1" si="14"/>
        <v>45560</v>
      </c>
      <c r="W290" s="3">
        <f t="shared" si="13"/>
        <v>18994</v>
      </c>
    </row>
    <row r="291" spans="1:23" x14ac:dyDescent="0.35">
      <c r="A291">
        <v>305</v>
      </c>
      <c r="B291" t="s">
        <v>250</v>
      </c>
      <c r="C291" t="s">
        <v>1169</v>
      </c>
      <c r="D291" t="s">
        <v>1802</v>
      </c>
      <c r="E291" t="s">
        <v>1170</v>
      </c>
      <c r="F291" t="s">
        <v>1171</v>
      </c>
      <c r="G291" t="s">
        <v>250</v>
      </c>
      <c r="H291" t="b">
        <v>1</v>
      </c>
      <c r="I291" t="s">
        <v>1796</v>
      </c>
      <c r="J291" t="s">
        <v>1172</v>
      </c>
      <c r="K291" t="s">
        <v>1173</v>
      </c>
      <c r="L291" s="9">
        <v>7400</v>
      </c>
      <c r="M291">
        <v>31</v>
      </c>
      <c r="N291">
        <v>3</v>
      </c>
      <c r="O291">
        <v>1951</v>
      </c>
      <c r="P291">
        <v>117.24</v>
      </c>
      <c r="Q291" s="12">
        <v>21427700000000</v>
      </c>
      <c r="R291" s="12">
        <f>Table13[[#This Row],[GDP_country]]/100000000000</f>
        <v>214.27699999999999</v>
      </c>
      <c r="S291">
        <v>78.5</v>
      </c>
      <c r="T291">
        <v>328239523</v>
      </c>
      <c r="U291" s="10">
        <f t="shared" ca="1" si="12"/>
        <v>73.488031373709717</v>
      </c>
      <c r="V291" s="3">
        <f t="shared" ca="1" si="14"/>
        <v>45560</v>
      </c>
      <c r="W291" s="3">
        <f t="shared" si="13"/>
        <v>18718</v>
      </c>
    </row>
    <row r="292" spans="1:23" x14ac:dyDescent="0.35">
      <c r="A292">
        <v>305</v>
      </c>
      <c r="B292" t="s">
        <v>580</v>
      </c>
      <c r="C292" t="s">
        <v>1174</v>
      </c>
      <c r="D292" t="s">
        <v>1175</v>
      </c>
      <c r="E292" t="s">
        <v>1176</v>
      </c>
      <c r="F292" t="s">
        <v>1177</v>
      </c>
      <c r="G292" t="s">
        <v>580</v>
      </c>
      <c r="H292" t="b">
        <v>0</v>
      </c>
      <c r="I292" t="s">
        <v>1796</v>
      </c>
      <c r="J292" t="s">
        <v>1178</v>
      </c>
      <c r="K292" t="s">
        <v>1179</v>
      </c>
      <c r="L292" s="9">
        <v>7400</v>
      </c>
      <c r="M292">
        <v>19</v>
      </c>
      <c r="N292">
        <v>1</v>
      </c>
      <c r="O292">
        <v>1961</v>
      </c>
      <c r="P292">
        <v>288.57</v>
      </c>
      <c r="Q292" s="12">
        <v>21427700000000</v>
      </c>
      <c r="R292" s="12">
        <f>Table13[[#This Row],[GDP_country]]/100000000000</f>
        <v>214.27699999999999</v>
      </c>
      <c r="S292">
        <v>71.8</v>
      </c>
      <c r="T292">
        <v>100388073</v>
      </c>
      <c r="U292" s="10">
        <f t="shared" ca="1" si="12"/>
        <v>63.682409308692677</v>
      </c>
      <c r="V292" s="3">
        <f t="shared" ca="1" si="14"/>
        <v>45560</v>
      </c>
      <c r="W292" s="3">
        <f t="shared" si="13"/>
        <v>22300</v>
      </c>
    </row>
    <row r="293" spans="1:23" x14ac:dyDescent="0.35">
      <c r="A293">
        <v>305</v>
      </c>
      <c r="B293" t="s">
        <v>103</v>
      </c>
      <c r="C293" t="s">
        <v>1181</v>
      </c>
      <c r="D293" t="s">
        <v>1802</v>
      </c>
      <c r="E293" t="s">
        <v>1182</v>
      </c>
      <c r="F293" t="s">
        <v>1183</v>
      </c>
      <c r="G293" t="s">
        <v>103</v>
      </c>
      <c r="H293" t="b">
        <v>1</v>
      </c>
      <c r="I293" t="s">
        <v>1796</v>
      </c>
      <c r="J293" t="s">
        <v>1184</v>
      </c>
      <c r="K293" t="s">
        <v>609</v>
      </c>
      <c r="L293" s="9">
        <v>7400</v>
      </c>
      <c r="M293">
        <v>30</v>
      </c>
      <c r="N293">
        <v>11</v>
      </c>
      <c r="O293">
        <v>1941</v>
      </c>
      <c r="P293">
        <v>117.24</v>
      </c>
      <c r="Q293" s="12">
        <v>21427700000000</v>
      </c>
      <c r="R293" s="12">
        <f>Table13[[#This Row],[GDP_country]]/100000000000</f>
        <v>214.27699999999999</v>
      </c>
      <c r="S293">
        <v>78.5</v>
      </c>
      <c r="T293">
        <v>328239523</v>
      </c>
      <c r="U293" s="10">
        <f t="shared" ca="1" si="12"/>
        <v>82.81998631074606</v>
      </c>
      <c r="V293" s="3">
        <f t="shared" ca="1" si="14"/>
        <v>45560</v>
      </c>
      <c r="W293" s="3">
        <f t="shared" si="13"/>
        <v>15310</v>
      </c>
    </row>
    <row r="294" spans="1:23" x14ac:dyDescent="0.35">
      <c r="A294">
        <v>312</v>
      </c>
      <c r="B294" t="s">
        <v>250</v>
      </c>
      <c r="C294" t="s">
        <v>1185</v>
      </c>
      <c r="D294" t="s">
        <v>74</v>
      </c>
      <c r="E294" t="s">
        <v>1186</v>
      </c>
      <c r="F294" t="s">
        <v>1187</v>
      </c>
      <c r="G294" t="s">
        <v>250</v>
      </c>
      <c r="H294" t="b">
        <v>0</v>
      </c>
      <c r="I294" t="s">
        <v>1796</v>
      </c>
      <c r="J294" t="s">
        <v>1188</v>
      </c>
      <c r="K294" t="s">
        <v>1189</v>
      </c>
      <c r="L294" s="9">
        <v>7300</v>
      </c>
      <c r="M294">
        <v>1</v>
      </c>
      <c r="N294">
        <v>6</v>
      </c>
      <c r="O294">
        <v>1931</v>
      </c>
      <c r="P294">
        <v>180.44</v>
      </c>
      <c r="Q294" s="12">
        <v>21427700000000</v>
      </c>
      <c r="R294" s="12">
        <f>Table13[[#This Row],[GDP_country]]/100000000000</f>
        <v>214.27699999999999</v>
      </c>
      <c r="S294">
        <v>69.400000000000006</v>
      </c>
      <c r="T294">
        <v>1366417754</v>
      </c>
      <c r="U294" s="10">
        <f t="shared" ca="1" si="12"/>
        <v>93.318285081843072</v>
      </c>
      <c r="V294" s="3">
        <f t="shared" ca="1" si="14"/>
        <v>45560</v>
      </c>
      <c r="W294" s="3">
        <f t="shared" si="13"/>
        <v>11475</v>
      </c>
    </row>
    <row r="295" spans="1:23" x14ac:dyDescent="0.35">
      <c r="A295">
        <v>312</v>
      </c>
      <c r="B295" t="s">
        <v>272</v>
      </c>
      <c r="C295" t="s">
        <v>1190</v>
      </c>
      <c r="D295" t="s">
        <v>327</v>
      </c>
      <c r="E295" t="s">
        <v>328</v>
      </c>
      <c r="F295" t="s">
        <v>1191</v>
      </c>
      <c r="G295" t="s">
        <v>272</v>
      </c>
      <c r="H295" t="b">
        <v>1</v>
      </c>
      <c r="I295" t="s">
        <v>1796</v>
      </c>
      <c r="J295" t="s">
        <v>1192</v>
      </c>
      <c r="K295" t="s">
        <v>1193</v>
      </c>
      <c r="L295" s="9">
        <v>7300</v>
      </c>
      <c r="M295">
        <v>5</v>
      </c>
      <c r="N295">
        <v>12</v>
      </c>
      <c r="O295">
        <v>1963</v>
      </c>
      <c r="P295">
        <v>180.75</v>
      </c>
      <c r="Q295" s="12">
        <v>21427700000000</v>
      </c>
      <c r="R295" s="12">
        <f>Table13[[#This Row],[GDP_country]]/100000000000</f>
        <v>214.27699999999999</v>
      </c>
      <c r="S295">
        <v>72.7</v>
      </c>
      <c r="T295">
        <v>144373535</v>
      </c>
      <c r="U295" s="10">
        <f t="shared" ca="1" si="12"/>
        <v>60.806323412523184</v>
      </c>
      <c r="V295" s="3">
        <f t="shared" ca="1" si="14"/>
        <v>45560</v>
      </c>
      <c r="W295" s="3">
        <f t="shared" si="13"/>
        <v>23350</v>
      </c>
    </row>
    <row r="296" spans="1:23" x14ac:dyDescent="0.35">
      <c r="A296">
        <v>312</v>
      </c>
      <c r="B296" t="s">
        <v>21</v>
      </c>
      <c r="C296" t="s">
        <v>1194</v>
      </c>
      <c r="D296" t="s">
        <v>1195</v>
      </c>
      <c r="E296" t="s">
        <v>1196</v>
      </c>
      <c r="F296" t="s">
        <v>221</v>
      </c>
      <c r="G296" t="s">
        <v>21</v>
      </c>
      <c r="H296" t="b">
        <v>0</v>
      </c>
      <c r="I296" t="s">
        <v>1796</v>
      </c>
      <c r="J296" t="s">
        <v>1197</v>
      </c>
      <c r="K296" t="s">
        <v>1198</v>
      </c>
      <c r="L296" s="9">
        <v>7300</v>
      </c>
      <c r="M296">
        <v>4</v>
      </c>
      <c r="N296">
        <v>11</v>
      </c>
      <c r="O296">
        <v>1972</v>
      </c>
      <c r="P296">
        <v>110.35</v>
      </c>
      <c r="Q296" s="12">
        <v>21427700000000</v>
      </c>
      <c r="R296" s="12">
        <f>Table13[[#This Row],[GDP_country]]/100000000000</f>
        <v>214.27699999999999</v>
      </c>
      <c r="S296">
        <v>81</v>
      </c>
      <c r="T296">
        <v>5818553</v>
      </c>
      <c r="U296" s="10">
        <f t="shared" ca="1" si="12"/>
        <v>51.888475644403123</v>
      </c>
      <c r="V296" s="3">
        <f t="shared" ca="1" si="14"/>
        <v>45560</v>
      </c>
      <c r="W296" s="3">
        <f t="shared" si="13"/>
        <v>26607</v>
      </c>
    </row>
    <row r="297" spans="1:23" x14ac:dyDescent="0.35">
      <c r="A297">
        <v>312</v>
      </c>
      <c r="B297" t="s">
        <v>168</v>
      </c>
      <c r="C297" t="s">
        <v>1200</v>
      </c>
      <c r="D297" t="s">
        <v>967</v>
      </c>
      <c r="E297" t="s">
        <v>968</v>
      </c>
      <c r="F297" t="s">
        <v>1201</v>
      </c>
      <c r="G297" t="s">
        <v>168</v>
      </c>
      <c r="H297" t="b">
        <v>0</v>
      </c>
      <c r="I297" t="s">
        <v>1796</v>
      </c>
      <c r="J297" t="s">
        <v>1202</v>
      </c>
      <c r="K297" t="s">
        <v>1203</v>
      </c>
      <c r="L297" s="9">
        <v>7300</v>
      </c>
      <c r="M297">
        <v>3</v>
      </c>
      <c r="N297">
        <v>3</v>
      </c>
      <c r="O297">
        <v>1960</v>
      </c>
      <c r="P297">
        <v>129.61000000000001</v>
      </c>
      <c r="Q297" s="12">
        <v>21427700000000</v>
      </c>
      <c r="R297" s="12">
        <f>Table13[[#This Row],[GDP_country]]/100000000000</f>
        <v>214.27699999999999</v>
      </c>
      <c r="S297">
        <v>71.099999999999994</v>
      </c>
      <c r="T297">
        <v>108116615</v>
      </c>
      <c r="U297" s="10">
        <f t="shared" ca="1" si="12"/>
        <v>64.561957712071433</v>
      </c>
      <c r="V297" s="3">
        <f t="shared" ca="1" si="14"/>
        <v>45560</v>
      </c>
      <c r="W297" s="3">
        <f t="shared" si="13"/>
        <v>21978</v>
      </c>
    </row>
    <row r="298" spans="1:23" x14ac:dyDescent="0.35">
      <c r="A298">
        <v>312</v>
      </c>
      <c r="B298" t="s">
        <v>38</v>
      </c>
      <c r="C298" t="s">
        <v>1204</v>
      </c>
      <c r="D298" t="s">
        <v>105</v>
      </c>
      <c r="E298" t="s">
        <v>192</v>
      </c>
      <c r="F298" t="s">
        <v>1205</v>
      </c>
      <c r="G298" t="s">
        <v>38</v>
      </c>
      <c r="H298" t="b">
        <v>1</v>
      </c>
      <c r="I298" t="s">
        <v>1797</v>
      </c>
      <c r="J298" t="s">
        <v>384</v>
      </c>
      <c r="K298" t="s">
        <v>1206</v>
      </c>
      <c r="L298" s="9">
        <v>7300</v>
      </c>
      <c r="M298">
        <v>3</v>
      </c>
      <c r="N298">
        <v>6</v>
      </c>
      <c r="O298">
        <v>1967</v>
      </c>
      <c r="P298">
        <v>125.08</v>
      </c>
      <c r="Q298" s="12">
        <v>21427700000000</v>
      </c>
      <c r="R298" s="12">
        <f>Table13[[#This Row],[GDP_country]]/100000000000</f>
        <v>214.27699999999999</v>
      </c>
      <c r="S298">
        <v>77</v>
      </c>
      <c r="T298">
        <v>1397715000</v>
      </c>
      <c r="U298" s="10">
        <f t="shared" ca="1" si="12"/>
        <v>57.312815671465657</v>
      </c>
      <c r="V298" s="3">
        <f t="shared" ca="1" si="14"/>
        <v>45560</v>
      </c>
      <c r="W298" s="3">
        <f t="shared" si="13"/>
        <v>24626</v>
      </c>
    </row>
    <row r="299" spans="1:23" x14ac:dyDescent="0.35">
      <c r="A299">
        <v>317</v>
      </c>
      <c r="B299" t="s">
        <v>49</v>
      </c>
      <c r="C299" t="s">
        <v>1207</v>
      </c>
      <c r="D299" t="s">
        <v>1802</v>
      </c>
      <c r="E299" t="s">
        <v>1208</v>
      </c>
      <c r="F299" t="s">
        <v>258</v>
      </c>
      <c r="G299" t="s">
        <v>49</v>
      </c>
      <c r="H299" t="b">
        <v>1</v>
      </c>
      <c r="I299" t="s">
        <v>1796</v>
      </c>
      <c r="J299" t="s">
        <v>1209</v>
      </c>
      <c r="K299" t="s">
        <v>1145</v>
      </c>
      <c r="L299" s="9">
        <v>7200</v>
      </c>
      <c r="M299">
        <v>25</v>
      </c>
      <c r="N299">
        <v>11</v>
      </c>
      <c r="O299">
        <v>1957</v>
      </c>
      <c r="P299">
        <v>117.24</v>
      </c>
      <c r="Q299" s="12">
        <v>21427700000000</v>
      </c>
      <c r="R299" s="12">
        <f>Table13[[#This Row],[GDP_country]]/100000000000</f>
        <v>214.27699999999999</v>
      </c>
      <c r="S299">
        <v>78.5</v>
      </c>
      <c r="T299">
        <v>328239523</v>
      </c>
      <c r="U299" s="10">
        <f t="shared" ca="1" si="12"/>
        <v>66.833675564681727</v>
      </c>
      <c r="V299" s="3">
        <f t="shared" ca="1" si="14"/>
        <v>45560</v>
      </c>
      <c r="W299" s="3">
        <f t="shared" si="13"/>
        <v>21149</v>
      </c>
    </row>
    <row r="300" spans="1:23" x14ac:dyDescent="0.35">
      <c r="A300">
        <v>317</v>
      </c>
      <c r="B300" t="s">
        <v>462</v>
      </c>
      <c r="C300" t="s">
        <v>1210</v>
      </c>
      <c r="D300" t="s">
        <v>1802</v>
      </c>
      <c r="E300" t="s">
        <v>301</v>
      </c>
      <c r="F300" t="s">
        <v>1211</v>
      </c>
      <c r="G300" t="s">
        <v>462</v>
      </c>
      <c r="H300" t="b">
        <v>1</v>
      </c>
      <c r="I300" t="s">
        <v>1796</v>
      </c>
      <c r="J300" t="s">
        <v>1212</v>
      </c>
      <c r="K300" t="s">
        <v>43</v>
      </c>
      <c r="L300" s="9">
        <v>7200</v>
      </c>
      <c r="M300">
        <v>10</v>
      </c>
      <c r="N300">
        <v>12</v>
      </c>
      <c r="O300">
        <v>1954</v>
      </c>
      <c r="P300">
        <v>117.24</v>
      </c>
      <c r="Q300" s="12">
        <v>21427700000000</v>
      </c>
      <c r="R300" s="12">
        <f>Table13[[#This Row],[GDP_country]]/100000000000</f>
        <v>214.27699999999999</v>
      </c>
      <c r="S300">
        <v>78.5</v>
      </c>
      <c r="T300">
        <v>328239523</v>
      </c>
      <c r="U300" s="10">
        <f t="shared" ca="1" si="12"/>
        <v>69.79261944240929</v>
      </c>
      <c r="V300" s="3">
        <f t="shared" ca="1" si="14"/>
        <v>45560</v>
      </c>
      <c r="W300" s="3">
        <f t="shared" si="13"/>
        <v>20068</v>
      </c>
    </row>
    <row r="301" spans="1:23" x14ac:dyDescent="0.35">
      <c r="A301">
        <v>317</v>
      </c>
      <c r="B301" t="s">
        <v>49</v>
      </c>
      <c r="C301" t="s">
        <v>1213</v>
      </c>
      <c r="D301" t="s">
        <v>1802</v>
      </c>
      <c r="E301" t="s">
        <v>1214</v>
      </c>
      <c r="F301" t="s">
        <v>1215</v>
      </c>
      <c r="G301" t="s">
        <v>49</v>
      </c>
      <c r="H301" t="b">
        <v>1</v>
      </c>
      <c r="I301" t="s">
        <v>1796</v>
      </c>
      <c r="J301" t="s">
        <v>1216</v>
      </c>
      <c r="K301" t="s">
        <v>1217</v>
      </c>
      <c r="L301" s="9">
        <v>7200</v>
      </c>
      <c r="M301">
        <v>13</v>
      </c>
      <c r="N301">
        <v>6</v>
      </c>
      <c r="O301">
        <v>1943</v>
      </c>
      <c r="P301">
        <v>117.24</v>
      </c>
      <c r="Q301" s="12">
        <v>21427700000000</v>
      </c>
      <c r="R301" s="12">
        <f>Table13[[#This Row],[GDP_country]]/100000000000</f>
        <v>214.27699999999999</v>
      </c>
      <c r="S301">
        <v>78.5</v>
      </c>
      <c r="T301">
        <v>328239523</v>
      </c>
      <c r="U301" s="10">
        <f t="shared" ca="1" si="12"/>
        <v>81.285432873693708</v>
      </c>
      <c r="V301" s="3">
        <f t="shared" ca="1" si="14"/>
        <v>45560</v>
      </c>
      <c r="W301" s="3">
        <f t="shared" si="13"/>
        <v>15870</v>
      </c>
    </row>
    <row r="302" spans="1:23" x14ac:dyDescent="0.35">
      <c r="A302">
        <v>317</v>
      </c>
      <c r="B302" t="s">
        <v>292</v>
      </c>
      <c r="C302" t="s">
        <v>1218</v>
      </c>
      <c r="D302" t="s">
        <v>1802</v>
      </c>
      <c r="E302" t="s">
        <v>742</v>
      </c>
      <c r="F302" t="s">
        <v>1219</v>
      </c>
      <c r="G302" t="s">
        <v>292</v>
      </c>
      <c r="H302" t="b">
        <v>1</v>
      </c>
      <c r="I302" t="s">
        <v>1796</v>
      </c>
      <c r="J302" t="s">
        <v>1220</v>
      </c>
      <c r="K302" t="s">
        <v>925</v>
      </c>
      <c r="L302" s="9">
        <v>7200</v>
      </c>
      <c r="M302">
        <v>19</v>
      </c>
      <c r="N302">
        <v>10</v>
      </c>
      <c r="O302">
        <v>1944</v>
      </c>
      <c r="P302">
        <v>117.24</v>
      </c>
      <c r="Q302" s="12">
        <v>21427700000000</v>
      </c>
      <c r="R302" s="12">
        <f>Table13[[#This Row],[GDP_country]]/100000000000</f>
        <v>214.27699999999999</v>
      </c>
      <c r="S302">
        <v>78.5</v>
      </c>
      <c r="T302">
        <v>328239523</v>
      </c>
      <c r="U302" s="10">
        <f t="shared" ca="1" si="12"/>
        <v>79.932265260596239</v>
      </c>
      <c r="V302" s="3">
        <f t="shared" ca="1" si="14"/>
        <v>45560</v>
      </c>
      <c r="W302" s="3">
        <f t="shared" si="13"/>
        <v>16364</v>
      </c>
    </row>
    <row r="303" spans="1:23" x14ac:dyDescent="0.35">
      <c r="A303">
        <v>317</v>
      </c>
      <c r="B303" t="s">
        <v>49</v>
      </c>
      <c r="C303" t="s">
        <v>1221</v>
      </c>
      <c r="D303" t="s">
        <v>306</v>
      </c>
      <c r="E303" t="s">
        <v>645</v>
      </c>
      <c r="F303" t="s">
        <v>1222</v>
      </c>
      <c r="G303" t="s">
        <v>49</v>
      </c>
      <c r="H303" t="b">
        <v>1</v>
      </c>
      <c r="I303" t="s">
        <v>1796</v>
      </c>
      <c r="J303" t="s">
        <v>1223</v>
      </c>
      <c r="K303" t="s">
        <v>1224</v>
      </c>
      <c r="L303" s="9">
        <v>7200</v>
      </c>
      <c r="M303">
        <v>15</v>
      </c>
      <c r="N303">
        <v>8</v>
      </c>
      <c r="O303">
        <v>1981</v>
      </c>
      <c r="P303">
        <v>114.52</v>
      </c>
      <c r="Q303" s="12">
        <v>21427700000000</v>
      </c>
      <c r="R303" s="12">
        <f>Table13[[#This Row],[GDP_country]]/100000000000</f>
        <v>214.27699999999999</v>
      </c>
      <c r="S303">
        <v>77.8</v>
      </c>
      <c r="T303">
        <v>9770529</v>
      </c>
      <c r="U303" s="10">
        <f t="shared" ca="1" si="12"/>
        <v>43.112936344969199</v>
      </c>
      <c r="V303" s="3">
        <f t="shared" ca="1" si="14"/>
        <v>45560</v>
      </c>
      <c r="W303" s="3">
        <f t="shared" si="13"/>
        <v>29813</v>
      </c>
    </row>
    <row r="304" spans="1:23" x14ac:dyDescent="0.35">
      <c r="A304">
        <v>317</v>
      </c>
      <c r="B304" t="s">
        <v>21</v>
      </c>
      <c r="C304" t="s">
        <v>1225</v>
      </c>
      <c r="D304" t="s">
        <v>219</v>
      </c>
      <c r="E304" t="s">
        <v>220</v>
      </c>
      <c r="F304" t="s">
        <v>1226</v>
      </c>
      <c r="G304" t="s">
        <v>21</v>
      </c>
      <c r="H304" t="b">
        <v>0</v>
      </c>
      <c r="I304" t="s">
        <v>1796</v>
      </c>
      <c r="J304" t="s">
        <v>1227</v>
      </c>
      <c r="K304" t="s">
        <v>1228</v>
      </c>
      <c r="L304" s="9">
        <v>7200</v>
      </c>
      <c r="M304">
        <v>12</v>
      </c>
      <c r="N304">
        <v>7</v>
      </c>
      <c r="O304">
        <v>1961</v>
      </c>
      <c r="P304">
        <v>105.48</v>
      </c>
      <c r="Q304" s="12">
        <v>21427700000000</v>
      </c>
      <c r="R304" s="12">
        <f>Table13[[#This Row],[GDP_country]]/100000000000</f>
        <v>214.27699999999999</v>
      </c>
      <c r="S304">
        <v>84.2</v>
      </c>
      <c r="T304">
        <v>126226568</v>
      </c>
      <c r="U304" s="10">
        <f t="shared" ca="1" si="12"/>
        <v>63.206023271731688</v>
      </c>
      <c r="V304" s="3">
        <f t="shared" ca="1" si="14"/>
        <v>45560</v>
      </c>
      <c r="W304" s="3">
        <f t="shared" si="13"/>
        <v>22474</v>
      </c>
    </row>
    <row r="305" spans="1:23" x14ac:dyDescent="0.35">
      <c r="A305">
        <v>317</v>
      </c>
      <c r="B305" t="s">
        <v>103</v>
      </c>
      <c r="C305" t="s">
        <v>1229</v>
      </c>
      <c r="D305" t="s">
        <v>105</v>
      </c>
      <c r="E305" t="s">
        <v>106</v>
      </c>
      <c r="F305" t="s">
        <v>1230</v>
      </c>
      <c r="G305" t="s">
        <v>103</v>
      </c>
      <c r="H305" t="b">
        <v>1</v>
      </c>
      <c r="I305" t="s">
        <v>1796</v>
      </c>
      <c r="J305" t="s">
        <v>1231</v>
      </c>
      <c r="K305" t="s">
        <v>1232</v>
      </c>
      <c r="L305" s="9">
        <v>7200</v>
      </c>
      <c r="M305">
        <v>1</v>
      </c>
      <c r="N305">
        <v>10</v>
      </c>
      <c r="O305">
        <v>1945</v>
      </c>
      <c r="P305">
        <v>125.08</v>
      </c>
      <c r="Q305" s="12">
        <v>21427700000000</v>
      </c>
      <c r="R305" s="12">
        <f>Table13[[#This Row],[GDP_country]]/100000000000</f>
        <v>214.27699999999999</v>
      </c>
      <c r="S305">
        <v>77</v>
      </c>
      <c r="T305">
        <v>1397715000</v>
      </c>
      <c r="U305" s="10">
        <f t="shared" ca="1" si="12"/>
        <v>78.984257357973988</v>
      </c>
      <c r="V305" s="3">
        <f t="shared" ca="1" si="14"/>
        <v>45560</v>
      </c>
      <c r="W305" s="3">
        <f t="shared" si="13"/>
        <v>16711</v>
      </c>
    </row>
    <row r="306" spans="1:23" x14ac:dyDescent="0.35">
      <c r="A306">
        <v>325</v>
      </c>
      <c r="B306" t="s">
        <v>38</v>
      </c>
      <c r="C306" t="s">
        <v>1233</v>
      </c>
      <c r="D306" t="s">
        <v>1802</v>
      </c>
      <c r="E306" t="s">
        <v>1234</v>
      </c>
      <c r="F306" t="s">
        <v>1235</v>
      </c>
      <c r="G306" t="s">
        <v>38</v>
      </c>
      <c r="H306" t="b">
        <v>1</v>
      </c>
      <c r="I306" t="s">
        <v>1797</v>
      </c>
      <c r="J306" t="s">
        <v>1236</v>
      </c>
      <c r="K306" t="s">
        <v>700</v>
      </c>
      <c r="L306" s="9">
        <v>7100</v>
      </c>
      <c r="M306">
        <v>1</v>
      </c>
      <c r="N306">
        <v>8</v>
      </c>
      <c r="O306">
        <v>1943</v>
      </c>
      <c r="P306">
        <v>117.24</v>
      </c>
      <c r="Q306" s="12">
        <v>21427700000000</v>
      </c>
      <c r="R306" s="12">
        <f>Table13[[#This Row],[GDP_country]]/100000000000</f>
        <v>214.27699999999999</v>
      </c>
      <c r="S306">
        <v>78.5</v>
      </c>
      <c r="T306">
        <v>328239523</v>
      </c>
      <c r="U306" s="10">
        <f t="shared" ca="1" si="12"/>
        <v>81.151280424693667</v>
      </c>
      <c r="V306" s="3">
        <f t="shared" ca="1" si="14"/>
        <v>45560</v>
      </c>
      <c r="W306" s="3">
        <f t="shared" si="13"/>
        <v>15919</v>
      </c>
    </row>
    <row r="307" spans="1:23" x14ac:dyDescent="0.35">
      <c r="A307">
        <v>325</v>
      </c>
      <c r="B307" t="s">
        <v>196</v>
      </c>
      <c r="C307" t="s">
        <v>1237</v>
      </c>
      <c r="D307" t="s">
        <v>208</v>
      </c>
      <c r="E307" t="s">
        <v>1081</v>
      </c>
      <c r="F307" t="s">
        <v>1238</v>
      </c>
      <c r="G307" t="s">
        <v>196</v>
      </c>
      <c r="H307" t="b">
        <v>1</v>
      </c>
      <c r="I307" t="s">
        <v>1796</v>
      </c>
      <c r="J307" t="s">
        <v>1239</v>
      </c>
      <c r="K307" t="s">
        <v>688</v>
      </c>
      <c r="L307" s="9">
        <v>7100</v>
      </c>
      <c r="M307">
        <v>3</v>
      </c>
      <c r="N307">
        <v>1</v>
      </c>
      <c r="O307">
        <v>1947</v>
      </c>
      <c r="P307">
        <v>118.06</v>
      </c>
      <c r="Q307" s="12">
        <v>21427700000000</v>
      </c>
      <c r="R307" s="12">
        <f>Table13[[#This Row],[GDP_country]]/100000000000</f>
        <v>214.27699999999999</v>
      </c>
      <c r="S307">
        <v>81.599999999999994</v>
      </c>
      <c r="T307">
        <v>8877067</v>
      </c>
      <c r="U307" s="10">
        <f t="shared" ca="1" si="12"/>
        <v>77.726219726219725</v>
      </c>
      <c r="V307" s="3">
        <f t="shared" ca="1" si="14"/>
        <v>45560</v>
      </c>
      <c r="W307" s="3">
        <f t="shared" si="13"/>
        <v>17170</v>
      </c>
    </row>
    <row r="308" spans="1:23" x14ac:dyDescent="0.35">
      <c r="A308">
        <v>325</v>
      </c>
      <c r="B308" t="s">
        <v>381</v>
      </c>
      <c r="C308" t="s">
        <v>1240</v>
      </c>
      <c r="D308" t="s">
        <v>1802</v>
      </c>
      <c r="E308" t="s">
        <v>1241</v>
      </c>
      <c r="F308" t="s">
        <v>1242</v>
      </c>
      <c r="G308" t="s">
        <v>381</v>
      </c>
      <c r="H308" t="b">
        <v>0</v>
      </c>
      <c r="I308" t="s">
        <v>1797</v>
      </c>
      <c r="J308" t="s">
        <v>1243</v>
      </c>
      <c r="K308" t="s">
        <v>1244</v>
      </c>
      <c r="L308" s="9">
        <v>7100</v>
      </c>
      <c r="M308">
        <v>16</v>
      </c>
      <c r="N308">
        <v>11</v>
      </c>
      <c r="O308">
        <v>1961</v>
      </c>
      <c r="P308">
        <v>117.24</v>
      </c>
      <c r="Q308" s="12">
        <v>21427700000000</v>
      </c>
      <c r="R308" s="12">
        <f>Table13[[#This Row],[GDP_country]]/100000000000</f>
        <v>214.27699999999999</v>
      </c>
      <c r="S308">
        <v>78.5</v>
      </c>
      <c r="T308">
        <v>328239523</v>
      </c>
      <c r="U308" s="10">
        <f t="shared" ca="1" si="12"/>
        <v>62.858316221765911</v>
      </c>
      <c r="V308" s="3">
        <f t="shared" ca="1" si="14"/>
        <v>45560</v>
      </c>
      <c r="W308" s="3">
        <f t="shared" si="13"/>
        <v>22601</v>
      </c>
    </row>
    <row r="309" spans="1:23" x14ac:dyDescent="0.35">
      <c r="A309">
        <v>325</v>
      </c>
      <c r="B309" t="s">
        <v>250</v>
      </c>
      <c r="C309" t="s">
        <v>1245</v>
      </c>
      <c r="D309" t="s">
        <v>105</v>
      </c>
      <c r="E309" t="s">
        <v>575</v>
      </c>
      <c r="F309" t="s">
        <v>1246</v>
      </c>
      <c r="G309" t="s">
        <v>250</v>
      </c>
      <c r="H309" t="b">
        <v>1</v>
      </c>
      <c r="I309" t="s">
        <v>1796</v>
      </c>
      <c r="J309" t="s">
        <v>1247</v>
      </c>
      <c r="K309" t="s">
        <v>1248</v>
      </c>
      <c r="L309" s="9">
        <v>7100</v>
      </c>
      <c r="M309">
        <v>14</v>
      </c>
      <c r="N309">
        <v>12</v>
      </c>
      <c r="O309">
        <v>1956</v>
      </c>
      <c r="P309">
        <v>125.08</v>
      </c>
      <c r="Q309" s="12">
        <v>21427700000000</v>
      </c>
      <c r="R309" s="12">
        <f>Table13[[#This Row],[GDP_country]]/100000000000</f>
        <v>214.27699999999999</v>
      </c>
      <c r="S309">
        <v>77</v>
      </c>
      <c r="T309">
        <v>1397715000</v>
      </c>
      <c r="U309" s="10">
        <f t="shared" ca="1" si="12"/>
        <v>67.778954886323064</v>
      </c>
      <c r="V309" s="3">
        <f t="shared" ca="1" si="14"/>
        <v>45560</v>
      </c>
      <c r="W309" s="3">
        <f t="shared" si="13"/>
        <v>20803</v>
      </c>
    </row>
    <row r="310" spans="1:23" x14ac:dyDescent="0.35">
      <c r="A310">
        <v>325</v>
      </c>
      <c r="B310" t="s">
        <v>351</v>
      </c>
      <c r="C310" t="s">
        <v>1249</v>
      </c>
      <c r="D310" t="s">
        <v>170</v>
      </c>
      <c r="E310" t="s">
        <v>1250</v>
      </c>
      <c r="F310" t="s">
        <v>1251</v>
      </c>
      <c r="G310" t="s">
        <v>351</v>
      </c>
      <c r="H310" t="b">
        <v>0</v>
      </c>
      <c r="I310" t="s">
        <v>1796</v>
      </c>
      <c r="J310" t="s">
        <v>1252</v>
      </c>
      <c r="K310" t="s">
        <v>1253</v>
      </c>
      <c r="L310" s="9">
        <v>7100</v>
      </c>
      <c r="M310">
        <v>30</v>
      </c>
      <c r="N310">
        <v>10</v>
      </c>
      <c r="O310">
        <v>1950</v>
      </c>
      <c r="P310">
        <v>99.55</v>
      </c>
      <c r="Q310" s="12">
        <v>21427700000000</v>
      </c>
      <c r="R310" s="12">
        <f>Table13[[#This Row],[GDP_country]]/100000000000</f>
        <v>214.27699999999999</v>
      </c>
      <c r="S310">
        <v>83.6</v>
      </c>
      <c r="T310">
        <v>8574832</v>
      </c>
      <c r="U310" s="10">
        <f t="shared" ca="1" si="12"/>
        <v>73.904869679491867</v>
      </c>
      <c r="V310" s="3">
        <f t="shared" ca="1" si="14"/>
        <v>45560</v>
      </c>
      <c r="W310" s="3">
        <f t="shared" si="13"/>
        <v>18566</v>
      </c>
    </row>
    <row r="311" spans="1:23" x14ac:dyDescent="0.35">
      <c r="A311">
        <v>325</v>
      </c>
      <c r="B311" t="s">
        <v>49</v>
      </c>
      <c r="C311" t="s">
        <v>1254</v>
      </c>
      <c r="D311" t="s">
        <v>555</v>
      </c>
      <c r="E311" t="s">
        <v>555</v>
      </c>
      <c r="F311" t="s">
        <v>478</v>
      </c>
      <c r="G311" t="s">
        <v>49</v>
      </c>
      <c r="H311" t="b">
        <v>0</v>
      </c>
      <c r="I311" t="s">
        <v>1796</v>
      </c>
      <c r="J311" t="s">
        <v>1255</v>
      </c>
      <c r="K311" t="s">
        <v>1256</v>
      </c>
      <c r="L311" s="9">
        <v>7100</v>
      </c>
      <c r="M311">
        <v>10</v>
      </c>
      <c r="N311">
        <v>1</v>
      </c>
      <c r="O311">
        <v>1929</v>
      </c>
      <c r="P311">
        <v>114.41</v>
      </c>
      <c r="Q311" s="12">
        <v>21427700000000</v>
      </c>
      <c r="R311" s="12">
        <f>Table13[[#This Row],[GDP_country]]/100000000000</f>
        <v>214.27699999999999</v>
      </c>
      <c r="S311">
        <v>83.1</v>
      </c>
      <c r="T311">
        <v>5703569</v>
      </c>
      <c r="U311" s="10">
        <f t="shared" ca="1" si="12"/>
        <v>95.707049965776861</v>
      </c>
      <c r="V311" s="3">
        <f t="shared" ca="1" si="14"/>
        <v>45560</v>
      </c>
      <c r="W311" s="3">
        <f t="shared" si="13"/>
        <v>10603</v>
      </c>
    </row>
    <row r="312" spans="1:23" x14ac:dyDescent="0.35">
      <c r="A312">
        <v>325</v>
      </c>
      <c r="B312" t="s">
        <v>250</v>
      </c>
      <c r="C312" t="s">
        <v>1257</v>
      </c>
      <c r="D312" t="s">
        <v>105</v>
      </c>
      <c r="E312" t="s">
        <v>827</v>
      </c>
      <c r="F312" t="s">
        <v>1258</v>
      </c>
      <c r="G312" t="s">
        <v>250</v>
      </c>
      <c r="H312" t="b">
        <v>1</v>
      </c>
      <c r="I312" t="s">
        <v>1796</v>
      </c>
      <c r="J312" t="s">
        <v>155</v>
      </c>
      <c r="K312" t="s">
        <v>1259</v>
      </c>
      <c r="L312" s="9">
        <v>7100</v>
      </c>
      <c r="M312">
        <v>1</v>
      </c>
      <c r="N312">
        <v>1</v>
      </c>
      <c r="O312">
        <v>1952</v>
      </c>
      <c r="P312">
        <v>125.08</v>
      </c>
      <c r="Q312" s="12">
        <v>21427700000000</v>
      </c>
      <c r="R312" s="12">
        <f>Table13[[#This Row],[GDP_country]]/100000000000</f>
        <v>214.27699999999999</v>
      </c>
      <c r="S312">
        <v>77</v>
      </c>
      <c r="T312">
        <v>1397715000</v>
      </c>
      <c r="U312" s="10">
        <f t="shared" ca="1" si="12"/>
        <v>72.73169816981698</v>
      </c>
      <c r="V312" s="3">
        <f t="shared" ca="1" si="14"/>
        <v>45560</v>
      </c>
      <c r="W312" s="3">
        <f t="shared" si="13"/>
        <v>18994</v>
      </c>
    </row>
    <row r="313" spans="1:23" x14ac:dyDescent="0.35">
      <c r="A313">
        <v>332</v>
      </c>
      <c r="B313" t="s">
        <v>38</v>
      </c>
      <c r="C313" t="s">
        <v>1260</v>
      </c>
      <c r="D313" t="s">
        <v>1802</v>
      </c>
      <c r="E313" t="s">
        <v>856</v>
      </c>
      <c r="F313" t="s">
        <v>739</v>
      </c>
      <c r="G313" t="s">
        <v>38</v>
      </c>
      <c r="H313" t="b">
        <v>1</v>
      </c>
      <c r="I313" t="s">
        <v>1796</v>
      </c>
      <c r="J313" t="s">
        <v>1261</v>
      </c>
      <c r="K313" t="s">
        <v>1262</v>
      </c>
      <c r="L313" s="9">
        <v>7000</v>
      </c>
      <c r="M313">
        <v>25</v>
      </c>
      <c r="N313">
        <v>9</v>
      </c>
      <c r="O313">
        <v>1964</v>
      </c>
      <c r="P313">
        <v>117.24</v>
      </c>
      <c r="Q313" s="12">
        <v>21427700000000</v>
      </c>
      <c r="R313" s="12">
        <f>Table13[[#This Row],[GDP_country]]/100000000000</f>
        <v>214.27699999999999</v>
      </c>
      <c r="S313">
        <v>78.5</v>
      </c>
      <c r="T313">
        <v>328239523</v>
      </c>
      <c r="U313" s="10">
        <f t="shared" ca="1" si="12"/>
        <v>59.997980341995415</v>
      </c>
      <c r="V313" s="3">
        <f t="shared" ca="1" si="14"/>
        <v>45560</v>
      </c>
      <c r="W313" s="3">
        <f t="shared" si="13"/>
        <v>23645</v>
      </c>
    </row>
    <row r="314" spans="1:23" x14ac:dyDescent="0.35">
      <c r="A314">
        <v>332</v>
      </c>
      <c r="B314" t="s">
        <v>59</v>
      </c>
      <c r="C314" t="s">
        <v>1263</v>
      </c>
      <c r="D314" t="s">
        <v>1803</v>
      </c>
      <c r="E314" t="s">
        <v>227</v>
      </c>
      <c r="F314" t="s">
        <v>281</v>
      </c>
      <c r="G314" t="s">
        <v>59</v>
      </c>
      <c r="H314" t="b">
        <v>1</v>
      </c>
      <c r="I314" t="s">
        <v>1796</v>
      </c>
      <c r="J314" t="s">
        <v>1264</v>
      </c>
      <c r="K314" t="s">
        <v>1265</v>
      </c>
      <c r="L314" s="9">
        <v>7000</v>
      </c>
      <c r="M314">
        <v>27</v>
      </c>
      <c r="N314">
        <v>5</v>
      </c>
      <c r="O314">
        <v>1985</v>
      </c>
      <c r="P314">
        <v>119.62</v>
      </c>
      <c r="Q314" s="12">
        <v>21427700000000</v>
      </c>
      <c r="R314" s="12">
        <f>Table13[[#This Row],[GDP_country]]/100000000000</f>
        <v>214.27699999999999</v>
      </c>
      <c r="S314">
        <v>81.3</v>
      </c>
      <c r="T314">
        <v>66834405</v>
      </c>
      <c r="U314" s="10">
        <f t="shared" ca="1" si="12"/>
        <v>39.331964407939765</v>
      </c>
      <c r="V314" s="3">
        <f t="shared" ca="1" si="14"/>
        <v>45560</v>
      </c>
      <c r="W314" s="3">
        <f t="shared" si="13"/>
        <v>31194</v>
      </c>
    </row>
    <row r="315" spans="1:23" x14ac:dyDescent="0.35">
      <c r="A315">
        <v>332</v>
      </c>
      <c r="B315" t="s">
        <v>59</v>
      </c>
      <c r="C315" t="s">
        <v>1266</v>
      </c>
      <c r="D315" t="s">
        <v>1803</v>
      </c>
      <c r="E315" t="s">
        <v>227</v>
      </c>
      <c r="F315" t="s">
        <v>281</v>
      </c>
      <c r="G315" t="s">
        <v>59</v>
      </c>
      <c r="H315" t="b">
        <v>1</v>
      </c>
      <c r="I315" t="s">
        <v>1796</v>
      </c>
      <c r="J315" t="s">
        <v>1264</v>
      </c>
      <c r="K315" t="s">
        <v>1267</v>
      </c>
      <c r="L315" s="9">
        <v>7000</v>
      </c>
      <c r="M315">
        <v>29</v>
      </c>
      <c r="N315">
        <v>3</v>
      </c>
      <c r="O315">
        <v>1982</v>
      </c>
      <c r="P315">
        <v>119.62</v>
      </c>
      <c r="Q315" s="12">
        <v>21427700000000</v>
      </c>
      <c r="R315" s="12">
        <f>Table13[[#This Row],[GDP_country]]/100000000000</f>
        <v>214.27699999999999</v>
      </c>
      <c r="S315">
        <v>81.3</v>
      </c>
      <c r="T315">
        <v>66834405</v>
      </c>
      <c r="U315" s="10">
        <f t="shared" ca="1" si="12"/>
        <v>42.493505666624223</v>
      </c>
      <c r="V315" s="3">
        <f t="shared" ca="1" si="14"/>
        <v>45560</v>
      </c>
      <c r="W315" s="3">
        <f t="shared" si="13"/>
        <v>30039</v>
      </c>
    </row>
    <row r="316" spans="1:23" x14ac:dyDescent="0.35">
      <c r="A316">
        <v>332</v>
      </c>
      <c r="B316" t="s">
        <v>38</v>
      </c>
      <c r="C316" t="s">
        <v>1268</v>
      </c>
      <c r="D316" t="s">
        <v>1802</v>
      </c>
      <c r="E316" t="s">
        <v>1269</v>
      </c>
      <c r="F316" t="s">
        <v>1270</v>
      </c>
      <c r="G316" t="s">
        <v>38</v>
      </c>
      <c r="H316" t="b">
        <v>1</v>
      </c>
      <c r="I316" t="s">
        <v>1796</v>
      </c>
      <c r="J316" t="s">
        <v>1271</v>
      </c>
      <c r="K316" t="s">
        <v>334</v>
      </c>
      <c r="L316" s="9">
        <v>7000</v>
      </c>
      <c r="M316">
        <v>23</v>
      </c>
      <c r="N316">
        <v>7</v>
      </c>
      <c r="O316">
        <v>1945</v>
      </c>
      <c r="P316">
        <v>117.24</v>
      </c>
      <c r="Q316" s="12">
        <v>21427700000000</v>
      </c>
      <c r="R316" s="12">
        <f>Table13[[#This Row],[GDP_country]]/100000000000</f>
        <v>214.27699999999999</v>
      </c>
      <c r="S316">
        <v>78.5</v>
      </c>
      <c r="T316">
        <v>328239523</v>
      </c>
      <c r="U316" s="10">
        <f t="shared" ca="1" si="12"/>
        <v>79.175906913073234</v>
      </c>
      <c r="V316" s="3">
        <f t="shared" ca="1" si="14"/>
        <v>45560</v>
      </c>
      <c r="W316" s="3">
        <f t="shared" si="13"/>
        <v>16641</v>
      </c>
    </row>
    <row r="317" spans="1:23" x14ac:dyDescent="0.35">
      <c r="A317">
        <v>332</v>
      </c>
      <c r="B317" t="s">
        <v>250</v>
      </c>
      <c r="C317" t="s">
        <v>1272</v>
      </c>
      <c r="D317" t="s">
        <v>74</v>
      </c>
      <c r="E317" t="s">
        <v>75</v>
      </c>
      <c r="F317" t="s">
        <v>556</v>
      </c>
      <c r="G317" t="s">
        <v>250</v>
      </c>
      <c r="H317" t="b">
        <v>0</v>
      </c>
      <c r="I317" t="s">
        <v>1796</v>
      </c>
      <c r="J317" t="s">
        <v>1273</v>
      </c>
      <c r="K317" t="s">
        <v>1274</v>
      </c>
      <c r="L317" s="9">
        <v>7000</v>
      </c>
      <c r="M317">
        <v>24</v>
      </c>
      <c r="N317">
        <v>10</v>
      </c>
      <c r="O317">
        <v>1942</v>
      </c>
      <c r="P317">
        <v>180.44</v>
      </c>
      <c r="Q317" s="12">
        <v>21427700000000</v>
      </c>
      <c r="R317" s="12">
        <f>Table13[[#This Row],[GDP_country]]/100000000000</f>
        <v>214.27699999999999</v>
      </c>
      <c r="S317">
        <v>69.400000000000006</v>
      </c>
      <c r="T317">
        <v>1366417754</v>
      </c>
      <c r="U317" s="10">
        <f t="shared" ca="1" si="12"/>
        <v>81.921295685446623</v>
      </c>
      <c r="V317" s="3">
        <f t="shared" ca="1" si="14"/>
        <v>45560</v>
      </c>
      <c r="W317" s="3">
        <f t="shared" si="13"/>
        <v>15638</v>
      </c>
    </row>
    <row r="318" spans="1:23" x14ac:dyDescent="0.35">
      <c r="A318">
        <v>332</v>
      </c>
      <c r="B318" t="s">
        <v>21</v>
      </c>
      <c r="C318" t="s">
        <v>1275</v>
      </c>
      <c r="D318" t="s">
        <v>1802</v>
      </c>
      <c r="E318" t="s">
        <v>61</v>
      </c>
      <c r="F318" t="s">
        <v>1276</v>
      </c>
      <c r="G318" t="s">
        <v>21</v>
      </c>
      <c r="H318" t="b">
        <v>1</v>
      </c>
      <c r="I318" t="s">
        <v>1796</v>
      </c>
      <c r="J318" t="s">
        <v>1277</v>
      </c>
      <c r="K318" t="s">
        <v>1278</v>
      </c>
      <c r="L318" s="9">
        <v>7000</v>
      </c>
      <c r="M318">
        <v>14</v>
      </c>
      <c r="N318">
        <v>10</v>
      </c>
      <c r="O318">
        <v>1939</v>
      </c>
      <c r="P318">
        <v>117.24</v>
      </c>
      <c r="Q318" s="12">
        <v>21427700000000</v>
      </c>
      <c r="R318" s="12">
        <f>Table13[[#This Row],[GDP_country]]/100000000000</f>
        <v>214.27699999999999</v>
      </c>
      <c r="S318">
        <v>78.5</v>
      </c>
      <c r="T318">
        <v>328239523</v>
      </c>
      <c r="U318" s="10">
        <f t="shared" ca="1" si="12"/>
        <v>84.948682032344323</v>
      </c>
      <c r="V318" s="3">
        <f t="shared" ca="1" si="14"/>
        <v>45560</v>
      </c>
      <c r="W318" s="3">
        <f t="shared" si="13"/>
        <v>14532</v>
      </c>
    </row>
    <row r="319" spans="1:23" x14ac:dyDescent="0.35">
      <c r="A319">
        <v>332</v>
      </c>
      <c r="B319" t="s">
        <v>72</v>
      </c>
      <c r="C319" t="s">
        <v>1279</v>
      </c>
      <c r="D319" t="s">
        <v>74</v>
      </c>
      <c r="E319" t="s">
        <v>75</v>
      </c>
      <c r="F319" t="s">
        <v>72</v>
      </c>
      <c r="G319" t="s">
        <v>72</v>
      </c>
      <c r="H319" t="b">
        <v>0</v>
      </c>
      <c r="I319" t="s">
        <v>1797</v>
      </c>
      <c r="J319" t="s">
        <v>1280</v>
      </c>
      <c r="K319" t="s">
        <v>1281</v>
      </c>
      <c r="L319" s="9">
        <v>7000</v>
      </c>
      <c r="M319">
        <v>6</v>
      </c>
      <c r="N319">
        <v>6</v>
      </c>
      <c r="O319">
        <v>1967</v>
      </c>
      <c r="P319">
        <v>180.44</v>
      </c>
      <c r="Q319" s="12">
        <v>21427700000000</v>
      </c>
      <c r="R319" s="12">
        <f>Table13[[#This Row],[GDP_country]]/100000000000</f>
        <v>214.27699999999999</v>
      </c>
      <c r="S319">
        <v>69.400000000000006</v>
      </c>
      <c r="T319">
        <v>1366417754</v>
      </c>
      <c r="U319" s="10">
        <f t="shared" ca="1" si="12"/>
        <v>57.304602312957279</v>
      </c>
      <c r="V319" s="3">
        <f t="shared" ca="1" si="14"/>
        <v>45560</v>
      </c>
      <c r="W319" s="3">
        <f t="shared" si="13"/>
        <v>24629</v>
      </c>
    </row>
    <row r="320" spans="1:23" x14ac:dyDescent="0.35">
      <c r="A320">
        <v>332</v>
      </c>
      <c r="B320" t="s">
        <v>72</v>
      </c>
      <c r="C320" t="s">
        <v>1282</v>
      </c>
      <c r="D320" t="s">
        <v>74</v>
      </c>
      <c r="E320" t="s">
        <v>75</v>
      </c>
      <c r="F320" t="s">
        <v>72</v>
      </c>
      <c r="G320" t="s">
        <v>72</v>
      </c>
      <c r="H320" t="b">
        <v>0</v>
      </c>
      <c r="I320" t="s">
        <v>1796</v>
      </c>
      <c r="J320" t="s">
        <v>1280</v>
      </c>
      <c r="K320" t="s">
        <v>1283</v>
      </c>
      <c r="L320" s="9">
        <v>7000</v>
      </c>
      <c r="M320">
        <v>6</v>
      </c>
      <c r="N320">
        <v>9</v>
      </c>
      <c r="O320">
        <v>1964</v>
      </c>
      <c r="P320">
        <v>180.44</v>
      </c>
      <c r="Q320" s="12">
        <v>21427700000000</v>
      </c>
      <c r="R320" s="12">
        <f>Table13[[#This Row],[GDP_country]]/100000000000</f>
        <v>214.27699999999999</v>
      </c>
      <c r="S320">
        <v>69.400000000000006</v>
      </c>
      <c r="T320">
        <v>1366417754</v>
      </c>
      <c r="U320" s="10">
        <f t="shared" ca="1" si="12"/>
        <v>60.049997755935543</v>
      </c>
      <c r="V320" s="3">
        <f t="shared" ca="1" si="14"/>
        <v>45560</v>
      </c>
      <c r="W320" s="3">
        <f t="shared" si="13"/>
        <v>23626</v>
      </c>
    </row>
    <row r="321" spans="1:23" x14ac:dyDescent="0.35">
      <c r="A321">
        <v>332</v>
      </c>
      <c r="B321" t="s">
        <v>103</v>
      </c>
      <c r="C321" t="s">
        <v>1284</v>
      </c>
      <c r="D321" t="s">
        <v>1802</v>
      </c>
      <c r="E321" t="s">
        <v>1285</v>
      </c>
      <c r="F321" t="s">
        <v>1286</v>
      </c>
      <c r="G321" t="s">
        <v>103</v>
      </c>
      <c r="H321" t="b">
        <v>1</v>
      </c>
      <c r="I321" t="s">
        <v>1796</v>
      </c>
      <c r="J321" t="s">
        <v>1287</v>
      </c>
      <c r="K321" t="s">
        <v>1288</v>
      </c>
      <c r="L321" s="9">
        <v>7000</v>
      </c>
      <c r="M321">
        <v>29</v>
      </c>
      <c r="N321">
        <v>12</v>
      </c>
      <c r="O321">
        <v>1953</v>
      </c>
      <c r="P321">
        <v>117.24</v>
      </c>
      <c r="Q321" s="12">
        <v>21427700000000</v>
      </c>
      <c r="R321" s="12">
        <f>Table13[[#This Row],[GDP_country]]/100000000000</f>
        <v>214.27699999999999</v>
      </c>
      <c r="S321">
        <v>78.5</v>
      </c>
      <c r="T321">
        <v>328239523</v>
      </c>
      <c r="U321" s="10">
        <f t="shared" ca="1" si="12"/>
        <v>70.740588637919231</v>
      </c>
      <c r="V321" s="3">
        <f t="shared" ca="1" si="14"/>
        <v>45560</v>
      </c>
      <c r="W321" s="3">
        <f t="shared" si="13"/>
        <v>19722</v>
      </c>
    </row>
    <row r="322" spans="1:23" x14ac:dyDescent="0.35">
      <c r="A322">
        <v>332</v>
      </c>
      <c r="B322" t="s">
        <v>103</v>
      </c>
      <c r="C322" t="s">
        <v>1289</v>
      </c>
      <c r="D322" t="s">
        <v>1802</v>
      </c>
      <c r="E322" t="s">
        <v>301</v>
      </c>
      <c r="F322" t="s">
        <v>1286</v>
      </c>
      <c r="G322" t="s">
        <v>103</v>
      </c>
      <c r="H322" t="b">
        <v>1</v>
      </c>
      <c r="I322" t="s">
        <v>1796</v>
      </c>
      <c r="J322" t="s">
        <v>1287</v>
      </c>
      <c r="K322" t="s">
        <v>1290</v>
      </c>
      <c r="L322" s="9">
        <v>7000</v>
      </c>
      <c r="M322">
        <v>16</v>
      </c>
      <c r="N322">
        <v>9</v>
      </c>
      <c r="O322">
        <v>1955</v>
      </c>
      <c r="P322">
        <v>117.24</v>
      </c>
      <c r="Q322" s="12">
        <v>21427700000000</v>
      </c>
      <c r="R322" s="12">
        <f>Table13[[#This Row],[GDP_country]]/100000000000</f>
        <v>214.27699999999999</v>
      </c>
      <c r="S322">
        <v>78.5</v>
      </c>
      <c r="T322">
        <v>328239523</v>
      </c>
      <c r="U322" s="10">
        <f t="shared" ref="U322:U385" ca="1" si="15">YEARFRAC(W322,V322,1)</f>
        <v>69.025344180225275</v>
      </c>
      <c r="V322" s="3">
        <f t="shared" ca="1" si="14"/>
        <v>45560</v>
      </c>
      <c r="W322" s="3">
        <f t="shared" ref="W322:W385" si="16">DATE(O322,N322,M322)</f>
        <v>20348</v>
      </c>
    </row>
    <row r="323" spans="1:23" x14ac:dyDescent="0.35">
      <c r="A323">
        <v>332</v>
      </c>
      <c r="B323" t="s">
        <v>103</v>
      </c>
      <c r="C323" t="s">
        <v>1291</v>
      </c>
      <c r="D323" t="s">
        <v>1802</v>
      </c>
      <c r="E323" t="s">
        <v>1292</v>
      </c>
      <c r="F323" t="s">
        <v>1230</v>
      </c>
      <c r="G323" t="s">
        <v>103</v>
      </c>
      <c r="H323" t="b">
        <v>1</v>
      </c>
      <c r="I323" t="s">
        <v>1796</v>
      </c>
      <c r="J323" t="s">
        <v>1293</v>
      </c>
      <c r="K323" t="s">
        <v>1217</v>
      </c>
      <c r="L323" s="9">
        <v>7000</v>
      </c>
      <c r="M323">
        <v>26</v>
      </c>
      <c r="N323">
        <v>2</v>
      </c>
      <c r="O323">
        <v>1952</v>
      </c>
      <c r="P323">
        <v>117.24</v>
      </c>
      <c r="Q323" s="12">
        <v>21427700000000</v>
      </c>
      <c r="R323" s="12">
        <f>Table13[[#This Row],[GDP_country]]/100000000000</f>
        <v>214.27699999999999</v>
      </c>
      <c r="S323">
        <v>78.5</v>
      </c>
      <c r="T323">
        <v>328239523</v>
      </c>
      <c r="U323" s="10">
        <f t="shared" ca="1" si="15"/>
        <v>72.578382838283829</v>
      </c>
      <c r="V323" s="3">
        <f t="shared" ref="V323:V386" ca="1" si="17">TODAY()</f>
        <v>45560</v>
      </c>
      <c r="W323" s="3">
        <f t="shared" si="16"/>
        <v>19050</v>
      </c>
    </row>
    <row r="324" spans="1:23" x14ac:dyDescent="0.35">
      <c r="A324">
        <v>344</v>
      </c>
      <c r="B324" t="s">
        <v>72</v>
      </c>
      <c r="C324" t="s">
        <v>1294</v>
      </c>
      <c r="D324" t="s">
        <v>1802</v>
      </c>
      <c r="E324" t="s">
        <v>831</v>
      </c>
      <c r="F324" t="s">
        <v>1295</v>
      </c>
      <c r="G324" t="s">
        <v>72</v>
      </c>
      <c r="H324" t="b">
        <v>0</v>
      </c>
      <c r="I324" t="s">
        <v>1797</v>
      </c>
      <c r="J324" t="s">
        <v>1296</v>
      </c>
      <c r="K324" t="s">
        <v>1297</v>
      </c>
      <c r="L324" s="9">
        <v>6900</v>
      </c>
      <c r="M324">
        <v>1</v>
      </c>
      <c r="N324">
        <v>1</v>
      </c>
      <c r="O324">
        <v>1936</v>
      </c>
      <c r="P324">
        <v>117.24</v>
      </c>
      <c r="Q324" s="12">
        <v>21427700000000</v>
      </c>
      <c r="R324" s="12">
        <f>Table13[[#This Row],[GDP_country]]/100000000000</f>
        <v>214.27699999999999</v>
      </c>
      <c r="S324">
        <v>78.5</v>
      </c>
      <c r="T324">
        <v>328239523</v>
      </c>
      <c r="U324" s="10">
        <f t="shared" ca="1" si="15"/>
        <v>88.731696813092171</v>
      </c>
      <c r="V324" s="3">
        <f t="shared" ca="1" si="17"/>
        <v>45560</v>
      </c>
      <c r="W324" s="3">
        <f t="shared" si="16"/>
        <v>13150</v>
      </c>
    </row>
    <row r="325" spans="1:23" x14ac:dyDescent="0.35">
      <c r="A325">
        <v>344</v>
      </c>
      <c r="B325" t="s">
        <v>103</v>
      </c>
      <c r="C325" t="s">
        <v>1298</v>
      </c>
      <c r="D325" t="s">
        <v>1802</v>
      </c>
      <c r="E325" t="s">
        <v>1299</v>
      </c>
      <c r="F325" t="s">
        <v>1300</v>
      </c>
      <c r="G325" t="s">
        <v>103</v>
      </c>
      <c r="H325" t="b">
        <v>0</v>
      </c>
      <c r="I325" t="s">
        <v>1797</v>
      </c>
      <c r="J325" t="s">
        <v>1301</v>
      </c>
      <c r="K325" t="s">
        <v>1302</v>
      </c>
      <c r="L325" s="9">
        <v>6900</v>
      </c>
      <c r="M325">
        <v>1</v>
      </c>
      <c r="N325">
        <v>1</v>
      </c>
      <c r="O325">
        <v>1934</v>
      </c>
      <c r="P325">
        <v>117.24</v>
      </c>
      <c r="Q325" s="12">
        <v>21427700000000</v>
      </c>
      <c r="R325" s="12">
        <f>Table13[[#This Row],[GDP_country]]/100000000000</f>
        <v>214.27699999999999</v>
      </c>
      <c r="S325">
        <v>78.5</v>
      </c>
      <c r="T325">
        <v>328239523</v>
      </c>
      <c r="U325" s="10">
        <f t="shared" ca="1" si="15"/>
        <v>90.731692640953128</v>
      </c>
      <c r="V325" s="3">
        <f t="shared" ca="1" si="17"/>
        <v>45560</v>
      </c>
      <c r="W325" s="3">
        <f t="shared" si="16"/>
        <v>12420</v>
      </c>
    </row>
    <row r="326" spans="1:23" x14ac:dyDescent="0.35">
      <c r="A326">
        <v>344</v>
      </c>
      <c r="B326" t="s">
        <v>49</v>
      </c>
      <c r="C326" t="s">
        <v>1303</v>
      </c>
      <c r="D326" t="s">
        <v>1802</v>
      </c>
      <c r="E326" t="s">
        <v>61</v>
      </c>
      <c r="F326" t="s">
        <v>1304</v>
      </c>
      <c r="G326" t="s">
        <v>49</v>
      </c>
      <c r="H326" t="b">
        <v>1</v>
      </c>
      <c r="I326" t="s">
        <v>1796</v>
      </c>
      <c r="J326" t="s">
        <v>1305</v>
      </c>
      <c r="K326" t="s">
        <v>1306</v>
      </c>
      <c r="L326" s="9">
        <v>6900</v>
      </c>
      <c r="M326">
        <v>16</v>
      </c>
      <c r="N326">
        <v>9</v>
      </c>
      <c r="O326">
        <v>1967</v>
      </c>
      <c r="P326">
        <v>117.24</v>
      </c>
      <c r="Q326" s="12">
        <v>21427700000000</v>
      </c>
      <c r="R326" s="12">
        <f>Table13[[#This Row],[GDP_country]]/100000000000</f>
        <v>214.27699999999999</v>
      </c>
      <c r="S326">
        <v>78.5</v>
      </c>
      <c r="T326">
        <v>328239523</v>
      </c>
      <c r="U326" s="10">
        <f t="shared" ca="1" si="15"/>
        <v>57.025348123672408</v>
      </c>
      <c r="V326" s="3">
        <f t="shared" ca="1" si="17"/>
        <v>45560</v>
      </c>
      <c r="W326" s="3">
        <f t="shared" si="16"/>
        <v>24731</v>
      </c>
    </row>
    <row r="327" spans="1:23" x14ac:dyDescent="0.35">
      <c r="A327">
        <v>344</v>
      </c>
      <c r="B327" t="s">
        <v>38</v>
      </c>
      <c r="C327" t="s">
        <v>1307</v>
      </c>
      <c r="D327" t="s">
        <v>105</v>
      </c>
      <c r="E327" t="s">
        <v>1308</v>
      </c>
      <c r="F327" t="s">
        <v>1309</v>
      </c>
      <c r="G327" t="s">
        <v>38</v>
      </c>
      <c r="H327" t="b">
        <v>1</v>
      </c>
      <c r="I327" t="s">
        <v>1796</v>
      </c>
      <c r="J327" t="s">
        <v>657</v>
      </c>
      <c r="K327" t="s">
        <v>1310</v>
      </c>
      <c r="L327" s="9">
        <v>6900</v>
      </c>
      <c r="M327">
        <v>22</v>
      </c>
      <c r="N327">
        <v>9</v>
      </c>
      <c r="O327">
        <v>1964</v>
      </c>
      <c r="P327">
        <v>125.08</v>
      </c>
      <c r="Q327" s="12">
        <v>21427700000000</v>
      </c>
      <c r="R327" s="12">
        <f>Table13[[#This Row],[GDP_country]]/100000000000</f>
        <v>214.27699999999999</v>
      </c>
      <c r="S327">
        <v>77</v>
      </c>
      <c r="T327">
        <v>1397715000</v>
      </c>
      <c r="U327" s="10">
        <f t="shared" ca="1" si="15"/>
        <v>60.006193617880704</v>
      </c>
      <c r="V327" s="3">
        <f t="shared" ca="1" si="17"/>
        <v>45560</v>
      </c>
      <c r="W327" s="3">
        <f t="shared" si="16"/>
        <v>23642</v>
      </c>
    </row>
    <row r="328" spans="1:23" x14ac:dyDescent="0.35">
      <c r="A328">
        <v>344</v>
      </c>
      <c r="B328" t="s">
        <v>462</v>
      </c>
      <c r="C328" t="s">
        <v>1311</v>
      </c>
      <c r="D328" t="s">
        <v>1802</v>
      </c>
      <c r="E328" t="s">
        <v>1312</v>
      </c>
      <c r="F328" t="s">
        <v>465</v>
      </c>
      <c r="G328" t="s">
        <v>462</v>
      </c>
      <c r="H328" t="b">
        <v>1</v>
      </c>
      <c r="I328" t="s">
        <v>1796</v>
      </c>
      <c r="J328" t="s">
        <v>1313</v>
      </c>
      <c r="K328" t="s">
        <v>1267</v>
      </c>
      <c r="L328" s="9">
        <v>6900</v>
      </c>
      <c r="M328">
        <v>20</v>
      </c>
      <c r="N328">
        <v>9</v>
      </c>
      <c r="O328">
        <v>1942</v>
      </c>
      <c r="P328">
        <v>117.24</v>
      </c>
      <c r="Q328" s="12">
        <v>21427700000000</v>
      </c>
      <c r="R328" s="12">
        <f>Table13[[#This Row],[GDP_country]]/100000000000</f>
        <v>214.27699999999999</v>
      </c>
      <c r="S328">
        <v>78.5</v>
      </c>
      <c r="T328">
        <v>328239523</v>
      </c>
      <c r="U328" s="10">
        <f t="shared" ca="1" si="15"/>
        <v>82.014381844570522</v>
      </c>
      <c r="V328" s="3">
        <f t="shared" ca="1" si="17"/>
        <v>45560</v>
      </c>
      <c r="W328" s="3">
        <f t="shared" si="16"/>
        <v>15604</v>
      </c>
    </row>
    <row r="329" spans="1:23" x14ac:dyDescent="0.35">
      <c r="A329">
        <v>344</v>
      </c>
      <c r="B329" t="s">
        <v>21</v>
      </c>
      <c r="C329" t="s">
        <v>1314</v>
      </c>
      <c r="D329" t="s">
        <v>93</v>
      </c>
      <c r="E329" t="s">
        <v>94</v>
      </c>
      <c r="F329" t="s">
        <v>95</v>
      </c>
      <c r="G329" t="s">
        <v>21</v>
      </c>
      <c r="H329" t="b">
        <v>0</v>
      </c>
      <c r="I329" t="s">
        <v>1797</v>
      </c>
      <c r="J329" t="s">
        <v>1315</v>
      </c>
      <c r="K329" t="s">
        <v>1316</v>
      </c>
      <c r="L329" s="9">
        <v>6900</v>
      </c>
      <c r="M329">
        <v>9</v>
      </c>
      <c r="N329">
        <v>7</v>
      </c>
      <c r="O329">
        <v>1968</v>
      </c>
      <c r="P329">
        <v>110.96</v>
      </c>
      <c r="Q329" s="12">
        <v>21427700000000</v>
      </c>
      <c r="R329" s="12">
        <f>Table13[[#This Row],[GDP_country]]/100000000000</f>
        <v>214.27699999999999</v>
      </c>
      <c r="S329">
        <v>83.3</v>
      </c>
      <c r="T329">
        <v>47076781</v>
      </c>
      <c r="U329" s="10">
        <f t="shared" ca="1" si="15"/>
        <v>56.21152737752162</v>
      </c>
      <c r="V329" s="3">
        <f t="shared" ca="1" si="17"/>
        <v>45560</v>
      </c>
      <c r="W329" s="3">
        <f t="shared" si="16"/>
        <v>25028</v>
      </c>
    </row>
    <row r="330" spans="1:23" x14ac:dyDescent="0.35">
      <c r="A330">
        <v>344</v>
      </c>
      <c r="B330" t="s">
        <v>351</v>
      </c>
      <c r="C330" t="s">
        <v>1317</v>
      </c>
      <c r="D330" t="s">
        <v>1802</v>
      </c>
      <c r="E330" t="s">
        <v>1318</v>
      </c>
      <c r="F330" t="s">
        <v>1319</v>
      </c>
      <c r="G330" t="s">
        <v>351</v>
      </c>
      <c r="H330" t="b">
        <v>0</v>
      </c>
      <c r="I330" t="s">
        <v>1797</v>
      </c>
      <c r="J330" t="s">
        <v>1320</v>
      </c>
      <c r="K330" t="s">
        <v>1321</v>
      </c>
      <c r="L330" s="9">
        <v>6900</v>
      </c>
      <c r="M330">
        <v>1</v>
      </c>
      <c r="N330">
        <v>5</v>
      </c>
      <c r="O330">
        <v>1954</v>
      </c>
      <c r="P330">
        <v>117.24</v>
      </c>
      <c r="Q330" s="12">
        <v>21427700000000</v>
      </c>
      <c r="R330" s="12">
        <f>Table13[[#This Row],[GDP_country]]/100000000000</f>
        <v>214.27699999999999</v>
      </c>
      <c r="S330">
        <v>78.5</v>
      </c>
      <c r="T330">
        <v>328239523</v>
      </c>
      <c r="U330" s="10">
        <f t="shared" ca="1" si="15"/>
        <v>70.403154282188709</v>
      </c>
      <c r="V330" s="3">
        <f t="shared" ca="1" si="17"/>
        <v>45560</v>
      </c>
      <c r="W330" s="3">
        <f t="shared" si="16"/>
        <v>19845</v>
      </c>
    </row>
    <row r="331" spans="1:23" x14ac:dyDescent="0.35">
      <c r="A331">
        <v>352</v>
      </c>
      <c r="B331" t="s">
        <v>292</v>
      </c>
      <c r="C331" t="s">
        <v>1322</v>
      </c>
      <c r="D331" t="s">
        <v>1802</v>
      </c>
      <c r="E331" t="s">
        <v>742</v>
      </c>
      <c r="F331" t="s">
        <v>1219</v>
      </c>
      <c r="G331" t="s">
        <v>292</v>
      </c>
      <c r="H331" t="b">
        <v>0</v>
      </c>
      <c r="I331" t="s">
        <v>1797</v>
      </c>
      <c r="J331" t="s">
        <v>1323</v>
      </c>
      <c r="K331" t="s">
        <v>1324</v>
      </c>
      <c r="L331" s="9">
        <v>6800</v>
      </c>
      <c r="M331">
        <v>9</v>
      </c>
      <c r="N331">
        <v>3</v>
      </c>
      <c r="O331">
        <v>1964</v>
      </c>
      <c r="P331">
        <v>117.24</v>
      </c>
      <c r="Q331" s="12">
        <v>21427700000000</v>
      </c>
      <c r="R331" s="12">
        <f>Table13[[#This Row],[GDP_country]]/100000000000</f>
        <v>214.27699999999999</v>
      </c>
      <c r="S331">
        <v>78.5</v>
      </c>
      <c r="T331">
        <v>328239523</v>
      </c>
      <c r="U331" s="10">
        <f t="shared" ca="1" si="15"/>
        <v>60.545532067680981</v>
      </c>
      <c r="V331" s="3">
        <f t="shared" ca="1" si="17"/>
        <v>45560</v>
      </c>
      <c r="W331" s="3">
        <f t="shared" si="16"/>
        <v>23445</v>
      </c>
    </row>
    <row r="332" spans="1:23" x14ac:dyDescent="0.35">
      <c r="A332">
        <v>352</v>
      </c>
      <c r="B332" t="s">
        <v>72</v>
      </c>
      <c r="C332" t="s">
        <v>1325</v>
      </c>
      <c r="D332" t="s">
        <v>680</v>
      </c>
      <c r="E332" t="s">
        <v>681</v>
      </c>
      <c r="F332" t="s">
        <v>135</v>
      </c>
      <c r="G332" t="s">
        <v>72</v>
      </c>
      <c r="H332" t="b">
        <v>1</v>
      </c>
      <c r="I332" t="s">
        <v>1796</v>
      </c>
      <c r="J332" t="s">
        <v>1326</v>
      </c>
      <c r="K332" t="s">
        <v>1327</v>
      </c>
      <c r="L332" s="9">
        <v>6800</v>
      </c>
      <c r="M332">
        <v>29</v>
      </c>
      <c r="N332">
        <v>9</v>
      </c>
      <c r="O332">
        <v>1936</v>
      </c>
      <c r="P332">
        <v>110.62</v>
      </c>
      <c r="Q332" s="12">
        <v>21427700000000</v>
      </c>
      <c r="R332" s="12">
        <f>Table13[[#This Row],[GDP_country]]/100000000000</f>
        <v>214.27699999999999</v>
      </c>
      <c r="S332">
        <v>82.9</v>
      </c>
      <c r="T332">
        <v>60297396</v>
      </c>
      <c r="U332" s="10">
        <f t="shared" ca="1" si="15"/>
        <v>87.987018580041834</v>
      </c>
      <c r="V332" s="3">
        <f t="shared" ca="1" si="17"/>
        <v>45560</v>
      </c>
      <c r="W332" s="3">
        <f t="shared" si="16"/>
        <v>13422</v>
      </c>
    </row>
    <row r="333" spans="1:23" x14ac:dyDescent="0.35">
      <c r="A333">
        <v>352</v>
      </c>
      <c r="B333" t="s">
        <v>196</v>
      </c>
      <c r="C333" t="s">
        <v>1328</v>
      </c>
      <c r="D333" t="s">
        <v>1803</v>
      </c>
      <c r="E333" t="s">
        <v>1329</v>
      </c>
      <c r="F333" t="s">
        <v>1330</v>
      </c>
      <c r="G333" t="s">
        <v>196</v>
      </c>
      <c r="H333" t="b">
        <v>1</v>
      </c>
      <c r="I333" t="s">
        <v>1797</v>
      </c>
      <c r="J333" t="s">
        <v>1331</v>
      </c>
      <c r="K333" t="s">
        <v>1332</v>
      </c>
      <c r="L333" s="9">
        <v>6800</v>
      </c>
      <c r="M333">
        <v>26</v>
      </c>
      <c r="N333">
        <v>9</v>
      </c>
      <c r="O333">
        <v>1967</v>
      </c>
      <c r="P333">
        <v>119.62</v>
      </c>
      <c r="Q333" s="12">
        <v>21427700000000</v>
      </c>
      <c r="R333" s="12">
        <f>Table13[[#This Row],[GDP_country]]/100000000000</f>
        <v>214.27699999999999</v>
      </c>
      <c r="S333">
        <v>81.3</v>
      </c>
      <c r="T333">
        <v>66834405</v>
      </c>
      <c r="U333" s="10">
        <f t="shared" ca="1" si="15"/>
        <v>56.997970261977812</v>
      </c>
      <c r="V333" s="3">
        <f t="shared" ca="1" si="17"/>
        <v>45560</v>
      </c>
      <c r="W333" s="3">
        <f t="shared" si="16"/>
        <v>24741</v>
      </c>
    </row>
    <row r="334" spans="1:23" x14ac:dyDescent="0.35">
      <c r="A334">
        <v>352</v>
      </c>
      <c r="B334" t="s">
        <v>292</v>
      </c>
      <c r="C334" t="s">
        <v>1333</v>
      </c>
      <c r="D334" t="s">
        <v>1802</v>
      </c>
      <c r="E334" t="s">
        <v>742</v>
      </c>
      <c r="F334" t="s">
        <v>1219</v>
      </c>
      <c r="G334" t="s">
        <v>292</v>
      </c>
      <c r="H334" t="b">
        <v>0</v>
      </c>
      <c r="I334" t="s">
        <v>1796</v>
      </c>
      <c r="J334" t="s">
        <v>1334</v>
      </c>
      <c r="K334" t="s">
        <v>319</v>
      </c>
      <c r="L334" s="9">
        <v>6800</v>
      </c>
      <c r="M334">
        <v>1</v>
      </c>
      <c r="N334">
        <v>11</v>
      </c>
      <c r="O334">
        <v>1982</v>
      </c>
      <c r="P334">
        <v>117.24</v>
      </c>
      <c r="Q334" s="12">
        <v>21427700000000</v>
      </c>
      <c r="R334" s="12">
        <f>Table13[[#This Row],[GDP_country]]/100000000000</f>
        <v>214.27699999999999</v>
      </c>
      <c r="S334">
        <v>78.5</v>
      </c>
      <c r="T334">
        <v>328239523</v>
      </c>
      <c r="U334" s="10">
        <f t="shared" ca="1" si="15"/>
        <v>41.899401502610466</v>
      </c>
      <c r="V334" s="3">
        <f t="shared" ca="1" si="17"/>
        <v>45560</v>
      </c>
      <c r="W334" s="3">
        <f t="shared" si="16"/>
        <v>30256</v>
      </c>
    </row>
    <row r="335" spans="1:23" x14ac:dyDescent="0.35">
      <c r="A335">
        <v>352</v>
      </c>
      <c r="B335" t="s">
        <v>292</v>
      </c>
      <c r="C335" t="s">
        <v>1335</v>
      </c>
      <c r="D335" t="s">
        <v>1802</v>
      </c>
      <c r="E335" t="s">
        <v>742</v>
      </c>
      <c r="F335" t="s">
        <v>1219</v>
      </c>
      <c r="G335" t="s">
        <v>292</v>
      </c>
      <c r="H335" t="b">
        <v>0</v>
      </c>
      <c r="I335" t="s">
        <v>1797</v>
      </c>
      <c r="J335" t="s">
        <v>1336</v>
      </c>
      <c r="K335" t="s">
        <v>1337</v>
      </c>
      <c r="L335" s="9">
        <v>6800</v>
      </c>
      <c r="M335">
        <v>12</v>
      </c>
      <c r="N335">
        <v>8</v>
      </c>
      <c r="O335">
        <v>1969</v>
      </c>
      <c r="P335">
        <v>117.24</v>
      </c>
      <c r="Q335" s="12">
        <v>21427700000000</v>
      </c>
      <c r="R335" s="12">
        <f>Table13[[#This Row],[GDP_country]]/100000000000</f>
        <v>214.27699999999999</v>
      </c>
      <c r="S335">
        <v>78.5</v>
      </c>
      <c r="T335">
        <v>328239523</v>
      </c>
      <c r="U335" s="10">
        <f t="shared" ca="1" si="15"/>
        <v>55.121149897330596</v>
      </c>
      <c r="V335" s="3">
        <f t="shared" ca="1" si="17"/>
        <v>45560</v>
      </c>
      <c r="W335" s="3">
        <f t="shared" si="16"/>
        <v>25427</v>
      </c>
    </row>
    <row r="336" spans="1:23" x14ac:dyDescent="0.35">
      <c r="A336">
        <v>352</v>
      </c>
      <c r="B336" t="s">
        <v>49</v>
      </c>
      <c r="C336" t="s">
        <v>1338</v>
      </c>
      <c r="D336" t="s">
        <v>1802</v>
      </c>
      <c r="E336" t="s">
        <v>1339</v>
      </c>
      <c r="F336" t="s">
        <v>371</v>
      </c>
      <c r="G336" t="s">
        <v>49</v>
      </c>
      <c r="H336" t="b">
        <v>0</v>
      </c>
      <c r="I336" t="s">
        <v>1796</v>
      </c>
      <c r="J336" t="s">
        <v>372</v>
      </c>
      <c r="K336" t="s">
        <v>1340</v>
      </c>
      <c r="L336" s="9">
        <v>6800</v>
      </c>
      <c r="M336">
        <v>18</v>
      </c>
      <c r="N336">
        <v>11</v>
      </c>
      <c r="O336">
        <v>1964</v>
      </c>
      <c r="P336">
        <v>117.24</v>
      </c>
      <c r="Q336" s="12">
        <v>21427700000000</v>
      </c>
      <c r="R336" s="12">
        <f>Table13[[#This Row],[GDP_country]]/100000000000</f>
        <v>214.27699999999999</v>
      </c>
      <c r="S336">
        <v>78.5</v>
      </c>
      <c r="T336">
        <v>328239523</v>
      </c>
      <c r="U336" s="10">
        <f t="shared" ca="1" si="15"/>
        <v>59.850141376060314</v>
      </c>
      <c r="V336" s="3">
        <f t="shared" ca="1" si="17"/>
        <v>45560</v>
      </c>
      <c r="W336" s="3">
        <f t="shared" si="16"/>
        <v>23699</v>
      </c>
    </row>
    <row r="337" spans="1:23" x14ac:dyDescent="0.35">
      <c r="A337">
        <v>352</v>
      </c>
      <c r="B337" t="s">
        <v>49</v>
      </c>
      <c r="C337" t="s">
        <v>1341</v>
      </c>
      <c r="D337" t="s">
        <v>1802</v>
      </c>
      <c r="E337" t="s">
        <v>100</v>
      </c>
      <c r="F337" t="s">
        <v>1342</v>
      </c>
      <c r="G337" t="s">
        <v>49</v>
      </c>
      <c r="H337" t="b">
        <v>1</v>
      </c>
      <c r="I337" t="s">
        <v>1796</v>
      </c>
      <c r="J337" t="s">
        <v>1343</v>
      </c>
      <c r="K337" t="s">
        <v>1344</v>
      </c>
      <c r="L337" s="9">
        <v>6800</v>
      </c>
      <c r="M337">
        <v>11</v>
      </c>
      <c r="N337">
        <v>11</v>
      </c>
      <c r="O337">
        <v>1961</v>
      </c>
      <c r="P337">
        <v>117.24</v>
      </c>
      <c r="Q337" s="12">
        <v>21427700000000</v>
      </c>
      <c r="R337" s="12">
        <f>Table13[[#This Row],[GDP_country]]/100000000000</f>
        <v>214.27699999999999</v>
      </c>
      <c r="S337">
        <v>78.5</v>
      </c>
      <c r="T337">
        <v>328239523</v>
      </c>
      <c r="U337" s="10">
        <f t="shared" ca="1" si="15"/>
        <v>62.872005475701577</v>
      </c>
      <c r="V337" s="3">
        <f t="shared" ca="1" si="17"/>
        <v>45560</v>
      </c>
      <c r="W337" s="3">
        <f t="shared" si="16"/>
        <v>22596</v>
      </c>
    </row>
    <row r="338" spans="1:23" x14ac:dyDescent="0.35">
      <c r="A338">
        <v>352</v>
      </c>
      <c r="B338" t="s">
        <v>38</v>
      </c>
      <c r="C338" t="s">
        <v>1345</v>
      </c>
      <c r="D338" t="s">
        <v>1802</v>
      </c>
      <c r="E338" t="s">
        <v>883</v>
      </c>
      <c r="F338" t="s">
        <v>1346</v>
      </c>
      <c r="G338" t="s">
        <v>38</v>
      </c>
      <c r="H338" t="b">
        <v>1</v>
      </c>
      <c r="I338" t="s">
        <v>1796</v>
      </c>
      <c r="J338" t="s">
        <v>1347</v>
      </c>
      <c r="K338" t="s">
        <v>1348</v>
      </c>
      <c r="L338" s="9">
        <v>6800</v>
      </c>
      <c r="M338">
        <v>3</v>
      </c>
      <c r="N338">
        <v>1</v>
      </c>
      <c r="O338">
        <v>1929</v>
      </c>
      <c r="P338">
        <v>117.24</v>
      </c>
      <c r="Q338" s="12">
        <v>21427700000000</v>
      </c>
      <c r="R338" s="12">
        <f>Table13[[#This Row],[GDP_country]]/100000000000</f>
        <v>214.27699999999999</v>
      </c>
      <c r="S338">
        <v>78.5</v>
      </c>
      <c r="T338">
        <v>328239523</v>
      </c>
      <c r="U338" s="10">
        <f t="shared" ca="1" si="15"/>
        <v>95.726214921286797</v>
      </c>
      <c r="V338" s="3">
        <f t="shared" ca="1" si="17"/>
        <v>45560</v>
      </c>
      <c r="W338" s="3">
        <f t="shared" si="16"/>
        <v>10596</v>
      </c>
    </row>
    <row r="339" spans="1:23" x14ac:dyDescent="0.35">
      <c r="A339">
        <v>352</v>
      </c>
      <c r="B339" t="s">
        <v>49</v>
      </c>
      <c r="C339" t="s">
        <v>1349</v>
      </c>
      <c r="D339" t="s">
        <v>1802</v>
      </c>
      <c r="E339" t="s">
        <v>1350</v>
      </c>
      <c r="F339" t="s">
        <v>204</v>
      </c>
      <c r="G339" t="s">
        <v>49</v>
      </c>
      <c r="H339" t="b">
        <v>1</v>
      </c>
      <c r="I339" t="s">
        <v>1796</v>
      </c>
      <c r="J339" t="s">
        <v>1351</v>
      </c>
      <c r="K339" t="s">
        <v>190</v>
      </c>
      <c r="L339" s="9">
        <v>6800</v>
      </c>
      <c r="M339">
        <v>21</v>
      </c>
      <c r="N339">
        <v>12</v>
      </c>
      <c r="O339">
        <v>1969</v>
      </c>
      <c r="P339">
        <v>117.24</v>
      </c>
      <c r="Q339" s="12">
        <v>21427700000000</v>
      </c>
      <c r="R339" s="12">
        <f>Table13[[#This Row],[GDP_country]]/100000000000</f>
        <v>214.27699999999999</v>
      </c>
      <c r="S339">
        <v>78.5</v>
      </c>
      <c r="T339">
        <v>328239523</v>
      </c>
      <c r="U339" s="10">
        <f t="shared" ca="1" si="15"/>
        <v>54.762491444216288</v>
      </c>
      <c r="V339" s="3">
        <f t="shared" ca="1" si="17"/>
        <v>45560</v>
      </c>
      <c r="W339" s="3">
        <f t="shared" si="16"/>
        <v>25558</v>
      </c>
    </row>
    <row r="340" spans="1:23" x14ac:dyDescent="0.35">
      <c r="A340">
        <v>352</v>
      </c>
      <c r="B340" t="s">
        <v>49</v>
      </c>
      <c r="C340" t="s">
        <v>1352</v>
      </c>
      <c r="D340" t="s">
        <v>1802</v>
      </c>
      <c r="E340" t="s">
        <v>1353</v>
      </c>
      <c r="F340" t="s">
        <v>204</v>
      </c>
      <c r="G340" t="s">
        <v>49</v>
      </c>
      <c r="H340" t="b">
        <v>1</v>
      </c>
      <c r="I340" t="s">
        <v>1796</v>
      </c>
      <c r="J340" t="s">
        <v>1354</v>
      </c>
      <c r="K340" t="s">
        <v>137</v>
      </c>
      <c r="L340" s="9">
        <v>6800</v>
      </c>
      <c r="M340">
        <v>15</v>
      </c>
      <c r="N340">
        <v>7</v>
      </c>
      <c r="O340">
        <v>1961</v>
      </c>
      <c r="P340">
        <v>117.24</v>
      </c>
      <c r="Q340" s="12">
        <v>21427700000000</v>
      </c>
      <c r="R340" s="12">
        <f>Table13[[#This Row],[GDP_country]]/100000000000</f>
        <v>214.27699999999999</v>
      </c>
      <c r="S340">
        <v>78.5</v>
      </c>
      <c r="T340">
        <v>328239523</v>
      </c>
      <c r="U340" s="10">
        <f t="shared" ca="1" si="15"/>
        <v>63.197809719370291</v>
      </c>
      <c r="V340" s="3">
        <f t="shared" ca="1" si="17"/>
        <v>45560</v>
      </c>
      <c r="W340" s="3">
        <f t="shared" si="16"/>
        <v>22477</v>
      </c>
    </row>
    <row r="341" spans="1:23" x14ac:dyDescent="0.35">
      <c r="A341">
        <v>352</v>
      </c>
      <c r="B341" t="s">
        <v>72</v>
      </c>
      <c r="C341" t="s">
        <v>1355</v>
      </c>
      <c r="D341" t="s">
        <v>327</v>
      </c>
      <c r="E341" t="s">
        <v>328</v>
      </c>
      <c r="F341" t="s">
        <v>1356</v>
      </c>
      <c r="G341" t="s">
        <v>72</v>
      </c>
      <c r="H341" t="b">
        <v>1</v>
      </c>
      <c r="I341" t="s">
        <v>1796</v>
      </c>
      <c r="J341" t="s">
        <v>1357</v>
      </c>
      <c r="K341" t="s">
        <v>748</v>
      </c>
      <c r="L341" s="9">
        <v>6800</v>
      </c>
      <c r="M341">
        <v>14</v>
      </c>
      <c r="N341">
        <v>4</v>
      </c>
      <c r="O341">
        <v>1957</v>
      </c>
      <c r="P341">
        <v>180.75</v>
      </c>
      <c r="Q341" s="12">
        <v>21427700000000</v>
      </c>
      <c r="R341" s="12">
        <f>Table13[[#This Row],[GDP_country]]/100000000000</f>
        <v>214.27699999999999</v>
      </c>
      <c r="S341">
        <v>72.7</v>
      </c>
      <c r="T341">
        <v>144373535</v>
      </c>
      <c r="U341" s="10">
        <f t="shared" ca="1" si="15"/>
        <v>67.449691991786452</v>
      </c>
      <c r="V341" s="3">
        <f t="shared" ca="1" si="17"/>
        <v>45560</v>
      </c>
      <c r="W341" s="3">
        <f t="shared" si="16"/>
        <v>20924</v>
      </c>
    </row>
    <row r="342" spans="1:23" x14ac:dyDescent="0.35">
      <c r="A342">
        <v>352</v>
      </c>
      <c r="B342" t="s">
        <v>38</v>
      </c>
      <c r="C342" t="s">
        <v>1358</v>
      </c>
      <c r="D342" t="s">
        <v>105</v>
      </c>
      <c r="E342" t="s">
        <v>192</v>
      </c>
      <c r="F342" t="s">
        <v>1205</v>
      </c>
      <c r="G342" t="s">
        <v>38</v>
      </c>
      <c r="H342" t="b">
        <v>1</v>
      </c>
      <c r="I342" t="s">
        <v>1796</v>
      </c>
      <c r="J342" t="s">
        <v>384</v>
      </c>
      <c r="K342" t="s">
        <v>1359</v>
      </c>
      <c r="L342" s="9">
        <v>6800</v>
      </c>
      <c r="M342">
        <v>14</v>
      </c>
      <c r="N342">
        <v>12</v>
      </c>
      <c r="O342">
        <v>1964</v>
      </c>
      <c r="P342">
        <v>125.08</v>
      </c>
      <c r="Q342" s="12">
        <v>21427700000000</v>
      </c>
      <c r="R342" s="12">
        <f>Table13[[#This Row],[GDP_country]]/100000000000</f>
        <v>214.27699999999999</v>
      </c>
      <c r="S342">
        <v>77</v>
      </c>
      <c r="T342">
        <v>1397715000</v>
      </c>
      <c r="U342" s="10">
        <f t="shared" ca="1" si="15"/>
        <v>59.778959651721195</v>
      </c>
      <c r="V342" s="3">
        <f t="shared" ca="1" si="17"/>
        <v>45560</v>
      </c>
      <c r="W342" s="3">
        <f t="shared" si="16"/>
        <v>23725</v>
      </c>
    </row>
    <row r="343" spans="1:23" x14ac:dyDescent="0.35">
      <c r="A343">
        <v>352</v>
      </c>
      <c r="B343" t="s">
        <v>292</v>
      </c>
      <c r="C343" t="s">
        <v>1360</v>
      </c>
      <c r="D343" t="s">
        <v>1802</v>
      </c>
      <c r="E343" t="s">
        <v>742</v>
      </c>
      <c r="F343" t="s">
        <v>1219</v>
      </c>
      <c r="G343" t="s">
        <v>292</v>
      </c>
      <c r="H343" t="b">
        <v>0</v>
      </c>
      <c r="I343" t="s">
        <v>1797</v>
      </c>
      <c r="J343" t="s">
        <v>1361</v>
      </c>
      <c r="K343" t="s">
        <v>1362</v>
      </c>
      <c r="L343" s="9">
        <v>6800</v>
      </c>
      <c r="M343">
        <v>28</v>
      </c>
      <c r="N343">
        <v>8</v>
      </c>
      <c r="O343">
        <v>1961</v>
      </c>
      <c r="P343">
        <v>117.24</v>
      </c>
      <c r="Q343" s="12">
        <v>21427700000000</v>
      </c>
      <c r="R343" s="12">
        <f>Table13[[#This Row],[GDP_country]]/100000000000</f>
        <v>214.27699999999999</v>
      </c>
      <c r="S343">
        <v>78.5</v>
      </c>
      <c r="T343">
        <v>328239523</v>
      </c>
      <c r="U343" s="10">
        <f t="shared" ca="1" si="15"/>
        <v>63.077344284736483</v>
      </c>
      <c r="V343" s="3">
        <f t="shared" ca="1" si="17"/>
        <v>45560</v>
      </c>
      <c r="W343" s="3">
        <f t="shared" si="16"/>
        <v>22521</v>
      </c>
    </row>
    <row r="344" spans="1:23" x14ac:dyDescent="0.35">
      <c r="A344">
        <v>365</v>
      </c>
      <c r="B344" t="s">
        <v>49</v>
      </c>
      <c r="C344" t="s">
        <v>1363</v>
      </c>
      <c r="D344" t="s">
        <v>1802</v>
      </c>
      <c r="E344" t="s">
        <v>592</v>
      </c>
      <c r="F344" t="s">
        <v>1364</v>
      </c>
      <c r="G344" t="s">
        <v>49</v>
      </c>
      <c r="H344" t="b">
        <v>1</v>
      </c>
      <c r="I344" t="s">
        <v>1796</v>
      </c>
      <c r="J344" t="s">
        <v>1365</v>
      </c>
      <c r="K344" t="s">
        <v>206</v>
      </c>
      <c r="L344" s="9">
        <v>6700</v>
      </c>
      <c r="M344">
        <v>29</v>
      </c>
      <c r="N344">
        <v>11</v>
      </c>
      <c r="O344">
        <v>1950</v>
      </c>
      <c r="P344">
        <v>117.24</v>
      </c>
      <c r="Q344" s="12">
        <v>21427700000000</v>
      </c>
      <c r="R344" s="12">
        <f>Table13[[#This Row],[GDP_country]]/100000000000</f>
        <v>214.27699999999999</v>
      </c>
      <c r="S344">
        <v>78.5</v>
      </c>
      <c r="T344">
        <v>328239523</v>
      </c>
      <c r="U344" s="10">
        <f t="shared" ca="1" si="15"/>
        <v>73.822734905453743</v>
      </c>
      <c r="V344" s="3">
        <f t="shared" ca="1" si="17"/>
        <v>45560</v>
      </c>
      <c r="W344" s="3">
        <f t="shared" si="16"/>
        <v>18596</v>
      </c>
    </row>
    <row r="345" spans="1:23" x14ac:dyDescent="0.35">
      <c r="A345">
        <v>365</v>
      </c>
      <c r="B345" t="s">
        <v>49</v>
      </c>
      <c r="C345" t="s">
        <v>1366</v>
      </c>
      <c r="D345" t="s">
        <v>1803</v>
      </c>
      <c r="E345" t="s">
        <v>227</v>
      </c>
      <c r="F345" t="s">
        <v>204</v>
      </c>
      <c r="G345" t="s">
        <v>49</v>
      </c>
      <c r="H345" t="b">
        <v>1</v>
      </c>
      <c r="I345" t="s">
        <v>1796</v>
      </c>
      <c r="J345" t="s">
        <v>1367</v>
      </c>
      <c r="K345" t="s">
        <v>1368</v>
      </c>
      <c r="L345" s="9">
        <v>6700</v>
      </c>
      <c r="M345">
        <v>27</v>
      </c>
      <c r="N345">
        <v>10</v>
      </c>
      <c r="O345">
        <v>1966</v>
      </c>
      <c r="P345">
        <v>119.62</v>
      </c>
      <c r="Q345" s="12">
        <v>21427700000000</v>
      </c>
      <c r="R345" s="12">
        <f>Table13[[#This Row],[GDP_country]]/100000000000</f>
        <v>214.27699999999999</v>
      </c>
      <c r="S345">
        <v>81.3</v>
      </c>
      <c r="T345">
        <v>66834405</v>
      </c>
      <c r="U345" s="10">
        <f t="shared" ca="1" si="15"/>
        <v>57.913085846867752</v>
      </c>
      <c r="V345" s="3">
        <f t="shared" ca="1" si="17"/>
        <v>45560</v>
      </c>
      <c r="W345" s="3">
        <f t="shared" si="16"/>
        <v>24407</v>
      </c>
    </row>
    <row r="346" spans="1:23" x14ac:dyDescent="0.35">
      <c r="A346">
        <v>365</v>
      </c>
      <c r="B346" t="s">
        <v>250</v>
      </c>
      <c r="C346" t="s">
        <v>1369</v>
      </c>
      <c r="D346" t="s">
        <v>1195</v>
      </c>
      <c r="E346" t="s">
        <v>1370</v>
      </c>
      <c r="F346" t="s">
        <v>1371</v>
      </c>
      <c r="G346" t="s">
        <v>250</v>
      </c>
      <c r="H346" t="b">
        <v>0</v>
      </c>
      <c r="I346" t="s">
        <v>1796</v>
      </c>
      <c r="J346" t="s">
        <v>1372</v>
      </c>
      <c r="K346" t="s">
        <v>1373</v>
      </c>
      <c r="L346" s="9">
        <v>6700</v>
      </c>
      <c r="M346">
        <v>27</v>
      </c>
      <c r="N346">
        <v>12</v>
      </c>
      <c r="O346">
        <v>1947</v>
      </c>
      <c r="P346">
        <v>110.35</v>
      </c>
      <c r="Q346" s="12">
        <v>21427700000000</v>
      </c>
      <c r="R346" s="12">
        <f>Table13[[#This Row],[GDP_country]]/100000000000</f>
        <v>214.27699999999999</v>
      </c>
      <c r="S346">
        <v>81</v>
      </c>
      <c r="T346">
        <v>5818553</v>
      </c>
      <c r="U346" s="10">
        <f t="shared" ca="1" si="15"/>
        <v>76.746086346086344</v>
      </c>
      <c r="V346" s="3">
        <f t="shared" ca="1" si="17"/>
        <v>45560</v>
      </c>
      <c r="W346" s="3">
        <f t="shared" si="16"/>
        <v>17528</v>
      </c>
    </row>
    <row r="347" spans="1:23" x14ac:dyDescent="0.35">
      <c r="A347">
        <v>365</v>
      </c>
      <c r="B347" t="s">
        <v>250</v>
      </c>
      <c r="C347" t="s">
        <v>1374</v>
      </c>
      <c r="D347" t="s">
        <v>1195</v>
      </c>
      <c r="E347" t="s">
        <v>1370</v>
      </c>
      <c r="F347" t="s">
        <v>1371</v>
      </c>
      <c r="G347" t="s">
        <v>250</v>
      </c>
      <c r="H347" t="b">
        <v>0</v>
      </c>
      <c r="I347" t="s">
        <v>1797</v>
      </c>
      <c r="J347" t="s">
        <v>1372</v>
      </c>
      <c r="K347" t="s">
        <v>1375</v>
      </c>
      <c r="L347" s="9">
        <v>6700</v>
      </c>
      <c r="M347">
        <v>1</v>
      </c>
      <c r="N347">
        <v>1</v>
      </c>
      <c r="O347">
        <v>1976</v>
      </c>
      <c r="P347">
        <v>110.35</v>
      </c>
      <c r="Q347" s="12">
        <v>21427700000000</v>
      </c>
      <c r="R347" s="12">
        <f>Table13[[#This Row],[GDP_country]]/100000000000</f>
        <v>214.27699999999999</v>
      </c>
      <c r="S347">
        <v>81</v>
      </c>
      <c r="T347">
        <v>5818553</v>
      </c>
      <c r="U347" s="10">
        <f t="shared" ca="1" si="15"/>
        <v>48.731701866130294</v>
      </c>
      <c r="V347" s="3">
        <f t="shared" ca="1" si="17"/>
        <v>45560</v>
      </c>
      <c r="W347" s="3">
        <f t="shared" si="16"/>
        <v>27760</v>
      </c>
    </row>
    <row r="348" spans="1:23" x14ac:dyDescent="0.35">
      <c r="A348">
        <v>365</v>
      </c>
      <c r="B348" t="s">
        <v>250</v>
      </c>
      <c r="C348" t="s">
        <v>1376</v>
      </c>
      <c r="D348" t="s">
        <v>1195</v>
      </c>
      <c r="E348" t="s">
        <v>1370</v>
      </c>
      <c r="F348" t="s">
        <v>1371</v>
      </c>
      <c r="G348" t="s">
        <v>250</v>
      </c>
      <c r="H348" t="b">
        <v>0</v>
      </c>
      <c r="I348" t="s">
        <v>1796</v>
      </c>
      <c r="J348" t="s">
        <v>1372</v>
      </c>
      <c r="K348" t="s">
        <v>1377</v>
      </c>
      <c r="L348" s="9">
        <v>6700</v>
      </c>
      <c r="M348">
        <v>1</v>
      </c>
      <c r="N348">
        <v>1</v>
      </c>
      <c r="O348">
        <v>1979</v>
      </c>
      <c r="P348">
        <v>110.35</v>
      </c>
      <c r="Q348" s="12">
        <v>21427700000000</v>
      </c>
      <c r="R348" s="12">
        <f>Table13[[#This Row],[GDP_country]]/100000000000</f>
        <v>214.27699999999999</v>
      </c>
      <c r="S348">
        <v>81</v>
      </c>
      <c r="T348">
        <v>5818553</v>
      </c>
      <c r="U348" s="10">
        <f t="shared" ca="1" si="15"/>
        <v>45.731698607308658</v>
      </c>
      <c r="V348" s="3">
        <f t="shared" ca="1" si="17"/>
        <v>45560</v>
      </c>
      <c r="W348" s="3">
        <f t="shared" si="16"/>
        <v>28856</v>
      </c>
    </row>
    <row r="349" spans="1:23" x14ac:dyDescent="0.35">
      <c r="A349">
        <v>365</v>
      </c>
      <c r="B349" t="s">
        <v>351</v>
      </c>
      <c r="C349" t="s">
        <v>1378</v>
      </c>
      <c r="D349" t="s">
        <v>680</v>
      </c>
      <c r="E349" t="s">
        <v>1379</v>
      </c>
      <c r="F349" t="s">
        <v>517</v>
      </c>
      <c r="G349" t="s">
        <v>351</v>
      </c>
      <c r="H349" t="b">
        <v>0</v>
      </c>
      <c r="I349" t="s">
        <v>1797</v>
      </c>
      <c r="J349" t="s">
        <v>1380</v>
      </c>
      <c r="K349" t="s">
        <v>1381</v>
      </c>
      <c r="L349" s="9">
        <v>6700</v>
      </c>
      <c r="M349">
        <v>1</v>
      </c>
      <c r="N349">
        <v>1</v>
      </c>
      <c r="O349">
        <v>1943</v>
      </c>
      <c r="P349">
        <v>110.62</v>
      </c>
      <c r="Q349" s="12">
        <v>21427700000000</v>
      </c>
      <c r="R349" s="12">
        <f>Table13[[#This Row],[GDP_country]]/100000000000</f>
        <v>214.27699999999999</v>
      </c>
      <c r="S349">
        <v>82.9</v>
      </c>
      <c r="T349">
        <v>60297396</v>
      </c>
      <c r="U349" s="10">
        <f t="shared" ca="1" si="15"/>
        <v>81.731695101999932</v>
      </c>
      <c r="V349" s="3">
        <f t="shared" ca="1" si="17"/>
        <v>45560</v>
      </c>
      <c r="W349" s="3">
        <f t="shared" si="16"/>
        <v>15707</v>
      </c>
    </row>
    <row r="350" spans="1:23" x14ac:dyDescent="0.35">
      <c r="A350">
        <v>365</v>
      </c>
      <c r="B350" t="s">
        <v>30</v>
      </c>
      <c r="C350" t="s">
        <v>1382</v>
      </c>
      <c r="D350" t="s">
        <v>105</v>
      </c>
      <c r="E350" t="s">
        <v>214</v>
      </c>
      <c r="F350" t="s">
        <v>215</v>
      </c>
      <c r="G350" t="s">
        <v>30</v>
      </c>
      <c r="H350" t="b">
        <v>1</v>
      </c>
      <c r="I350" t="s">
        <v>1796</v>
      </c>
      <c r="J350" t="s">
        <v>419</v>
      </c>
      <c r="K350" t="s">
        <v>1383</v>
      </c>
      <c r="L350" s="9">
        <v>6700</v>
      </c>
      <c r="M350">
        <v>1</v>
      </c>
      <c r="N350">
        <v>1</v>
      </c>
      <c r="O350">
        <v>1968</v>
      </c>
      <c r="P350">
        <v>125.08</v>
      </c>
      <c r="Q350" s="12">
        <v>21427700000000</v>
      </c>
      <c r="R350" s="12">
        <f>Table13[[#This Row],[GDP_country]]/100000000000</f>
        <v>214.27699999999999</v>
      </c>
      <c r="S350">
        <v>77</v>
      </c>
      <c r="T350">
        <v>1397715000</v>
      </c>
      <c r="U350" s="10">
        <f t="shared" ca="1" si="15"/>
        <v>56.731700288184442</v>
      </c>
      <c r="V350" s="3">
        <f t="shared" ca="1" si="17"/>
        <v>45560</v>
      </c>
      <c r="W350" s="3">
        <f t="shared" si="16"/>
        <v>24838</v>
      </c>
    </row>
    <row r="351" spans="1:23" x14ac:dyDescent="0.35">
      <c r="A351">
        <v>365</v>
      </c>
      <c r="B351" t="s">
        <v>250</v>
      </c>
      <c r="C351" t="s">
        <v>1384</v>
      </c>
      <c r="D351" t="s">
        <v>105</v>
      </c>
      <c r="E351" t="s">
        <v>106</v>
      </c>
      <c r="F351" t="s">
        <v>1385</v>
      </c>
      <c r="G351" t="s">
        <v>250</v>
      </c>
      <c r="H351" t="b">
        <v>1</v>
      </c>
      <c r="I351" t="s">
        <v>1796</v>
      </c>
      <c r="J351" t="s">
        <v>1386</v>
      </c>
      <c r="K351" t="s">
        <v>942</v>
      </c>
      <c r="L351" s="9">
        <v>6700</v>
      </c>
      <c r="M351">
        <v>1</v>
      </c>
      <c r="N351">
        <v>8</v>
      </c>
      <c r="O351">
        <v>1962</v>
      </c>
      <c r="P351">
        <v>125.08</v>
      </c>
      <c r="Q351" s="12">
        <v>21427700000000</v>
      </c>
      <c r="R351" s="12">
        <f>Table13[[#This Row],[GDP_country]]/100000000000</f>
        <v>214.27699999999999</v>
      </c>
      <c r="S351">
        <v>77</v>
      </c>
      <c r="T351">
        <v>1397715000</v>
      </c>
      <c r="U351" s="10">
        <f t="shared" ca="1" si="15"/>
        <v>62.151275476945806</v>
      </c>
      <c r="V351" s="3">
        <f t="shared" ca="1" si="17"/>
        <v>45560</v>
      </c>
      <c r="W351" s="3">
        <f t="shared" si="16"/>
        <v>22859</v>
      </c>
    </row>
    <row r="352" spans="1:23" x14ac:dyDescent="0.35">
      <c r="A352">
        <v>365</v>
      </c>
      <c r="B352" t="s">
        <v>250</v>
      </c>
      <c r="C352" t="s">
        <v>1387</v>
      </c>
      <c r="D352" t="s">
        <v>170</v>
      </c>
      <c r="E352" t="s">
        <v>1388</v>
      </c>
      <c r="F352" t="s">
        <v>348</v>
      </c>
      <c r="G352" t="s">
        <v>250</v>
      </c>
      <c r="H352" t="b">
        <v>0</v>
      </c>
      <c r="I352" t="s">
        <v>1797</v>
      </c>
      <c r="J352" t="s">
        <v>1389</v>
      </c>
      <c r="K352" t="s">
        <v>1390</v>
      </c>
      <c r="L352" s="9">
        <v>6700</v>
      </c>
      <c r="M352">
        <v>1</v>
      </c>
      <c r="N352">
        <v>1</v>
      </c>
      <c r="O352">
        <v>1969</v>
      </c>
      <c r="P352">
        <v>99.55</v>
      </c>
      <c r="Q352" s="12">
        <v>21427700000000</v>
      </c>
      <c r="R352" s="12">
        <f>Table13[[#This Row],[GDP_country]]/100000000000</f>
        <v>214.27699999999999</v>
      </c>
      <c r="S352">
        <v>83.6</v>
      </c>
      <c r="T352">
        <v>8574832</v>
      </c>
      <c r="U352" s="10">
        <f t="shared" ca="1" si="15"/>
        <v>55.731690622861052</v>
      </c>
      <c r="V352" s="3">
        <f t="shared" ca="1" si="17"/>
        <v>45560</v>
      </c>
      <c r="W352" s="3">
        <f t="shared" si="16"/>
        <v>25204</v>
      </c>
    </row>
    <row r="353" spans="1:23" x14ac:dyDescent="0.35">
      <c r="A353">
        <v>365</v>
      </c>
      <c r="B353" t="s">
        <v>65</v>
      </c>
      <c r="C353" t="s">
        <v>1391</v>
      </c>
      <c r="D353" t="s">
        <v>23</v>
      </c>
      <c r="E353" t="s">
        <v>24</v>
      </c>
      <c r="F353" t="s">
        <v>358</v>
      </c>
      <c r="G353" t="s">
        <v>65</v>
      </c>
      <c r="H353" t="b">
        <v>1</v>
      </c>
      <c r="I353" t="s">
        <v>1796</v>
      </c>
      <c r="J353" t="s">
        <v>1392</v>
      </c>
      <c r="K353" t="s">
        <v>1393</v>
      </c>
      <c r="L353" s="9">
        <v>6700</v>
      </c>
      <c r="M353">
        <v>25</v>
      </c>
      <c r="N353">
        <v>8</v>
      </c>
      <c r="O353">
        <v>1967</v>
      </c>
      <c r="P353">
        <v>110.05</v>
      </c>
      <c r="Q353" s="12">
        <v>21427700000000</v>
      </c>
      <c r="R353" s="12">
        <f>Table13[[#This Row],[GDP_country]]/100000000000</f>
        <v>214.27699999999999</v>
      </c>
      <c r="S353">
        <v>82.5</v>
      </c>
      <c r="T353">
        <v>67059887</v>
      </c>
      <c r="U353" s="10">
        <f t="shared" ca="1" si="15"/>
        <v>57.085579419400517</v>
      </c>
      <c r="V353" s="3">
        <f t="shared" ca="1" si="17"/>
        <v>45560</v>
      </c>
      <c r="W353" s="3">
        <f t="shared" si="16"/>
        <v>24709</v>
      </c>
    </row>
    <row r="354" spans="1:23" x14ac:dyDescent="0.35">
      <c r="A354">
        <v>365</v>
      </c>
      <c r="B354" t="s">
        <v>292</v>
      </c>
      <c r="C354" t="s">
        <v>1394</v>
      </c>
      <c r="D354" t="s">
        <v>1802</v>
      </c>
      <c r="E354" t="s">
        <v>1395</v>
      </c>
      <c r="F354" t="s">
        <v>1396</v>
      </c>
      <c r="G354" t="s">
        <v>292</v>
      </c>
      <c r="H354" t="b">
        <v>1</v>
      </c>
      <c r="I354" t="s">
        <v>1796</v>
      </c>
      <c r="J354" t="s">
        <v>1397</v>
      </c>
      <c r="K354" t="s">
        <v>1398</v>
      </c>
      <c r="L354" s="9">
        <v>6700</v>
      </c>
      <c r="M354">
        <v>27</v>
      </c>
      <c r="N354">
        <v>3</v>
      </c>
      <c r="O354">
        <v>1951</v>
      </c>
      <c r="P354">
        <v>117.24</v>
      </c>
      <c r="Q354" s="12">
        <v>21427700000000</v>
      </c>
      <c r="R354" s="12">
        <f>Table13[[#This Row],[GDP_country]]/100000000000</f>
        <v>214.27699999999999</v>
      </c>
      <c r="S354">
        <v>78.5</v>
      </c>
      <c r="T354">
        <v>328239523</v>
      </c>
      <c r="U354" s="10">
        <f t="shared" ca="1" si="15"/>
        <v>73.498982574272077</v>
      </c>
      <c r="V354" s="3">
        <f t="shared" ca="1" si="17"/>
        <v>45560</v>
      </c>
      <c r="W354" s="3">
        <f t="shared" si="16"/>
        <v>18714</v>
      </c>
    </row>
    <row r="355" spans="1:23" x14ac:dyDescent="0.35">
      <c r="A355">
        <v>365</v>
      </c>
      <c r="B355" t="s">
        <v>462</v>
      </c>
      <c r="C355" t="s">
        <v>1399</v>
      </c>
      <c r="D355" t="s">
        <v>1802</v>
      </c>
      <c r="E355" t="s">
        <v>831</v>
      </c>
      <c r="F355" t="s">
        <v>465</v>
      </c>
      <c r="G355" t="s">
        <v>462</v>
      </c>
      <c r="H355" t="b">
        <v>0</v>
      </c>
      <c r="I355" t="s">
        <v>1796</v>
      </c>
      <c r="J355" t="s">
        <v>1400</v>
      </c>
      <c r="K355" t="s">
        <v>1340</v>
      </c>
      <c r="L355" s="9">
        <v>6700</v>
      </c>
      <c r="M355">
        <v>25</v>
      </c>
      <c r="N355">
        <v>12</v>
      </c>
      <c r="O355">
        <v>1938</v>
      </c>
      <c r="P355">
        <v>117.24</v>
      </c>
      <c r="Q355" s="12">
        <v>21427700000000</v>
      </c>
      <c r="R355" s="12">
        <f>Table13[[#This Row],[GDP_country]]/100000000000</f>
        <v>214.27699999999999</v>
      </c>
      <c r="S355">
        <v>78.5</v>
      </c>
      <c r="T355">
        <v>328239523</v>
      </c>
      <c r="U355" s="10">
        <f t="shared" ca="1" si="15"/>
        <v>85.751549863108536</v>
      </c>
      <c r="V355" s="3">
        <f t="shared" ca="1" si="17"/>
        <v>45560</v>
      </c>
      <c r="W355" s="3">
        <f t="shared" si="16"/>
        <v>14239</v>
      </c>
    </row>
    <row r="356" spans="1:23" x14ac:dyDescent="0.35">
      <c r="A356">
        <v>365</v>
      </c>
      <c r="B356" t="s">
        <v>462</v>
      </c>
      <c r="C356" t="s">
        <v>1401</v>
      </c>
      <c r="D356" t="s">
        <v>1802</v>
      </c>
      <c r="E356" t="s">
        <v>503</v>
      </c>
      <c r="F356" t="s">
        <v>465</v>
      </c>
      <c r="G356" t="s">
        <v>462</v>
      </c>
      <c r="H356" t="b">
        <v>1</v>
      </c>
      <c r="I356" t="s">
        <v>1796</v>
      </c>
      <c r="J356" t="s">
        <v>1402</v>
      </c>
      <c r="K356" t="s">
        <v>1403</v>
      </c>
      <c r="L356" s="9">
        <v>6700</v>
      </c>
      <c r="M356">
        <v>23</v>
      </c>
      <c r="N356">
        <v>5</v>
      </c>
      <c r="O356">
        <v>1939</v>
      </c>
      <c r="P356">
        <v>117.24</v>
      </c>
      <c r="Q356" s="12">
        <v>21427700000000</v>
      </c>
      <c r="R356" s="12">
        <f>Table13[[#This Row],[GDP_country]]/100000000000</f>
        <v>214.27699999999999</v>
      </c>
      <c r="S356">
        <v>78.5</v>
      </c>
      <c r="T356">
        <v>328239523</v>
      </c>
      <c r="U356" s="10">
        <f t="shared" ca="1" si="15"/>
        <v>85.342926270215202</v>
      </c>
      <c r="V356" s="3">
        <f t="shared" ca="1" si="17"/>
        <v>45560</v>
      </c>
      <c r="W356" s="3">
        <f t="shared" si="16"/>
        <v>14388</v>
      </c>
    </row>
    <row r="357" spans="1:23" x14ac:dyDescent="0.35">
      <c r="A357">
        <v>365</v>
      </c>
      <c r="B357" t="s">
        <v>49</v>
      </c>
      <c r="C357" t="s">
        <v>1404</v>
      </c>
      <c r="D357" t="s">
        <v>1802</v>
      </c>
      <c r="E357" t="s">
        <v>1405</v>
      </c>
      <c r="F357" t="s">
        <v>204</v>
      </c>
      <c r="G357" t="s">
        <v>49</v>
      </c>
      <c r="H357" t="b">
        <v>1</v>
      </c>
      <c r="I357" t="s">
        <v>1796</v>
      </c>
      <c r="J357" t="s">
        <v>1406</v>
      </c>
      <c r="K357" t="s">
        <v>600</v>
      </c>
      <c r="L357" s="9">
        <v>6700</v>
      </c>
      <c r="M357">
        <v>12</v>
      </c>
      <c r="N357">
        <v>8</v>
      </c>
      <c r="O357">
        <v>1930</v>
      </c>
      <c r="P357">
        <v>117.24</v>
      </c>
      <c r="Q357" s="12">
        <v>21427700000000</v>
      </c>
      <c r="R357" s="12">
        <f>Table13[[#This Row],[GDP_country]]/100000000000</f>
        <v>214.27699999999999</v>
      </c>
      <c r="S357">
        <v>78.5</v>
      </c>
      <c r="T357">
        <v>328239523</v>
      </c>
      <c r="U357" s="10">
        <f t="shared" ca="1" si="15"/>
        <v>94.121156229286143</v>
      </c>
      <c r="V357" s="3">
        <f t="shared" ca="1" si="17"/>
        <v>45560</v>
      </c>
      <c r="W357" s="3">
        <f t="shared" si="16"/>
        <v>11182</v>
      </c>
    </row>
    <row r="358" spans="1:23" x14ac:dyDescent="0.35">
      <c r="A358">
        <v>365</v>
      </c>
      <c r="B358" t="s">
        <v>38</v>
      </c>
      <c r="C358" t="s">
        <v>1407</v>
      </c>
      <c r="D358" t="s">
        <v>1802</v>
      </c>
      <c r="E358" t="s">
        <v>1408</v>
      </c>
      <c r="F358" t="s">
        <v>1409</v>
      </c>
      <c r="G358" t="s">
        <v>38</v>
      </c>
      <c r="H358" t="b">
        <v>1</v>
      </c>
      <c r="I358" t="s">
        <v>1796</v>
      </c>
      <c r="J358" t="s">
        <v>815</v>
      </c>
      <c r="K358" t="s">
        <v>137</v>
      </c>
      <c r="L358" s="9">
        <v>6700</v>
      </c>
      <c r="M358">
        <v>12</v>
      </c>
      <c r="N358">
        <v>10</v>
      </c>
      <c r="O358">
        <v>1951</v>
      </c>
      <c r="P358">
        <v>117.24</v>
      </c>
      <c r="Q358" s="12">
        <v>21427700000000</v>
      </c>
      <c r="R358" s="12">
        <f>Table13[[#This Row],[GDP_country]]/100000000000</f>
        <v>214.27699999999999</v>
      </c>
      <c r="S358">
        <v>78.5</v>
      </c>
      <c r="T358">
        <v>328239523</v>
      </c>
      <c r="U358" s="10">
        <f t="shared" ca="1" si="15"/>
        <v>72.954160346294714</v>
      </c>
      <c r="V358" s="3">
        <f t="shared" ca="1" si="17"/>
        <v>45560</v>
      </c>
      <c r="W358" s="3">
        <f t="shared" si="16"/>
        <v>18913</v>
      </c>
    </row>
    <row r="359" spans="1:23" x14ac:dyDescent="0.35">
      <c r="A359">
        <v>365</v>
      </c>
      <c r="B359" t="s">
        <v>250</v>
      </c>
      <c r="C359" t="s">
        <v>1410</v>
      </c>
      <c r="D359" t="s">
        <v>1195</v>
      </c>
      <c r="E359" t="s">
        <v>1370</v>
      </c>
      <c r="F359" t="s">
        <v>1371</v>
      </c>
      <c r="G359" t="s">
        <v>250</v>
      </c>
      <c r="H359" t="b">
        <v>0</v>
      </c>
      <c r="I359" t="s">
        <v>1797</v>
      </c>
      <c r="J359" t="s">
        <v>1411</v>
      </c>
      <c r="K359" t="s">
        <v>1412</v>
      </c>
      <c r="L359" s="9">
        <v>6700</v>
      </c>
      <c r="M359">
        <v>18</v>
      </c>
      <c r="N359">
        <v>5</v>
      </c>
      <c r="O359">
        <v>1983</v>
      </c>
      <c r="P359">
        <v>110.35</v>
      </c>
      <c r="Q359" s="12">
        <v>21427700000000</v>
      </c>
      <c r="R359" s="12">
        <f>Table13[[#This Row],[GDP_country]]/100000000000</f>
        <v>214.27699999999999</v>
      </c>
      <c r="S359">
        <v>81</v>
      </c>
      <c r="T359">
        <v>5818553</v>
      </c>
      <c r="U359" s="10">
        <f t="shared" ca="1" si="15"/>
        <v>41.356626034808684</v>
      </c>
      <c r="V359" s="3">
        <f t="shared" ca="1" si="17"/>
        <v>45560</v>
      </c>
      <c r="W359" s="3">
        <f t="shared" si="16"/>
        <v>30454</v>
      </c>
    </row>
    <row r="360" spans="1:23" x14ac:dyDescent="0.35">
      <c r="A360">
        <v>365</v>
      </c>
      <c r="B360" t="s">
        <v>38</v>
      </c>
      <c r="C360" t="s">
        <v>1413</v>
      </c>
      <c r="D360" t="s">
        <v>1802</v>
      </c>
      <c r="E360" t="s">
        <v>1414</v>
      </c>
      <c r="F360" t="s">
        <v>1409</v>
      </c>
      <c r="G360" t="s">
        <v>38</v>
      </c>
      <c r="H360" t="b">
        <v>1</v>
      </c>
      <c r="I360" t="s">
        <v>1796</v>
      </c>
      <c r="J360" t="s">
        <v>1415</v>
      </c>
      <c r="K360" t="s">
        <v>190</v>
      </c>
      <c r="L360" s="9">
        <v>6700</v>
      </c>
      <c r="M360">
        <v>12</v>
      </c>
      <c r="N360">
        <v>8</v>
      </c>
      <c r="O360">
        <v>1941</v>
      </c>
      <c r="P360">
        <v>117.24</v>
      </c>
      <c r="Q360" s="12">
        <v>21427700000000</v>
      </c>
      <c r="R360" s="12">
        <f>Table13[[#This Row],[GDP_country]]/100000000000</f>
        <v>214.27699999999999</v>
      </c>
      <c r="S360">
        <v>78.5</v>
      </c>
      <c r="T360">
        <v>328239523</v>
      </c>
      <c r="U360" s="10">
        <f t="shared" ca="1" si="15"/>
        <v>83.121149897330596</v>
      </c>
      <c r="V360" s="3">
        <f t="shared" ca="1" si="17"/>
        <v>45560</v>
      </c>
      <c r="W360" s="3">
        <f t="shared" si="16"/>
        <v>15200</v>
      </c>
    </row>
    <row r="361" spans="1:23" x14ac:dyDescent="0.35">
      <c r="A361">
        <v>365</v>
      </c>
      <c r="B361" t="s">
        <v>103</v>
      </c>
      <c r="C361" t="s">
        <v>1416</v>
      </c>
      <c r="D361" t="s">
        <v>105</v>
      </c>
      <c r="E361" t="s">
        <v>1061</v>
      </c>
      <c r="F361" t="s">
        <v>1417</v>
      </c>
      <c r="G361" t="s">
        <v>103</v>
      </c>
      <c r="H361" t="b">
        <v>1</v>
      </c>
      <c r="I361" t="s">
        <v>1796</v>
      </c>
      <c r="J361" t="s">
        <v>549</v>
      </c>
      <c r="K361" t="s">
        <v>1418</v>
      </c>
      <c r="L361" s="9">
        <v>6700</v>
      </c>
      <c r="M361">
        <v>1</v>
      </c>
      <c r="N361">
        <v>1</v>
      </c>
      <c r="O361">
        <v>1958</v>
      </c>
      <c r="P361">
        <v>125.08</v>
      </c>
      <c r="Q361" s="12">
        <v>21427700000000</v>
      </c>
      <c r="R361" s="12">
        <f>Table13[[#This Row],[GDP_country]]/100000000000</f>
        <v>214.27699999999999</v>
      </c>
      <c r="S361">
        <v>77</v>
      </c>
      <c r="T361">
        <v>1397715000</v>
      </c>
      <c r="U361" s="10">
        <f t="shared" ca="1" si="15"/>
        <v>66.7316933638444</v>
      </c>
      <c r="V361" s="3">
        <f t="shared" ca="1" si="17"/>
        <v>45560</v>
      </c>
      <c r="W361" s="3">
        <f t="shared" si="16"/>
        <v>21186</v>
      </c>
    </row>
    <row r="362" spans="1:23" x14ac:dyDescent="0.35">
      <c r="A362">
        <v>383</v>
      </c>
      <c r="B362" t="s">
        <v>250</v>
      </c>
      <c r="C362" t="s">
        <v>1419</v>
      </c>
      <c r="D362" t="s">
        <v>170</v>
      </c>
      <c r="E362" t="s">
        <v>1420</v>
      </c>
      <c r="F362" t="s">
        <v>348</v>
      </c>
      <c r="G362" t="s">
        <v>250</v>
      </c>
      <c r="H362" t="b">
        <v>0</v>
      </c>
      <c r="I362" t="s">
        <v>1797</v>
      </c>
      <c r="J362" t="s">
        <v>1421</v>
      </c>
      <c r="K362" t="s">
        <v>1422</v>
      </c>
      <c r="L362" s="9">
        <v>6600</v>
      </c>
      <c r="M362">
        <v>1</v>
      </c>
      <c r="N362">
        <v>1</v>
      </c>
      <c r="O362">
        <v>1976</v>
      </c>
      <c r="P362">
        <v>99.55</v>
      </c>
      <c r="Q362" s="12">
        <v>21427700000000</v>
      </c>
      <c r="R362" s="12">
        <f>Table13[[#This Row],[GDP_country]]/100000000000</f>
        <v>214.27699999999999</v>
      </c>
      <c r="S362">
        <v>83.6</v>
      </c>
      <c r="T362">
        <v>8574832</v>
      </c>
      <c r="U362" s="10">
        <f t="shared" ca="1" si="15"/>
        <v>48.731701866130294</v>
      </c>
      <c r="V362" s="3">
        <f t="shared" ca="1" si="17"/>
        <v>45560</v>
      </c>
      <c r="W362" s="3">
        <f t="shared" si="16"/>
        <v>27760</v>
      </c>
    </row>
    <row r="363" spans="1:23" x14ac:dyDescent="0.35">
      <c r="A363">
        <v>383</v>
      </c>
      <c r="B363" t="s">
        <v>103</v>
      </c>
      <c r="C363" t="s">
        <v>1423</v>
      </c>
      <c r="D363" t="s">
        <v>1802</v>
      </c>
      <c r="E363" t="s">
        <v>984</v>
      </c>
      <c r="F363" t="s">
        <v>1424</v>
      </c>
      <c r="G363" t="s">
        <v>103</v>
      </c>
      <c r="H363" t="b">
        <v>0</v>
      </c>
      <c r="I363" t="s">
        <v>1796</v>
      </c>
      <c r="J363" t="s">
        <v>1425</v>
      </c>
      <c r="K363" t="s">
        <v>1426</v>
      </c>
      <c r="L363" s="9">
        <v>6600</v>
      </c>
      <c r="M363">
        <v>22</v>
      </c>
      <c r="N363">
        <v>4</v>
      </c>
      <c r="O363">
        <v>1954</v>
      </c>
      <c r="P363">
        <v>117.24</v>
      </c>
      <c r="Q363" s="12">
        <v>21427700000000</v>
      </c>
      <c r="R363" s="12">
        <f>Table13[[#This Row],[GDP_country]]/100000000000</f>
        <v>214.27699999999999</v>
      </c>
      <c r="S363">
        <v>78.5</v>
      </c>
      <c r="T363">
        <v>328239523</v>
      </c>
      <c r="U363" s="10">
        <f t="shared" ca="1" si="15"/>
        <v>70.427794701731386</v>
      </c>
      <c r="V363" s="3">
        <f t="shared" ca="1" si="17"/>
        <v>45560</v>
      </c>
      <c r="W363" s="3">
        <f t="shared" si="16"/>
        <v>19836</v>
      </c>
    </row>
    <row r="364" spans="1:23" x14ac:dyDescent="0.35">
      <c r="A364">
        <v>383</v>
      </c>
      <c r="B364" t="s">
        <v>103</v>
      </c>
      <c r="C364" t="s">
        <v>1427</v>
      </c>
      <c r="D364" t="s">
        <v>1802</v>
      </c>
      <c r="E364" t="s">
        <v>984</v>
      </c>
      <c r="F364" t="s">
        <v>1424</v>
      </c>
      <c r="G364" t="s">
        <v>103</v>
      </c>
      <c r="H364" t="b">
        <v>0</v>
      </c>
      <c r="I364" t="s">
        <v>1796</v>
      </c>
      <c r="J364" t="s">
        <v>1425</v>
      </c>
      <c r="K364" t="s">
        <v>1428</v>
      </c>
      <c r="L364" s="9">
        <v>6600</v>
      </c>
      <c r="M364">
        <v>1</v>
      </c>
      <c r="N364">
        <v>3</v>
      </c>
      <c r="O364">
        <v>1953</v>
      </c>
      <c r="P364">
        <v>117.24</v>
      </c>
      <c r="Q364" s="12">
        <v>21427700000000</v>
      </c>
      <c r="R364" s="12">
        <f>Table13[[#This Row],[GDP_country]]/100000000000</f>
        <v>214.27699999999999</v>
      </c>
      <c r="S364">
        <v>78.5</v>
      </c>
      <c r="T364">
        <v>328239523</v>
      </c>
      <c r="U364" s="10">
        <f t="shared" ca="1" si="15"/>
        <v>71.570157426420266</v>
      </c>
      <c r="V364" s="3">
        <f t="shared" ca="1" si="17"/>
        <v>45560</v>
      </c>
      <c r="W364" s="3">
        <f t="shared" si="16"/>
        <v>19419</v>
      </c>
    </row>
    <row r="365" spans="1:23" x14ac:dyDescent="0.35">
      <c r="A365">
        <v>383</v>
      </c>
      <c r="B365" t="s">
        <v>103</v>
      </c>
      <c r="C365" t="s">
        <v>1429</v>
      </c>
      <c r="D365" t="s">
        <v>1802</v>
      </c>
      <c r="E365" t="s">
        <v>1430</v>
      </c>
      <c r="F365" t="s">
        <v>1424</v>
      </c>
      <c r="G365" t="s">
        <v>103</v>
      </c>
      <c r="H365" t="b">
        <v>0</v>
      </c>
      <c r="I365" t="s">
        <v>1797</v>
      </c>
      <c r="J365" t="s">
        <v>1431</v>
      </c>
      <c r="K365" t="s">
        <v>1432</v>
      </c>
      <c r="L365" s="9">
        <v>6600</v>
      </c>
      <c r="M365">
        <v>17</v>
      </c>
      <c r="N365">
        <v>12</v>
      </c>
      <c r="O365">
        <v>1955</v>
      </c>
      <c r="P365">
        <v>117.24</v>
      </c>
      <c r="Q365" s="12">
        <v>21427700000000</v>
      </c>
      <c r="R365" s="12">
        <f>Table13[[#This Row],[GDP_country]]/100000000000</f>
        <v>214.27699999999999</v>
      </c>
      <c r="S365">
        <v>78.5</v>
      </c>
      <c r="T365">
        <v>328239523</v>
      </c>
      <c r="U365" s="10">
        <f t="shared" ca="1" si="15"/>
        <v>68.773466833541931</v>
      </c>
      <c r="V365" s="3">
        <f t="shared" ca="1" si="17"/>
        <v>45560</v>
      </c>
      <c r="W365" s="3">
        <f t="shared" si="16"/>
        <v>20440</v>
      </c>
    </row>
    <row r="366" spans="1:23" x14ac:dyDescent="0.35">
      <c r="A366">
        <v>383</v>
      </c>
      <c r="B366" t="s">
        <v>49</v>
      </c>
      <c r="C366" t="s">
        <v>1433</v>
      </c>
      <c r="D366" t="s">
        <v>1802</v>
      </c>
      <c r="E366" t="s">
        <v>61</v>
      </c>
      <c r="F366" t="s">
        <v>204</v>
      </c>
      <c r="G366" t="s">
        <v>49</v>
      </c>
      <c r="H366" t="b">
        <v>1</v>
      </c>
      <c r="I366" t="s">
        <v>1796</v>
      </c>
      <c r="J366" t="s">
        <v>1434</v>
      </c>
      <c r="K366" t="s">
        <v>1435</v>
      </c>
      <c r="L366" s="9">
        <v>6600</v>
      </c>
      <c r="M366">
        <v>25</v>
      </c>
      <c r="N366">
        <v>2</v>
      </c>
      <c r="O366">
        <v>1945</v>
      </c>
      <c r="P366">
        <v>117.24</v>
      </c>
      <c r="Q366" s="12">
        <v>21427700000000</v>
      </c>
      <c r="R366" s="12">
        <f>Table13[[#This Row],[GDP_country]]/100000000000</f>
        <v>214.27699999999999</v>
      </c>
      <c r="S366">
        <v>78.5</v>
      </c>
      <c r="T366">
        <v>328239523</v>
      </c>
      <c r="U366" s="10">
        <f t="shared" ca="1" si="15"/>
        <v>79.581108829568791</v>
      </c>
      <c r="V366" s="3">
        <f t="shared" ca="1" si="17"/>
        <v>45560</v>
      </c>
      <c r="W366" s="3">
        <f t="shared" si="16"/>
        <v>16493</v>
      </c>
    </row>
    <row r="367" spans="1:23" x14ac:dyDescent="0.35">
      <c r="A367">
        <v>383</v>
      </c>
      <c r="B367" t="s">
        <v>38</v>
      </c>
      <c r="C367" t="s">
        <v>1436</v>
      </c>
      <c r="D367" t="s">
        <v>1802</v>
      </c>
      <c r="E367" t="s">
        <v>1437</v>
      </c>
      <c r="F367" t="s">
        <v>387</v>
      </c>
      <c r="G367" t="s">
        <v>38</v>
      </c>
      <c r="H367" t="b">
        <v>1</v>
      </c>
      <c r="I367" t="s">
        <v>1796</v>
      </c>
      <c r="J367" t="s">
        <v>1438</v>
      </c>
      <c r="K367" t="s">
        <v>1113</v>
      </c>
      <c r="L367" s="9">
        <v>6600</v>
      </c>
      <c r="M367">
        <v>8</v>
      </c>
      <c r="N367">
        <v>10</v>
      </c>
      <c r="O367">
        <v>1959</v>
      </c>
      <c r="P367">
        <v>117.24</v>
      </c>
      <c r="Q367" s="12">
        <v>21427700000000</v>
      </c>
      <c r="R367" s="12">
        <f>Table13[[#This Row],[GDP_country]]/100000000000</f>
        <v>214.27699999999999</v>
      </c>
      <c r="S367">
        <v>78.5</v>
      </c>
      <c r="T367">
        <v>328239523</v>
      </c>
      <c r="U367" s="10">
        <f t="shared" ca="1" si="15"/>
        <v>64.965113867341444</v>
      </c>
      <c r="V367" s="3">
        <f t="shared" ca="1" si="17"/>
        <v>45560</v>
      </c>
      <c r="W367" s="3">
        <f t="shared" si="16"/>
        <v>21831</v>
      </c>
    </row>
    <row r="368" spans="1:23" x14ac:dyDescent="0.35">
      <c r="A368">
        <v>383</v>
      </c>
      <c r="B368" t="s">
        <v>49</v>
      </c>
      <c r="C368" t="s">
        <v>1439</v>
      </c>
      <c r="D368" t="s">
        <v>158</v>
      </c>
      <c r="E368" t="s">
        <v>1440</v>
      </c>
      <c r="F368" t="s">
        <v>264</v>
      </c>
      <c r="G368" t="s">
        <v>49</v>
      </c>
      <c r="H368" t="b">
        <v>0</v>
      </c>
      <c r="I368" t="s">
        <v>1797</v>
      </c>
      <c r="J368" t="s">
        <v>1441</v>
      </c>
      <c r="K368" t="s">
        <v>1442</v>
      </c>
      <c r="L368" s="9">
        <v>6600</v>
      </c>
      <c r="M368">
        <v>7</v>
      </c>
      <c r="N368">
        <v>1</v>
      </c>
      <c r="O368">
        <v>1976</v>
      </c>
      <c r="P368">
        <v>112.85</v>
      </c>
      <c r="Q368" s="12">
        <v>21427700000000</v>
      </c>
      <c r="R368" s="12">
        <f>Table13[[#This Row],[GDP_country]]/100000000000</f>
        <v>214.27699999999999</v>
      </c>
      <c r="S368">
        <v>80.900000000000006</v>
      </c>
      <c r="T368">
        <v>83132799</v>
      </c>
      <c r="U368" s="10">
        <f t="shared" ca="1" si="15"/>
        <v>48.715275449770921</v>
      </c>
      <c r="V368" s="3">
        <f t="shared" ca="1" si="17"/>
        <v>45560</v>
      </c>
      <c r="W368" s="3">
        <f t="shared" si="16"/>
        <v>27766</v>
      </c>
    </row>
    <row r="369" spans="1:23" x14ac:dyDescent="0.35">
      <c r="A369">
        <v>390</v>
      </c>
      <c r="B369" t="s">
        <v>49</v>
      </c>
      <c r="C369" t="s">
        <v>1443</v>
      </c>
      <c r="D369" t="s">
        <v>1802</v>
      </c>
      <c r="E369" t="s">
        <v>130</v>
      </c>
      <c r="F369" t="s">
        <v>802</v>
      </c>
      <c r="G369" t="s">
        <v>49</v>
      </c>
      <c r="H369" t="b">
        <v>1</v>
      </c>
      <c r="I369" t="s">
        <v>1796</v>
      </c>
      <c r="J369" t="s">
        <v>1444</v>
      </c>
      <c r="K369" t="s">
        <v>137</v>
      </c>
      <c r="L369" s="9">
        <v>6500</v>
      </c>
      <c r="M369">
        <v>27</v>
      </c>
      <c r="N369">
        <v>11</v>
      </c>
      <c r="O369">
        <v>1942</v>
      </c>
      <c r="P369">
        <v>117.24</v>
      </c>
      <c r="Q369" s="12">
        <v>21427700000000</v>
      </c>
      <c r="R369" s="12">
        <f>Table13[[#This Row],[GDP_country]]/100000000000</f>
        <v>214.27699999999999</v>
      </c>
      <c r="S369">
        <v>78.5</v>
      </c>
      <c r="T369">
        <v>328239523</v>
      </c>
      <c r="U369" s="10">
        <f t="shared" ca="1" si="15"/>
        <v>81.828209526322738</v>
      </c>
      <c r="V369" s="3">
        <f t="shared" ca="1" si="17"/>
        <v>45560</v>
      </c>
      <c r="W369" s="3">
        <f t="shared" si="16"/>
        <v>15672</v>
      </c>
    </row>
    <row r="370" spans="1:23" x14ac:dyDescent="0.35">
      <c r="A370">
        <v>390</v>
      </c>
      <c r="B370" t="s">
        <v>38</v>
      </c>
      <c r="C370" t="s">
        <v>1445</v>
      </c>
      <c r="D370" t="s">
        <v>1802</v>
      </c>
      <c r="E370" t="s">
        <v>40</v>
      </c>
      <c r="F370" t="s">
        <v>56</v>
      </c>
      <c r="G370" t="s">
        <v>38</v>
      </c>
      <c r="H370" t="b">
        <v>0</v>
      </c>
      <c r="I370" t="s">
        <v>1797</v>
      </c>
      <c r="J370" t="s">
        <v>1446</v>
      </c>
      <c r="K370" t="s">
        <v>1447</v>
      </c>
      <c r="L370" s="9">
        <v>6500</v>
      </c>
      <c r="M370">
        <v>15</v>
      </c>
      <c r="N370">
        <v>8</v>
      </c>
      <c r="O370">
        <v>1964</v>
      </c>
      <c r="P370">
        <v>117.24</v>
      </c>
      <c r="Q370" s="12">
        <v>21427700000000</v>
      </c>
      <c r="R370" s="12">
        <f>Table13[[#This Row],[GDP_country]]/100000000000</f>
        <v>214.27699999999999</v>
      </c>
      <c r="S370">
        <v>78.5</v>
      </c>
      <c r="T370">
        <v>328239523</v>
      </c>
      <c r="U370" s="10">
        <f t="shared" ca="1" si="15"/>
        <v>60.11022844576096</v>
      </c>
      <c r="V370" s="3">
        <f t="shared" ca="1" si="17"/>
        <v>45560</v>
      </c>
      <c r="W370" s="3">
        <f t="shared" si="16"/>
        <v>23604</v>
      </c>
    </row>
    <row r="371" spans="1:23" x14ac:dyDescent="0.35">
      <c r="A371">
        <v>390</v>
      </c>
      <c r="B371" t="s">
        <v>462</v>
      </c>
      <c r="C371" t="s">
        <v>1448</v>
      </c>
      <c r="D371" t="s">
        <v>1802</v>
      </c>
      <c r="E371" t="s">
        <v>1449</v>
      </c>
      <c r="F371" t="s">
        <v>465</v>
      </c>
      <c r="G371" t="s">
        <v>462</v>
      </c>
      <c r="H371" t="b">
        <v>0</v>
      </c>
      <c r="I371" t="s">
        <v>1797</v>
      </c>
      <c r="J371" t="s">
        <v>1450</v>
      </c>
      <c r="K371" t="s">
        <v>1451</v>
      </c>
      <c r="L371" s="9">
        <v>6500</v>
      </c>
      <c r="M371">
        <v>27</v>
      </c>
      <c r="N371">
        <v>2</v>
      </c>
      <c r="O371">
        <v>1930</v>
      </c>
      <c r="P371">
        <v>117.24</v>
      </c>
      <c r="Q371" s="12">
        <v>21427700000000</v>
      </c>
      <c r="R371" s="12">
        <f>Table13[[#This Row],[GDP_country]]/100000000000</f>
        <v>214.27699999999999</v>
      </c>
      <c r="S371">
        <v>78.5</v>
      </c>
      <c r="T371">
        <v>328239523</v>
      </c>
      <c r="U371" s="10">
        <f t="shared" ca="1" si="15"/>
        <v>94.575636185480846</v>
      </c>
      <c r="V371" s="3">
        <f t="shared" ca="1" si="17"/>
        <v>45560</v>
      </c>
      <c r="W371" s="3">
        <f t="shared" si="16"/>
        <v>11016</v>
      </c>
    </row>
    <row r="372" spans="1:23" x14ac:dyDescent="0.35">
      <c r="A372">
        <v>390</v>
      </c>
      <c r="B372" t="s">
        <v>462</v>
      </c>
      <c r="C372" t="s">
        <v>1452</v>
      </c>
      <c r="D372" t="s">
        <v>1803</v>
      </c>
      <c r="E372" t="s">
        <v>227</v>
      </c>
      <c r="F372" t="s">
        <v>1453</v>
      </c>
      <c r="G372" t="s">
        <v>462</v>
      </c>
      <c r="H372" t="b">
        <v>1</v>
      </c>
      <c r="I372" t="s">
        <v>1796</v>
      </c>
      <c r="J372" t="s">
        <v>1454</v>
      </c>
      <c r="K372" t="s">
        <v>137</v>
      </c>
      <c r="L372" s="9">
        <v>6500</v>
      </c>
      <c r="M372">
        <v>1</v>
      </c>
      <c r="N372">
        <v>9</v>
      </c>
      <c r="O372">
        <v>1938</v>
      </c>
      <c r="P372">
        <v>119.62</v>
      </c>
      <c r="Q372" s="12">
        <v>21427700000000</v>
      </c>
      <c r="R372" s="12">
        <f>Table13[[#This Row],[GDP_country]]/100000000000</f>
        <v>214.27699999999999</v>
      </c>
      <c r="S372">
        <v>81.3</v>
      </c>
      <c r="T372">
        <v>66834405</v>
      </c>
      <c r="U372" s="10">
        <f t="shared" ca="1" si="15"/>
        <v>86.066400226578978</v>
      </c>
      <c r="V372" s="3">
        <f t="shared" ca="1" si="17"/>
        <v>45560</v>
      </c>
      <c r="W372" s="3">
        <f t="shared" si="16"/>
        <v>14124</v>
      </c>
    </row>
    <row r="373" spans="1:23" x14ac:dyDescent="0.35">
      <c r="A373">
        <v>390</v>
      </c>
      <c r="B373" t="s">
        <v>462</v>
      </c>
      <c r="C373" t="s">
        <v>1455</v>
      </c>
      <c r="D373" t="s">
        <v>170</v>
      </c>
      <c r="E373" t="s">
        <v>1456</v>
      </c>
      <c r="F373" t="s">
        <v>465</v>
      </c>
      <c r="G373" t="s">
        <v>462</v>
      </c>
      <c r="H373" t="b">
        <v>1</v>
      </c>
      <c r="I373" t="s">
        <v>1796</v>
      </c>
      <c r="J373" t="s">
        <v>1457</v>
      </c>
      <c r="K373" t="s">
        <v>1458</v>
      </c>
      <c r="L373" s="9">
        <v>6500</v>
      </c>
      <c r="M373">
        <v>22</v>
      </c>
      <c r="N373">
        <v>4</v>
      </c>
      <c r="O373">
        <v>1971</v>
      </c>
      <c r="P373">
        <v>99.55</v>
      </c>
      <c r="Q373" s="12">
        <v>21427700000000</v>
      </c>
      <c r="R373" s="12">
        <f>Table13[[#This Row],[GDP_country]]/100000000000</f>
        <v>214.27699999999999</v>
      </c>
      <c r="S373">
        <v>83.6</v>
      </c>
      <c r="T373">
        <v>8574832</v>
      </c>
      <c r="U373" s="10">
        <f t="shared" ca="1" si="15"/>
        <v>53.427803690934901</v>
      </c>
      <c r="V373" s="3">
        <f t="shared" ca="1" si="17"/>
        <v>45560</v>
      </c>
      <c r="W373" s="3">
        <f t="shared" si="16"/>
        <v>26045</v>
      </c>
    </row>
    <row r="374" spans="1:23" x14ac:dyDescent="0.35">
      <c r="A374">
        <v>397</v>
      </c>
      <c r="B374" t="s">
        <v>49</v>
      </c>
      <c r="C374" t="s">
        <v>1459</v>
      </c>
      <c r="D374" t="s">
        <v>497</v>
      </c>
      <c r="E374" t="s">
        <v>1460</v>
      </c>
      <c r="F374" t="s">
        <v>264</v>
      </c>
      <c r="G374" t="s">
        <v>49</v>
      </c>
      <c r="H374" t="b">
        <v>1</v>
      </c>
      <c r="I374" t="s">
        <v>1796</v>
      </c>
      <c r="J374" t="s">
        <v>1461</v>
      </c>
      <c r="K374" t="s">
        <v>457</v>
      </c>
      <c r="L374" s="9">
        <v>6400</v>
      </c>
      <c r="M374">
        <v>19</v>
      </c>
      <c r="N374">
        <v>8</v>
      </c>
      <c r="O374">
        <v>1951</v>
      </c>
      <c r="P374">
        <v>110.51</v>
      </c>
      <c r="Q374" s="12">
        <v>21427700000000</v>
      </c>
      <c r="R374" s="12">
        <f>Table13[[#This Row],[GDP_country]]/100000000000</f>
        <v>214.27699999999999</v>
      </c>
      <c r="S374">
        <v>82.5</v>
      </c>
      <c r="T374">
        <v>10285453</v>
      </c>
      <c r="U374" s="10">
        <f t="shared" ca="1" si="15"/>
        <v>73.102001553886566</v>
      </c>
      <c r="V374" s="3">
        <f t="shared" ca="1" si="17"/>
        <v>45560</v>
      </c>
      <c r="W374" s="3">
        <f t="shared" si="16"/>
        <v>18859</v>
      </c>
    </row>
    <row r="375" spans="1:23" x14ac:dyDescent="0.35">
      <c r="A375">
        <v>397</v>
      </c>
      <c r="B375" t="s">
        <v>590</v>
      </c>
      <c r="C375" t="s">
        <v>1462</v>
      </c>
      <c r="D375" t="s">
        <v>1802</v>
      </c>
      <c r="E375" t="s">
        <v>1285</v>
      </c>
      <c r="F375" t="s">
        <v>1463</v>
      </c>
      <c r="G375" t="s">
        <v>590</v>
      </c>
      <c r="H375" t="b">
        <v>1</v>
      </c>
      <c r="I375" t="s">
        <v>1796</v>
      </c>
      <c r="J375" t="s">
        <v>1464</v>
      </c>
      <c r="K375" t="s">
        <v>266</v>
      </c>
      <c r="L375" s="9">
        <v>6400</v>
      </c>
      <c r="M375">
        <v>10</v>
      </c>
      <c r="N375">
        <v>4</v>
      </c>
      <c r="O375">
        <v>1960</v>
      </c>
      <c r="P375">
        <v>117.24</v>
      </c>
      <c r="Q375" s="12">
        <v>21427700000000</v>
      </c>
      <c r="R375" s="12">
        <f>Table13[[#This Row],[GDP_country]]/100000000000</f>
        <v>214.27699999999999</v>
      </c>
      <c r="S375">
        <v>78.5</v>
      </c>
      <c r="T375">
        <v>328239523</v>
      </c>
      <c r="U375" s="10">
        <f t="shared" ca="1" si="15"/>
        <v>64.457922668688397</v>
      </c>
      <c r="V375" s="3">
        <f t="shared" ca="1" si="17"/>
        <v>45560</v>
      </c>
      <c r="W375" s="3">
        <f t="shared" si="16"/>
        <v>22016</v>
      </c>
    </row>
    <row r="376" spans="1:23" x14ac:dyDescent="0.35">
      <c r="A376">
        <v>397</v>
      </c>
      <c r="B376" t="s">
        <v>49</v>
      </c>
      <c r="C376" t="s">
        <v>1465</v>
      </c>
      <c r="D376" t="s">
        <v>1802</v>
      </c>
      <c r="E376" t="s">
        <v>61</v>
      </c>
      <c r="F376" t="s">
        <v>204</v>
      </c>
      <c r="G376" t="s">
        <v>49</v>
      </c>
      <c r="H376" t="b">
        <v>1</v>
      </c>
      <c r="I376" t="s">
        <v>1796</v>
      </c>
      <c r="J376" t="s">
        <v>1466</v>
      </c>
      <c r="K376" t="s">
        <v>617</v>
      </c>
      <c r="L376" s="9">
        <v>6400</v>
      </c>
      <c r="M376">
        <v>14</v>
      </c>
      <c r="N376">
        <v>6</v>
      </c>
      <c r="O376">
        <v>1953</v>
      </c>
      <c r="P376">
        <v>117.24</v>
      </c>
      <c r="Q376" s="12">
        <v>21427700000000</v>
      </c>
      <c r="R376" s="12">
        <f>Table13[[#This Row],[GDP_country]]/100000000000</f>
        <v>214.27699999999999</v>
      </c>
      <c r="S376">
        <v>78.5</v>
      </c>
      <c r="T376">
        <v>328239523</v>
      </c>
      <c r="U376" s="10">
        <f t="shared" ca="1" si="15"/>
        <v>71.282683093771396</v>
      </c>
      <c r="V376" s="3">
        <f t="shared" ca="1" si="17"/>
        <v>45560</v>
      </c>
      <c r="W376" s="3">
        <f t="shared" si="16"/>
        <v>19524</v>
      </c>
    </row>
    <row r="377" spans="1:23" x14ac:dyDescent="0.35">
      <c r="A377">
        <v>397</v>
      </c>
      <c r="B377" t="s">
        <v>351</v>
      </c>
      <c r="C377" t="s">
        <v>1467</v>
      </c>
      <c r="D377" t="s">
        <v>105</v>
      </c>
      <c r="E377" t="s">
        <v>153</v>
      </c>
      <c r="F377" t="s">
        <v>1468</v>
      </c>
      <c r="G377" t="s">
        <v>351</v>
      </c>
      <c r="H377" t="b">
        <v>1</v>
      </c>
      <c r="I377" t="s">
        <v>1797</v>
      </c>
      <c r="J377" t="s">
        <v>1469</v>
      </c>
      <c r="K377" t="s">
        <v>808</v>
      </c>
      <c r="L377" s="9">
        <v>6400</v>
      </c>
      <c r="M377">
        <v>1</v>
      </c>
      <c r="N377">
        <v>11</v>
      </c>
      <c r="O377">
        <v>1963</v>
      </c>
      <c r="P377">
        <v>125.08</v>
      </c>
      <c r="Q377" s="12">
        <v>21427700000000</v>
      </c>
      <c r="R377" s="12">
        <f>Table13[[#This Row],[GDP_country]]/100000000000</f>
        <v>214.27699999999999</v>
      </c>
      <c r="S377">
        <v>77</v>
      </c>
      <c r="T377">
        <v>1397715000</v>
      </c>
      <c r="U377" s="10">
        <f t="shared" ca="1" si="15"/>
        <v>60.899408284023671</v>
      </c>
      <c r="V377" s="3">
        <f t="shared" ca="1" si="17"/>
        <v>45560</v>
      </c>
      <c r="W377" s="3">
        <f t="shared" si="16"/>
        <v>23316</v>
      </c>
    </row>
    <row r="378" spans="1:23" x14ac:dyDescent="0.35">
      <c r="A378">
        <v>397</v>
      </c>
      <c r="B378" t="s">
        <v>292</v>
      </c>
      <c r="C378" t="s">
        <v>1470</v>
      </c>
      <c r="D378" t="s">
        <v>23</v>
      </c>
      <c r="E378" t="s">
        <v>24</v>
      </c>
      <c r="F378" t="s">
        <v>619</v>
      </c>
      <c r="G378" t="s">
        <v>292</v>
      </c>
      <c r="H378" t="b">
        <v>1</v>
      </c>
      <c r="I378" t="s">
        <v>1796</v>
      </c>
      <c r="J378" t="s">
        <v>1471</v>
      </c>
      <c r="K378" t="s">
        <v>1472</v>
      </c>
      <c r="L378" s="9">
        <v>6400</v>
      </c>
      <c r="M378">
        <v>15</v>
      </c>
      <c r="N378">
        <v>10</v>
      </c>
      <c r="O378">
        <v>1962</v>
      </c>
      <c r="P378">
        <v>110.05</v>
      </c>
      <c r="Q378" s="12">
        <v>21427700000000</v>
      </c>
      <c r="R378" s="12">
        <f>Table13[[#This Row],[GDP_country]]/100000000000</f>
        <v>214.27699999999999</v>
      </c>
      <c r="S378">
        <v>82.5</v>
      </c>
      <c r="T378">
        <v>67059887</v>
      </c>
      <c r="U378" s="10">
        <f t="shared" ca="1" si="15"/>
        <v>61.945938898787539</v>
      </c>
      <c r="V378" s="3">
        <f t="shared" ca="1" si="17"/>
        <v>45560</v>
      </c>
      <c r="W378" s="3">
        <f t="shared" si="16"/>
        <v>22934</v>
      </c>
    </row>
    <row r="379" spans="1:23" x14ac:dyDescent="0.35">
      <c r="A379">
        <v>397</v>
      </c>
      <c r="B379" t="s">
        <v>49</v>
      </c>
      <c r="C379" t="s">
        <v>1473</v>
      </c>
      <c r="D379" t="s">
        <v>1474</v>
      </c>
      <c r="E379" t="s">
        <v>1475</v>
      </c>
      <c r="F379" t="s">
        <v>478</v>
      </c>
      <c r="G379" t="s">
        <v>49</v>
      </c>
      <c r="H379" t="b">
        <v>1</v>
      </c>
      <c r="I379" t="s">
        <v>1796</v>
      </c>
      <c r="J379" t="s">
        <v>1476</v>
      </c>
      <c r="K379" t="s">
        <v>1477</v>
      </c>
      <c r="L379" s="9">
        <v>6400</v>
      </c>
      <c r="M379">
        <v>27</v>
      </c>
      <c r="N379">
        <v>1</v>
      </c>
      <c r="O379">
        <v>1933</v>
      </c>
      <c r="P379">
        <v>140.94999999999999</v>
      </c>
      <c r="Q379" s="12">
        <v>21427700000000</v>
      </c>
      <c r="R379" s="12">
        <f>Table13[[#This Row],[GDP_country]]/100000000000</f>
        <v>214.27699999999999</v>
      </c>
      <c r="S379">
        <v>77.099999999999994</v>
      </c>
      <c r="T379">
        <v>50339443</v>
      </c>
      <c r="U379" s="10">
        <f t="shared" ca="1" si="15"/>
        <v>91.66050650239562</v>
      </c>
      <c r="V379" s="3">
        <f t="shared" ca="1" si="17"/>
        <v>45560</v>
      </c>
      <c r="W379" s="3">
        <f t="shared" si="16"/>
        <v>12081</v>
      </c>
    </row>
    <row r="380" spans="1:23" x14ac:dyDescent="0.35">
      <c r="A380">
        <v>397</v>
      </c>
      <c r="B380" t="s">
        <v>168</v>
      </c>
      <c r="C380" t="s">
        <v>1479</v>
      </c>
      <c r="D380" t="s">
        <v>1802</v>
      </c>
      <c r="E380" t="s">
        <v>1480</v>
      </c>
      <c r="F380" t="s">
        <v>1481</v>
      </c>
      <c r="G380" t="s">
        <v>168</v>
      </c>
      <c r="H380" t="b">
        <v>1</v>
      </c>
      <c r="I380" t="s">
        <v>1796</v>
      </c>
      <c r="J380" t="s">
        <v>1482</v>
      </c>
      <c r="K380" t="s">
        <v>1483</v>
      </c>
      <c r="L380" s="9">
        <v>6400</v>
      </c>
      <c r="M380">
        <v>27</v>
      </c>
      <c r="N380">
        <v>7</v>
      </c>
      <c r="O380">
        <v>1934</v>
      </c>
      <c r="P380">
        <v>117.24</v>
      </c>
      <c r="Q380" s="12">
        <v>21427700000000</v>
      </c>
      <c r="R380" s="12">
        <f>Table13[[#This Row],[GDP_country]]/100000000000</f>
        <v>214.27699999999999</v>
      </c>
      <c r="S380">
        <v>78.5</v>
      </c>
      <c r="T380">
        <v>328239523</v>
      </c>
      <c r="U380" s="10">
        <f t="shared" ca="1" si="15"/>
        <v>90.164961790721463</v>
      </c>
      <c r="V380" s="3">
        <f t="shared" ca="1" si="17"/>
        <v>45560</v>
      </c>
      <c r="W380" s="3">
        <f t="shared" si="16"/>
        <v>12627</v>
      </c>
    </row>
    <row r="381" spans="1:23" x14ac:dyDescent="0.35">
      <c r="A381">
        <v>405</v>
      </c>
      <c r="B381" t="s">
        <v>580</v>
      </c>
      <c r="C381" t="s">
        <v>1484</v>
      </c>
      <c r="D381" t="s">
        <v>1803</v>
      </c>
      <c r="E381" t="s">
        <v>861</v>
      </c>
      <c r="F381" t="s">
        <v>1246</v>
      </c>
      <c r="G381" t="s">
        <v>580</v>
      </c>
      <c r="H381" t="b">
        <v>0</v>
      </c>
      <c r="I381" t="s">
        <v>1796</v>
      </c>
      <c r="J381" t="s">
        <v>1485</v>
      </c>
      <c r="K381" t="s">
        <v>675</v>
      </c>
      <c r="L381" s="9">
        <v>6300</v>
      </c>
      <c r="M381">
        <v>23</v>
      </c>
      <c r="N381">
        <v>10</v>
      </c>
      <c r="O381">
        <v>1945</v>
      </c>
      <c r="P381">
        <v>119.62</v>
      </c>
      <c r="Q381" s="12">
        <v>21427700000000</v>
      </c>
      <c r="R381" s="12">
        <f>Table13[[#This Row],[GDP_country]]/100000000000</f>
        <v>214.27699999999999</v>
      </c>
      <c r="S381">
        <v>81.3</v>
      </c>
      <c r="T381">
        <v>66834405</v>
      </c>
      <c r="U381" s="10">
        <f t="shared" ca="1" si="15"/>
        <v>78.92402464065708</v>
      </c>
      <c r="V381" s="3">
        <f t="shared" ca="1" si="17"/>
        <v>45560</v>
      </c>
      <c r="W381" s="3">
        <f t="shared" si="16"/>
        <v>16733</v>
      </c>
    </row>
    <row r="382" spans="1:23" x14ac:dyDescent="0.35">
      <c r="A382">
        <v>405</v>
      </c>
      <c r="B382" t="s">
        <v>292</v>
      </c>
      <c r="C382" t="s">
        <v>1486</v>
      </c>
      <c r="D382" t="s">
        <v>105</v>
      </c>
      <c r="E382" t="s">
        <v>903</v>
      </c>
      <c r="F382" t="s">
        <v>1487</v>
      </c>
      <c r="G382" t="s">
        <v>292</v>
      </c>
      <c r="H382" t="b">
        <v>1</v>
      </c>
      <c r="I382" t="s">
        <v>1796</v>
      </c>
      <c r="J382" t="s">
        <v>1488</v>
      </c>
      <c r="K382" t="s">
        <v>1489</v>
      </c>
      <c r="L382" s="9">
        <v>6300</v>
      </c>
      <c r="M382">
        <v>1</v>
      </c>
      <c r="N382">
        <v>1</v>
      </c>
      <c r="O382">
        <v>1965</v>
      </c>
      <c r="P382">
        <v>125.08</v>
      </c>
      <c r="Q382" s="12">
        <v>21427700000000</v>
      </c>
      <c r="R382" s="12">
        <f>Table13[[#This Row],[GDP_country]]/100000000000</f>
        <v>214.27699999999999</v>
      </c>
      <c r="S382">
        <v>77</v>
      </c>
      <c r="T382">
        <v>1397715000</v>
      </c>
      <c r="U382" s="10">
        <f t="shared" ca="1" si="15"/>
        <v>59.731690622861052</v>
      </c>
      <c r="V382" s="3">
        <f t="shared" ca="1" si="17"/>
        <v>45560</v>
      </c>
      <c r="W382" s="3">
        <f t="shared" si="16"/>
        <v>23743</v>
      </c>
    </row>
    <row r="383" spans="1:23" x14ac:dyDescent="0.35">
      <c r="A383">
        <v>405</v>
      </c>
      <c r="B383" t="s">
        <v>49</v>
      </c>
      <c r="C383" t="s">
        <v>1490</v>
      </c>
      <c r="D383" t="s">
        <v>1803</v>
      </c>
      <c r="E383" t="s">
        <v>227</v>
      </c>
      <c r="F383" t="s">
        <v>802</v>
      </c>
      <c r="G383" t="s">
        <v>49</v>
      </c>
      <c r="H383" t="b">
        <v>1</v>
      </c>
      <c r="I383" t="s">
        <v>1796</v>
      </c>
      <c r="J383" t="s">
        <v>1491</v>
      </c>
      <c r="K383" t="s">
        <v>190</v>
      </c>
      <c r="L383" s="9">
        <v>6300</v>
      </c>
      <c r="M383">
        <v>1</v>
      </c>
      <c r="N383">
        <v>6</v>
      </c>
      <c r="O383">
        <v>1956</v>
      </c>
      <c r="P383">
        <v>119.62</v>
      </c>
      <c r="Q383" s="12">
        <v>21427700000000</v>
      </c>
      <c r="R383" s="12">
        <f>Table13[[#This Row],[GDP_country]]/100000000000</f>
        <v>214.27699999999999</v>
      </c>
      <c r="S383">
        <v>81.3</v>
      </c>
      <c r="T383">
        <v>66834405</v>
      </c>
      <c r="U383" s="10">
        <f t="shared" ca="1" si="15"/>
        <v>68.315557671705747</v>
      </c>
      <c r="V383" s="3">
        <f t="shared" ca="1" si="17"/>
        <v>45560</v>
      </c>
      <c r="W383" s="3">
        <f t="shared" si="16"/>
        <v>20607</v>
      </c>
    </row>
    <row r="384" spans="1:23" x14ac:dyDescent="0.35">
      <c r="A384">
        <v>405</v>
      </c>
      <c r="B384" t="s">
        <v>351</v>
      </c>
      <c r="C384" t="s">
        <v>1492</v>
      </c>
      <c r="D384" t="s">
        <v>23</v>
      </c>
      <c r="E384" t="s">
        <v>1493</v>
      </c>
      <c r="F384" t="s">
        <v>517</v>
      </c>
      <c r="G384" t="s">
        <v>351</v>
      </c>
      <c r="H384" t="b">
        <v>0</v>
      </c>
      <c r="I384" t="s">
        <v>1796</v>
      </c>
      <c r="J384" t="s">
        <v>1494</v>
      </c>
      <c r="K384" t="s">
        <v>235</v>
      </c>
      <c r="L384" s="9">
        <v>6300</v>
      </c>
      <c r="M384">
        <v>1</v>
      </c>
      <c r="N384">
        <v>1</v>
      </c>
      <c r="O384">
        <v>1938</v>
      </c>
      <c r="P384">
        <v>110.05</v>
      </c>
      <c r="Q384" s="12">
        <v>21427700000000</v>
      </c>
      <c r="R384" s="12">
        <f>Table13[[#This Row],[GDP_country]]/100000000000</f>
        <v>214.27699999999999</v>
      </c>
      <c r="S384">
        <v>82.5</v>
      </c>
      <c r="T384">
        <v>67059887</v>
      </c>
      <c r="U384" s="10">
        <f t="shared" ca="1" si="15"/>
        <v>86.731692733738242</v>
      </c>
      <c r="V384" s="3">
        <f t="shared" ca="1" si="17"/>
        <v>45560</v>
      </c>
      <c r="W384" s="3">
        <f t="shared" si="16"/>
        <v>13881</v>
      </c>
    </row>
    <row r="385" spans="1:23" x14ac:dyDescent="0.35">
      <c r="A385">
        <v>405</v>
      </c>
      <c r="B385" t="s">
        <v>292</v>
      </c>
      <c r="C385" t="s">
        <v>1495</v>
      </c>
      <c r="D385" t="s">
        <v>105</v>
      </c>
      <c r="E385" t="s">
        <v>1496</v>
      </c>
      <c r="F385" t="s">
        <v>1497</v>
      </c>
      <c r="G385" t="s">
        <v>292</v>
      </c>
      <c r="H385" t="b">
        <v>1</v>
      </c>
      <c r="I385" t="s">
        <v>1796</v>
      </c>
      <c r="J385" t="s">
        <v>384</v>
      </c>
      <c r="K385" t="s">
        <v>1498</v>
      </c>
      <c r="L385" s="9">
        <v>6300</v>
      </c>
      <c r="M385">
        <v>11</v>
      </c>
      <c r="N385">
        <v>3</v>
      </c>
      <c r="O385">
        <v>1964</v>
      </c>
      <c r="P385">
        <v>125.08</v>
      </c>
      <c r="Q385" s="12">
        <v>21427700000000</v>
      </c>
      <c r="R385" s="12">
        <f>Table13[[#This Row],[GDP_country]]/100000000000</f>
        <v>214.27699999999999</v>
      </c>
      <c r="S385">
        <v>77</v>
      </c>
      <c r="T385">
        <v>1397715000</v>
      </c>
      <c r="U385" s="10">
        <f t="shared" ca="1" si="15"/>
        <v>60.540056550424126</v>
      </c>
      <c r="V385" s="3">
        <f t="shared" ca="1" si="17"/>
        <v>45560</v>
      </c>
      <c r="W385" s="3">
        <f t="shared" si="16"/>
        <v>23447</v>
      </c>
    </row>
    <row r="386" spans="1:23" x14ac:dyDescent="0.35">
      <c r="A386">
        <v>405</v>
      </c>
      <c r="B386" t="s">
        <v>250</v>
      </c>
      <c r="C386" t="s">
        <v>1499</v>
      </c>
      <c r="D386" t="s">
        <v>665</v>
      </c>
      <c r="E386" t="s">
        <v>1500</v>
      </c>
      <c r="F386" t="s">
        <v>1501</v>
      </c>
      <c r="G386" t="s">
        <v>250</v>
      </c>
      <c r="H386" t="b">
        <v>1</v>
      </c>
      <c r="I386" t="s">
        <v>1796</v>
      </c>
      <c r="J386" t="s">
        <v>234</v>
      </c>
      <c r="K386" t="s">
        <v>1502</v>
      </c>
      <c r="L386" s="9">
        <v>6300</v>
      </c>
      <c r="M386">
        <v>16</v>
      </c>
      <c r="N386">
        <v>7</v>
      </c>
      <c r="O386">
        <v>1926</v>
      </c>
      <c r="P386">
        <v>108.15</v>
      </c>
      <c r="Q386" s="12">
        <v>21427700000000</v>
      </c>
      <c r="R386" s="12">
        <f>Table13[[#This Row],[GDP_country]]/100000000000</f>
        <v>214.27699999999999</v>
      </c>
      <c r="S386">
        <v>82.8</v>
      </c>
      <c r="T386">
        <v>9053300</v>
      </c>
      <c r="U386" s="10">
        <f t="shared" ref="U386:U449" ca="1" si="18">YEARFRAC(W386,V386,1)</f>
        <v>98.195077433628327</v>
      </c>
      <c r="V386" s="3">
        <f t="shared" ca="1" si="17"/>
        <v>45560</v>
      </c>
      <c r="W386" s="3">
        <f t="shared" ref="W386:W449" si="19">DATE(O386,N386,M386)</f>
        <v>9694</v>
      </c>
    </row>
    <row r="387" spans="1:23" x14ac:dyDescent="0.35">
      <c r="A387">
        <v>411</v>
      </c>
      <c r="B387" t="s">
        <v>103</v>
      </c>
      <c r="C387" t="s">
        <v>1503</v>
      </c>
      <c r="D387" t="s">
        <v>67</v>
      </c>
      <c r="E387" t="s">
        <v>68</v>
      </c>
      <c r="F387" t="s">
        <v>1504</v>
      </c>
      <c r="G387" t="s">
        <v>103</v>
      </c>
      <c r="H387" t="b">
        <v>0</v>
      </c>
      <c r="I387" t="s">
        <v>1797</v>
      </c>
      <c r="J387" t="s">
        <v>1505</v>
      </c>
      <c r="K387" t="s">
        <v>1506</v>
      </c>
      <c r="L387" s="9">
        <v>6200</v>
      </c>
      <c r="M387">
        <v>2</v>
      </c>
      <c r="N387">
        <v>5</v>
      </c>
      <c r="O387">
        <v>1963</v>
      </c>
      <c r="P387">
        <v>141.54</v>
      </c>
      <c r="Q387" s="12">
        <v>21427700000000</v>
      </c>
      <c r="R387" s="12">
        <f>Table13[[#This Row],[GDP_country]]/100000000000</f>
        <v>214.27699999999999</v>
      </c>
      <c r="S387">
        <v>75</v>
      </c>
      <c r="T387">
        <v>126014024</v>
      </c>
      <c r="U387" s="10">
        <f t="shared" ca="1" si="18"/>
        <v>61.400423915923341</v>
      </c>
      <c r="V387" s="3">
        <f t="shared" ref="V387:V450" ca="1" si="20">TODAY()</f>
        <v>45560</v>
      </c>
      <c r="W387" s="3">
        <f t="shared" si="19"/>
        <v>23133</v>
      </c>
    </row>
    <row r="388" spans="1:23" x14ac:dyDescent="0.35">
      <c r="A388">
        <v>411</v>
      </c>
      <c r="B388" t="s">
        <v>72</v>
      </c>
      <c r="C388" t="s">
        <v>1507</v>
      </c>
      <c r="D388" t="s">
        <v>497</v>
      </c>
      <c r="E388" t="s">
        <v>498</v>
      </c>
      <c r="F388" t="s">
        <v>264</v>
      </c>
      <c r="G388" t="s">
        <v>72</v>
      </c>
      <c r="H388" t="b">
        <v>1</v>
      </c>
      <c r="I388" t="s">
        <v>1796</v>
      </c>
      <c r="J388" t="s">
        <v>1508</v>
      </c>
      <c r="K388" t="s">
        <v>1509</v>
      </c>
      <c r="L388" s="9">
        <v>6200</v>
      </c>
      <c r="M388">
        <v>3</v>
      </c>
      <c r="N388">
        <v>3</v>
      </c>
      <c r="O388">
        <v>1938</v>
      </c>
      <c r="P388">
        <v>110.51</v>
      </c>
      <c r="Q388" s="12">
        <v>21427700000000</v>
      </c>
      <c r="R388" s="12">
        <f>Table13[[#This Row],[GDP_country]]/100000000000</f>
        <v>214.27699999999999</v>
      </c>
      <c r="S388">
        <v>82.5</v>
      </c>
      <c r="T388">
        <v>10285453</v>
      </c>
      <c r="U388" s="10">
        <f t="shared" ca="1" si="18"/>
        <v>86.564685149636531</v>
      </c>
      <c r="V388" s="3">
        <f t="shared" ca="1" si="20"/>
        <v>45560</v>
      </c>
      <c r="W388" s="3">
        <f t="shared" si="19"/>
        <v>13942</v>
      </c>
    </row>
    <row r="389" spans="1:23" x14ac:dyDescent="0.35">
      <c r="A389">
        <v>411</v>
      </c>
      <c r="B389" t="s">
        <v>381</v>
      </c>
      <c r="C389" t="s">
        <v>1510</v>
      </c>
      <c r="D389" t="s">
        <v>1511</v>
      </c>
      <c r="E389" t="s">
        <v>1512</v>
      </c>
      <c r="F389" t="s">
        <v>1513</v>
      </c>
      <c r="G389" t="s">
        <v>381</v>
      </c>
      <c r="H389" t="b">
        <v>1</v>
      </c>
      <c r="I389" t="s">
        <v>1796</v>
      </c>
      <c r="J389" t="s">
        <v>1514</v>
      </c>
      <c r="K389" t="s">
        <v>1515</v>
      </c>
      <c r="L389" s="9">
        <v>6200</v>
      </c>
      <c r="M389">
        <v>2</v>
      </c>
      <c r="N389">
        <v>8</v>
      </c>
      <c r="O389">
        <v>1933</v>
      </c>
      <c r="P389">
        <v>115.91</v>
      </c>
      <c r="Q389" s="12">
        <v>21427700000000</v>
      </c>
      <c r="R389" s="12">
        <f>Table13[[#This Row],[GDP_country]]/100000000000</f>
        <v>214.27699999999999</v>
      </c>
      <c r="S389">
        <v>81.8</v>
      </c>
      <c r="T389">
        <v>17332850</v>
      </c>
      <c r="U389" s="10">
        <f t="shared" ca="1" si="18"/>
        <v>91.148528405201915</v>
      </c>
      <c r="V389" s="3">
        <f t="shared" ca="1" si="20"/>
        <v>45560</v>
      </c>
      <c r="W389" s="3">
        <f t="shared" si="19"/>
        <v>12268</v>
      </c>
    </row>
    <row r="390" spans="1:23" x14ac:dyDescent="0.35">
      <c r="A390">
        <v>411</v>
      </c>
      <c r="B390" t="s">
        <v>103</v>
      </c>
      <c r="C390" t="s">
        <v>1517</v>
      </c>
      <c r="D390" t="s">
        <v>105</v>
      </c>
      <c r="E390" t="s">
        <v>192</v>
      </c>
      <c r="F390" t="s">
        <v>1230</v>
      </c>
      <c r="G390" t="s">
        <v>103</v>
      </c>
      <c r="H390" t="b">
        <v>1</v>
      </c>
      <c r="I390" t="s">
        <v>1796</v>
      </c>
      <c r="J390" t="s">
        <v>1386</v>
      </c>
      <c r="K390" t="s">
        <v>1518</v>
      </c>
      <c r="L390" s="9">
        <v>6200</v>
      </c>
      <c r="M390">
        <v>1</v>
      </c>
      <c r="N390">
        <v>1</v>
      </c>
      <c r="O390">
        <v>1964</v>
      </c>
      <c r="P390">
        <v>125.08</v>
      </c>
      <c r="Q390" s="12">
        <v>21427700000000</v>
      </c>
      <c r="R390" s="12">
        <f>Table13[[#This Row],[GDP_country]]/100000000000</f>
        <v>214.27699999999999</v>
      </c>
      <c r="S390">
        <v>77</v>
      </c>
      <c r="T390">
        <v>1397715000</v>
      </c>
      <c r="U390" s="10">
        <f t="shared" ca="1" si="18"/>
        <v>60.731699654414072</v>
      </c>
      <c r="V390" s="3">
        <f t="shared" ca="1" si="20"/>
        <v>45560</v>
      </c>
      <c r="W390" s="3">
        <f t="shared" si="19"/>
        <v>23377</v>
      </c>
    </row>
    <row r="391" spans="1:23" x14ac:dyDescent="0.35">
      <c r="A391">
        <v>411</v>
      </c>
      <c r="B391" t="s">
        <v>250</v>
      </c>
      <c r="C391" t="s">
        <v>1519</v>
      </c>
      <c r="D391" t="s">
        <v>105</v>
      </c>
      <c r="E391" t="s">
        <v>827</v>
      </c>
      <c r="F391" t="s">
        <v>1520</v>
      </c>
      <c r="G391" t="s">
        <v>250</v>
      </c>
      <c r="H391" t="b">
        <v>1</v>
      </c>
      <c r="I391" t="s">
        <v>1796</v>
      </c>
      <c r="J391" t="s">
        <v>1521</v>
      </c>
      <c r="K391" t="s">
        <v>905</v>
      </c>
      <c r="L391" s="9">
        <v>6200</v>
      </c>
      <c r="M391">
        <v>1</v>
      </c>
      <c r="N391">
        <v>1</v>
      </c>
      <c r="O391">
        <v>1964</v>
      </c>
      <c r="P391">
        <v>125.08</v>
      </c>
      <c r="Q391" s="12">
        <v>21427700000000</v>
      </c>
      <c r="R391" s="12">
        <f>Table13[[#This Row],[GDP_country]]/100000000000</f>
        <v>214.27699999999999</v>
      </c>
      <c r="S391">
        <v>77</v>
      </c>
      <c r="T391">
        <v>1397715000</v>
      </c>
      <c r="U391" s="10">
        <f t="shared" ca="1" si="18"/>
        <v>60.731699654414072</v>
      </c>
      <c r="V391" s="3">
        <f t="shared" ca="1" si="20"/>
        <v>45560</v>
      </c>
      <c r="W391" s="3">
        <f t="shared" si="19"/>
        <v>23377</v>
      </c>
    </row>
    <row r="392" spans="1:23" x14ac:dyDescent="0.35">
      <c r="A392">
        <v>411</v>
      </c>
      <c r="B392" t="s">
        <v>250</v>
      </c>
      <c r="C392" t="s">
        <v>1522</v>
      </c>
      <c r="D392" t="s">
        <v>105</v>
      </c>
      <c r="E392" t="s">
        <v>827</v>
      </c>
      <c r="F392" t="s">
        <v>1523</v>
      </c>
      <c r="G392" t="s">
        <v>250</v>
      </c>
      <c r="H392" t="b">
        <v>1</v>
      </c>
      <c r="I392" t="s">
        <v>1796</v>
      </c>
      <c r="J392" t="s">
        <v>1521</v>
      </c>
      <c r="K392" t="s">
        <v>1524</v>
      </c>
      <c r="L392" s="9">
        <v>6200</v>
      </c>
      <c r="M392">
        <v>1</v>
      </c>
      <c r="N392">
        <v>1</v>
      </c>
      <c r="O392">
        <v>1972</v>
      </c>
      <c r="P392">
        <v>125.08</v>
      </c>
      <c r="Q392" s="12">
        <v>21427700000000</v>
      </c>
      <c r="R392" s="12">
        <f>Table13[[#This Row],[GDP_country]]/100000000000</f>
        <v>214.27699999999999</v>
      </c>
      <c r="S392">
        <v>77</v>
      </c>
      <c r="T392">
        <v>1397715000</v>
      </c>
      <c r="U392" s="10">
        <f t="shared" ca="1" si="18"/>
        <v>52.731701017614547</v>
      </c>
      <c r="V392" s="3">
        <f t="shared" ca="1" si="20"/>
        <v>45560</v>
      </c>
      <c r="W392" s="3">
        <f t="shared" si="19"/>
        <v>26299</v>
      </c>
    </row>
    <row r="393" spans="1:23" x14ac:dyDescent="0.35">
      <c r="A393">
        <v>411</v>
      </c>
      <c r="B393" t="s">
        <v>49</v>
      </c>
      <c r="C393" t="s">
        <v>1525</v>
      </c>
      <c r="D393" t="s">
        <v>1526</v>
      </c>
      <c r="E393" t="s">
        <v>1527</v>
      </c>
      <c r="F393" t="s">
        <v>264</v>
      </c>
      <c r="G393" t="s">
        <v>49</v>
      </c>
      <c r="H393" t="b">
        <v>1</v>
      </c>
      <c r="I393" t="s">
        <v>1796</v>
      </c>
      <c r="J393" t="s">
        <v>1528</v>
      </c>
      <c r="K393" t="s">
        <v>1529</v>
      </c>
      <c r="L393" s="9">
        <v>6200</v>
      </c>
      <c r="M393">
        <v>11</v>
      </c>
      <c r="N393">
        <v>7</v>
      </c>
      <c r="O393">
        <v>1962</v>
      </c>
      <c r="P393">
        <v>114.11</v>
      </c>
      <c r="Q393" s="12">
        <v>21427700000000</v>
      </c>
      <c r="R393" s="12">
        <f>Table13[[#This Row],[GDP_country]]/100000000000</f>
        <v>214.27699999999999</v>
      </c>
      <c r="S393">
        <v>77.599999999999994</v>
      </c>
      <c r="T393">
        <v>37970874</v>
      </c>
      <c r="U393" s="10">
        <f t="shared" ca="1" si="18"/>
        <v>62.208769718830126</v>
      </c>
      <c r="V393" s="3">
        <f t="shared" ca="1" si="20"/>
        <v>45560</v>
      </c>
      <c r="W393" s="3">
        <f t="shared" si="19"/>
        <v>22838</v>
      </c>
    </row>
    <row r="394" spans="1:23" x14ac:dyDescent="0.35">
      <c r="A394">
        <v>418</v>
      </c>
      <c r="B394" t="s">
        <v>72</v>
      </c>
      <c r="C394" t="s">
        <v>1531</v>
      </c>
      <c r="D394" t="s">
        <v>565</v>
      </c>
      <c r="E394" t="s">
        <v>566</v>
      </c>
      <c r="F394" t="s">
        <v>1532</v>
      </c>
      <c r="G394" t="s">
        <v>72</v>
      </c>
      <c r="H394" t="b">
        <v>1</v>
      </c>
      <c r="I394" t="s">
        <v>1796</v>
      </c>
      <c r="J394" t="s">
        <v>1533</v>
      </c>
      <c r="K394" t="s">
        <v>733</v>
      </c>
      <c r="L394" s="9">
        <v>6100</v>
      </c>
      <c r="M394">
        <v>29</v>
      </c>
      <c r="N394">
        <v>4</v>
      </c>
      <c r="O394">
        <v>1953</v>
      </c>
      <c r="P394">
        <v>267.51</v>
      </c>
      <c r="Q394" s="12">
        <v>21427700000000</v>
      </c>
      <c r="R394" s="12">
        <f>Table13[[#This Row],[GDP_country]]/100000000000</f>
        <v>214.27699999999999</v>
      </c>
      <c r="S394">
        <v>54.3</v>
      </c>
      <c r="T394">
        <v>200963599</v>
      </c>
      <c r="U394" s="10">
        <f t="shared" ca="1" si="18"/>
        <v>71.408624229979466</v>
      </c>
      <c r="V394" s="3">
        <f t="shared" ca="1" si="20"/>
        <v>45560</v>
      </c>
      <c r="W394" s="3">
        <f t="shared" si="19"/>
        <v>19478</v>
      </c>
    </row>
    <row r="395" spans="1:23" x14ac:dyDescent="0.35">
      <c r="A395">
        <v>418</v>
      </c>
      <c r="B395" t="s">
        <v>49</v>
      </c>
      <c r="C395" t="s">
        <v>1534</v>
      </c>
      <c r="D395" t="s">
        <v>1802</v>
      </c>
      <c r="E395" t="s">
        <v>886</v>
      </c>
      <c r="F395" t="s">
        <v>802</v>
      </c>
      <c r="G395" t="s">
        <v>49</v>
      </c>
      <c r="H395" t="b">
        <v>1</v>
      </c>
      <c r="I395" t="s">
        <v>1796</v>
      </c>
      <c r="J395" t="s">
        <v>1535</v>
      </c>
      <c r="K395" t="s">
        <v>1536</v>
      </c>
      <c r="L395" s="9">
        <v>6100</v>
      </c>
      <c r="M395">
        <v>31</v>
      </c>
      <c r="N395">
        <v>7</v>
      </c>
      <c r="O395">
        <v>1964</v>
      </c>
      <c r="P395">
        <v>117.24</v>
      </c>
      <c r="Q395" s="12">
        <v>21427700000000</v>
      </c>
      <c r="R395" s="12">
        <f>Table13[[#This Row],[GDP_country]]/100000000000</f>
        <v>214.27699999999999</v>
      </c>
      <c r="S395">
        <v>78.5</v>
      </c>
      <c r="T395">
        <v>328239523</v>
      </c>
      <c r="U395" s="10">
        <f t="shared" ca="1" si="18"/>
        <v>60.151294825187378</v>
      </c>
      <c r="V395" s="3">
        <f t="shared" ca="1" si="20"/>
        <v>45560</v>
      </c>
      <c r="W395" s="3">
        <f t="shared" si="19"/>
        <v>23589</v>
      </c>
    </row>
    <row r="396" spans="1:23" x14ac:dyDescent="0.35">
      <c r="A396">
        <v>418</v>
      </c>
      <c r="B396" t="s">
        <v>21</v>
      </c>
      <c r="C396" t="s">
        <v>1537</v>
      </c>
      <c r="D396" t="s">
        <v>158</v>
      </c>
      <c r="E396" t="s">
        <v>896</v>
      </c>
      <c r="F396" t="s">
        <v>1538</v>
      </c>
      <c r="G396" t="s">
        <v>21</v>
      </c>
      <c r="H396" t="b">
        <v>0</v>
      </c>
      <c r="I396" t="s">
        <v>1796</v>
      </c>
      <c r="J396" t="s">
        <v>1539</v>
      </c>
      <c r="K396" t="s">
        <v>64</v>
      </c>
      <c r="L396" s="9">
        <v>6100</v>
      </c>
      <c r="M396">
        <v>28</v>
      </c>
      <c r="N396">
        <v>9</v>
      </c>
      <c r="O396">
        <v>1943</v>
      </c>
      <c r="P396">
        <v>112.85</v>
      </c>
      <c r="Q396" s="12">
        <v>21427700000000</v>
      </c>
      <c r="R396" s="12">
        <f>Table13[[#This Row],[GDP_country]]/100000000000</f>
        <v>214.27699999999999</v>
      </c>
      <c r="S396">
        <v>80.900000000000006</v>
      </c>
      <c r="T396">
        <v>83132799</v>
      </c>
      <c r="U396" s="10">
        <f t="shared" ca="1" si="18"/>
        <v>80.992487729958938</v>
      </c>
      <c r="V396" s="3">
        <f t="shared" ca="1" si="20"/>
        <v>45560</v>
      </c>
      <c r="W396" s="3">
        <f t="shared" si="19"/>
        <v>15977</v>
      </c>
    </row>
    <row r="397" spans="1:23" x14ac:dyDescent="0.35">
      <c r="A397">
        <v>418</v>
      </c>
      <c r="B397" t="s">
        <v>21</v>
      </c>
      <c r="C397" t="s">
        <v>1540</v>
      </c>
      <c r="D397" t="s">
        <v>158</v>
      </c>
      <c r="E397" t="s">
        <v>896</v>
      </c>
      <c r="F397" t="s">
        <v>1538</v>
      </c>
      <c r="G397" t="s">
        <v>21</v>
      </c>
      <c r="H397" t="b">
        <v>0</v>
      </c>
      <c r="I397" t="s">
        <v>1796</v>
      </c>
      <c r="J397" t="s">
        <v>1539</v>
      </c>
      <c r="K397" t="s">
        <v>1541</v>
      </c>
      <c r="L397" s="9">
        <v>6100</v>
      </c>
      <c r="M397">
        <v>1</v>
      </c>
      <c r="N397">
        <v>1</v>
      </c>
      <c r="O397">
        <v>1951</v>
      </c>
      <c r="P397">
        <v>112.85</v>
      </c>
      <c r="Q397" s="12">
        <v>21427700000000</v>
      </c>
      <c r="R397" s="12">
        <f>Table13[[#This Row],[GDP_country]]/100000000000</f>
        <v>214.27699999999999</v>
      </c>
      <c r="S397">
        <v>80.900000000000006</v>
      </c>
      <c r="T397">
        <v>83132799</v>
      </c>
      <c r="U397" s="10">
        <f t="shared" ca="1" si="18"/>
        <v>73.731695586222202</v>
      </c>
      <c r="V397" s="3">
        <f t="shared" ca="1" si="20"/>
        <v>45560</v>
      </c>
      <c r="W397" s="3">
        <f t="shared" si="19"/>
        <v>18629</v>
      </c>
    </row>
    <row r="398" spans="1:23" x14ac:dyDescent="0.35">
      <c r="A398">
        <v>425</v>
      </c>
      <c r="B398" t="s">
        <v>272</v>
      </c>
      <c r="C398" t="s">
        <v>1542</v>
      </c>
      <c r="D398" t="s">
        <v>327</v>
      </c>
      <c r="E398" t="s">
        <v>328</v>
      </c>
      <c r="F398" t="s">
        <v>1543</v>
      </c>
      <c r="G398" t="s">
        <v>272</v>
      </c>
      <c r="H398" t="b">
        <v>1</v>
      </c>
      <c r="I398" t="s">
        <v>1796</v>
      </c>
      <c r="J398" t="s">
        <v>1544</v>
      </c>
      <c r="K398" t="s">
        <v>898</v>
      </c>
      <c r="L398" s="9">
        <v>6000</v>
      </c>
      <c r="M398">
        <v>20</v>
      </c>
      <c r="N398">
        <v>2</v>
      </c>
      <c r="O398">
        <v>1959</v>
      </c>
      <c r="P398">
        <v>180.75</v>
      </c>
      <c r="Q398" s="12">
        <v>21427700000000</v>
      </c>
      <c r="R398" s="12">
        <f>Table13[[#This Row],[GDP_country]]/100000000000</f>
        <v>214.27699999999999</v>
      </c>
      <c r="S398">
        <v>72.7</v>
      </c>
      <c r="T398">
        <v>144373535</v>
      </c>
      <c r="U398" s="10">
        <f t="shared" ca="1" si="18"/>
        <v>65.594806487742147</v>
      </c>
      <c r="V398" s="3">
        <f t="shared" ca="1" si="20"/>
        <v>45560</v>
      </c>
      <c r="W398" s="3">
        <f t="shared" si="19"/>
        <v>21601</v>
      </c>
    </row>
    <row r="399" spans="1:23" x14ac:dyDescent="0.35">
      <c r="A399">
        <v>425</v>
      </c>
      <c r="B399" t="s">
        <v>462</v>
      </c>
      <c r="C399" t="s">
        <v>1545</v>
      </c>
      <c r="D399" t="s">
        <v>1802</v>
      </c>
      <c r="E399" t="s">
        <v>379</v>
      </c>
      <c r="F399" t="s">
        <v>465</v>
      </c>
      <c r="G399" t="s">
        <v>462</v>
      </c>
      <c r="H399" t="b">
        <v>1</v>
      </c>
      <c r="I399" t="s">
        <v>1796</v>
      </c>
      <c r="J399" t="s">
        <v>1546</v>
      </c>
      <c r="K399" t="s">
        <v>1547</v>
      </c>
      <c r="L399" s="9">
        <v>6000</v>
      </c>
      <c r="M399">
        <v>12</v>
      </c>
      <c r="N399">
        <v>1</v>
      </c>
      <c r="O399">
        <v>1938</v>
      </c>
      <c r="P399">
        <v>117.24</v>
      </c>
      <c r="Q399" s="12">
        <v>21427700000000</v>
      </c>
      <c r="R399" s="12">
        <f>Table13[[#This Row],[GDP_country]]/100000000000</f>
        <v>214.27699999999999</v>
      </c>
      <c r="S399">
        <v>78.5</v>
      </c>
      <c r="T399">
        <v>328239523</v>
      </c>
      <c r="U399" s="10">
        <f t="shared" ca="1" si="18"/>
        <v>86.701576612014989</v>
      </c>
      <c r="V399" s="3">
        <f t="shared" ca="1" si="20"/>
        <v>45560</v>
      </c>
      <c r="W399" s="3">
        <f t="shared" si="19"/>
        <v>13892</v>
      </c>
    </row>
    <row r="400" spans="1:23" x14ac:dyDescent="0.35">
      <c r="A400">
        <v>425</v>
      </c>
      <c r="B400" t="s">
        <v>21</v>
      </c>
      <c r="C400" t="s">
        <v>1548</v>
      </c>
      <c r="D400" t="s">
        <v>133</v>
      </c>
      <c r="E400" t="s">
        <v>1549</v>
      </c>
      <c r="F400" t="s">
        <v>1550</v>
      </c>
      <c r="G400" t="s">
        <v>21</v>
      </c>
      <c r="H400" t="b">
        <v>1</v>
      </c>
      <c r="I400" t="s">
        <v>1796</v>
      </c>
      <c r="J400" t="s">
        <v>1551</v>
      </c>
      <c r="K400" t="s">
        <v>235</v>
      </c>
      <c r="L400" s="9">
        <v>6000</v>
      </c>
      <c r="M400">
        <v>18</v>
      </c>
      <c r="N400">
        <v>2</v>
      </c>
      <c r="O400">
        <v>1949</v>
      </c>
      <c r="P400">
        <v>116.76</v>
      </c>
      <c r="Q400" s="12">
        <v>21427700000000</v>
      </c>
      <c r="R400" s="12">
        <f>Table13[[#This Row],[GDP_country]]/100000000000</f>
        <v>214.27699999999999</v>
      </c>
      <c r="S400">
        <v>81.900000000000006</v>
      </c>
      <c r="T400">
        <v>36991981</v>
      </c>
      <c r="U400" s="10">
        <f t="shared" ca="1" si="18"/>
        <v>75.600273785078713</v>
      </c>
      <c r="V400" s="3">
        <f t="shared" ca="1" si="20"/>
        <v>45560</v>
      </c>
      <c r="W400" s="3">
        <f t="shared" si="19"/>
        <v>17947</v>
      </c>
    </row>
    <row r="401" spans="1:23" x14ac:dyDescent="0.35">
      <c r="A401">
        <v>425</v>
      </c>
      <c r="B401" t="s">
        <v>38</v>
      </c>
      <c r="C401" t="s">
        <v>1552</v>
      </c>
      <c r="D401" t="s">
        <v>1802</v>
      </c>
      <c r="E401" t="s">
        <v>1553</v>
      </c>
      <c r="F401" t="s">
        <v>1554</v>
      </c>
      <c r="G401" t="s">
        <v>38</v>
      </c>
      <c r="H401" t="b">
        <v>1</v>
      </c>
      <c r="I401" t="s">
        <v>1796</v>
      </c>
      <c r="J401" t="s">
        <v>1555</v>
      </c>
      <c r="K401" t="s">
        <v>1556</v>
      </c>
      <c r="L401" s="9">
        <v>6000</v>
      </c>
      <c r="M401">
        <v>26</v>
      </c>
      <c r="N401">
        <v>8</v>
      </c>
      <c r="O401">
        <v>1959</v>
      </c>
      <c r="P401">
        <v>117.24</v>
      </c>
      <c r="Q401" s="12">
        <v>21427700000000</v>
      </c>
      <c r="R401" s="12">
        <f>Table13[[#This Row],[GDP_country]]/100000000000</f>
        <v>214.27699999999999</v>
      </c>
      <c r="S401">
        <v>78.5</v>
      </c>
      <c r="T401">
        <v>328239523</v>
      </c>
      <c r="U401" s="10">
        <f t="shared" ca="1" si="18"/>
        <v>65.082839009416347</v>
      </c>
      <c r="V401" s="3">
        <f t="shared" ca="1" si="20"/>
        <v>45560</v>
      </c>
      <c r="W401" s="3">
        <f t="shared" si="19"/>
        <v>21788</v>
      </c>
    </row>
    <row r="402" spans="1:23" x14ac:dyDescent="0.35">
      <c r="A402">
        <v>425</v>
      </c>
      <c r="B402" t="s">
        <v>21</v>
      </c>
      <c r="C402" t="s">
        <v>1557</v>
      </c>
      <c r="D402" t="s">
        <v>74</v>
      </c>
      <c r="E402" t="s">
        <v>75</v>
      </c>
      <c r="F402" t="s">
        <v>526</v>
      </c>
      <c r="G402" t="s">
        <v>21</v>
      </c>
      <c r="H402" t="b">
        <v>1</v>
      </c>
      <c r="I402" t="s">
        <v>1796</v>
      </c>
      <c r="J402" t="s">
        <v>527</v>
      </c>
      <c r="K402" t="s">
        <v>1558</v>
      </c>
      <c r="L402" s="9">
        <v>6000</v>
      </c>
      <c r="M402">
        <v>1</v>
      </c>
      <c r="N402">
        <v>1</v>
      </c>
      <c r="O402">
        <v>1958</v>
      </c>
      <c r="P402">
        <v>180.44</v>
      </c>
      <c r="Q402" s="12">
        <v>21427700000000</v>
      </c>
      <c r="R402" s="12">
        <f>Table13[[#This Row],[GDP_country]]/100000000000</f>
        <v>214.27699999999999</v>
      </c>
      <c r="S402">
        <v>69.400000000000006</v>
      </c>
      <c r="T402">
        <v>1366417754</v>
      </c>
      <c r="U402" s="10">
        <f t="shared" ca="1" si="18"/>
        <v>66.7316933638444</v>
      </c>
      <c r="V402" s="3">
        <f t="shared" ca="1" si="20"/>
        <v>45560</v>
      </c>
      <c r="W402" s="3">
        <f t="shared" si="19"/>
        <v>21186</v>
      </c>
    </row>
    <row r="403" spans="1:23" x14ac:dyDescent="0.35">
      <c r="A403">
        <v>425</v>
      </c>
      <c r="B403" t="s">
        <v>72</v>
      </c>
      <c r="C403" t="s">
        <v>1559</v>
      </c>
      <c r="D403" t="s">
        <v>532</v>
      </c>
      <c r="E403" t="s">
        <v>533</v>
      </c>
      <c r="F403" t="s">
        <v>72</v>
      </c>
      <c r="G403" t="s">
        <v>72</v>
      </c>
      <c r="H403" t="b">
        <v>0</v>
      </c>
      <c r="I403" t="s">
        <v>1796</v>
      </c>
      <c r="J403" t="s">
        <v>1560</v>
      </c>
      <c r="K403" t="s">
        <v>1561</v>
      </c>
      <c r="L403" s="9">
        <v>6000</v>
      </c>
      <c r="M403">
        <v>2</v>
      </c>
      <c r="N403">
        <v>11</v>
      </c>
      <c r="O403">
        <v>1934</v>
      </c>
      <c r="P403">
        <v>113.27</v>
      </c>
      <c r="Q403" s="12">
        <v>21427700000000</v>
      </c>
      <c r="R403" s="12">
        <f>Table13[[#This Row],[GDP_country]]/100000000000</f>
        <v>214.27699999999999</v>
      </c>
      <c r="S403">
        <v>76.900000000000006</v>
      </c>
      <c r="T403">
        <v>69625582</v>
      </c>
      <c r="U403" s="10">
        <f t="shared" ca="1" si="18"/>
        <v>89.896654431674591</v>
      </c>
      <c r="V403" s="3">
        <f t="shared" ca="1" si="20"/>
        <v>45560</v>
      </c>
      <c r="W403" s="3">
        <f t="shared" si="19"/>
        <v>12725</v>
      </c>
    </row>
    <row r="404" spans="1:23" x14ac:dyDescent="0.35">
      <c r="A404">
        <v>425</v>
      </c>
      <c r="B404" t="s">
        <v>49</v>
      </c>
      <c r="C404" t="s">
        <v>1562</v>
      </c>
      <c r="D404" t="s">
        <v>665</v>
      </c>
      <c r="E404" t="s">
        <v>1500</v>
      </c>
      <c r="F404" t="s">
        <v>264</v>
      </c>
      <c r="G404" t="s">
        <v>49</v>
      </c>
      <c r="H404" t="b">
        <v>1</v>
      </c>
      <c r="I404" t="s">
        <v>1796</v>
      </c>
      <c r="J404" t="s">
        <v>1563</v>
      </c>
      <c r="K404" t="s">
        <v>1564</v>
      </c>
      <c r="L404" s="9">
        <v>6000</v>
      </c>
      <c r="M404">
        <v>22</v>
      </c>
      <c r="N404">
        <v>10</v>
      </c>
      <c r="O404">
        <v>1930</v>
      </c>
      <c r="P404">
        <v>108.15</v>
      </c>
      <c r="Q404" s="12">
        <v>21427700000000</v>
      </c>
      <c r="R404" s="12">
        <f>Table13[[#This Row],[GDP_country]]/100000000000</f>
        <v>214.27699999999999</v>
      </c>
      <c r="S404">
        <v>82.8</v>
      </c>
      <c r="T404">
        <v>9053300</v>
      </c>
      <c r="U404" s="10">
        <f t="shared" ca="1" si="18"/>
        <v>93.926770223925757</v>
      </c>
      <c r="V404" s="3">
        <f t="shared" ca="1" si="20"/>
        <v>45560</v>
      </c>
      <c r="W404" s="3">
        <f t="shared" si="19"/>
        <v>11253</v>
      </c>
    </row>
    <row r="405" spans="1:23" x14ac:dyDescent="0.35">
      <c r="A405">
        <v>425</v>
      </c>
      <c r="B405" t="s">
        <v>49</v>
      </c>
      <c r="C405" t="s">
        <v>1565</v>
      </c>
      <c r="D405" t="s">
        <v>1802</v>
      </c>
      <c r="E405" t="s">
        <v>831</v>
      </c>
      <c r="F405" t="s">
        <v>264</v>
      </c>
      <c r="G405" t="s">
        <v>49</v>
      </c>
      <c r="H405" t="b">
        <v>1</v>
      </c>
      <c r="I405" t="s">
        <v>1796</v>
      </c>
      <c r="J405" t="s">
        <v>1566</v>
      </c>
      <c r="K405" t="s">
        <v>64</v>
      </c>
      <c r="L405" s="9">
        <v>6000</v>
      </c>
      <c r="M405">
        <v>4</v>
      </c>
      <c r="N405">
        <v>7</v>
      </c>
      <c r="O405">
        <v>1946</v>
      </c>
      <c r="P405">
        <v>117.24</v>
      </c>
      <c r="Q405" s="12">
        <v>21427700000000</v>
      </c>
      <c r="R405" s="12">
        <f>Table13[[#This Row],[GDP_country]]/100000000000</f>
        <v>214.27699999999999</v>
      </c>
      <c r="S405">
        <v>78.5</v>
      </c>
      <c r="T405">
        <v>328239523</v>
      </c>
      <c r="U405" s="10">
        <f t="shared" ca="1" si="18"/>
        <v>78.227932767284699</v>
      </c>
      <c r="V405" s="3">
        <f t="shared" ca="1" si="20"/>
        <v>45560</v>
      </c>
      <c r="W405" s="3">
        <f t="shared" si="19"/>
        <v>16987</v>
      </c>
    </row>
    <row r="406" spans="1:23" x14ac:dyDescent="0.35">
      <c r="A406">
        <v>425</v>
      </c>
      <c r="B406" t="s">
        <v>38</v>
      </c>
      <c r="C406" t="s">
        <v>1567</v>
      </c>
      <c r="D406" t="s">
        <v>1802</v>
      </c>
      <c r="E406" t="s">
        <v>1299</v>
      </c>
      <c r="F406" t="s">
        <v>1568</v>
      </c>
      <c r="G406" t="s">
        <v>38</v>
      </c>
      <c r="H406" t="b">
        <v>1</v>
      </c>
      <c r="I406" t="s">
        <v>1796</v>
      </c>
      <c r="J406" t="s">
        <v>1569</v>
      </c>
      <c r="K406" t="s">
        <v>137</v>
      </c>
      <c r="L406" s="9">
        <v>6000</v>
      </c>
      <c r="M406">
        <v>2</v>
      </c>
      <c r="N406">
        <v>7</v>
      </c>
      <c r="O406">
        <v>1951</v>
      </c>
      <c r="P406">
        <v>117.24</v>
      </c>
      <c r="Q406" s="12">
        <v>21427700000000</v>
      </c>
      <c r="R406" s="12">
        <f>Table13[[#This Row],[GDP_country]]/100000000000</f>
        <v>214.27699999999999</v>
      </c>
      <c r="S406">
        <v>78.5</v>
      </c>
      <c r="T406">
        <v>328239523</v>
      </c>
      <c r="U406" s="10">
        <f t="shared" ca="1" si="18"/>
        <v>73.233415960634872</v>
      </c>
      <c r="V406" s="3">
        <f t="shared" ca="1" si="20"/>
        <v>45560</v>
      </c>
      <c r="W406" s="3">
        <f t="shared" si="19"/>
        <v>18811</v>
      </c>
    </row>
    <row r="407" spans="1:23" x14ac:dyDescent="0.35">
      <c r="A407">
        <v>425</v>
      </c>
      <c r="B407" t="s">
        <v>21</v>
      </c>
      <c r="C407" t="s">
        <v>1570</v>
      </c>
      <c r="D407" t="s">
        <v>1802</v>
      </c>
      <c r="E407" t="s">
        <v>1571</v>
      </c>
      <c r="F407" t="s">
        <v>160</v>
      </c>
      <c r="G407" t="s">
        <v>21</v>
      </c>
      <c r="H407" t="b">
        <v>1</v>
      </c>
      <c r="I407" t="s">
        <v>1796</v>
      </c>
      <c r="J407" t="s">
        <v>1572</v>
      </c>
      <c r="K407" t="s">
        <v>1573</v>
      </c>
      <c r="L407" s="9">
        <v>6000</v>
      </c>
      <c r="M407">
        <v>8</v>
      </c>
      <c r="N407">
        <v>9</v>
      </c>
      <c r="O407">
        <v>1937</v>
      </c>
      <c r="P407">
        <v>117.24</v>
      </c>
      <c r="Q407" s="12">
        <v>21427700000000</v>
      </c>
      <c r="R407" s="12">
        <f>Table13[[#This Row],[GDP_country]]/100000000000</f>
        <v>214.27699999999999</v>
      </c>
      <c r="S407">
        <v>78.5</v>
      </c>
      <c r="T407">
        <v>328239523</v>
      </c>
      <c r="U407" s="10">
        <f t="shared" ca="1" si="18"/>
        <v>87.047227926078023</v>
      </c>
      <c r="V407" s="3">
        <f t="shared" ca="1" si="20"/>
        <v>45560</v>
      </c>
      <c r="W407" s="3">
        <f t="shared" si="19"/>
        <v>13766</v>
      </c>
    </row>
    <row r="408" spans="1:23" x14ac:dyDescent="0.35">
      <c r="A408">
        <v>437</v>
      </c>
      <c r="B408" t="s">
        <v>462</v>
      </c>
      <c r="C408" t="s">
        <v>1574</v>
      </c>
      <c r="D408" t="s">
        <v>105</v>
      </c>
      <c r="E408" t="s">
        <v>655</v>
      </c>
      <c r="F408" t="s">
        <v>465</v>
      </c>
      <c r="G408" t="s">
        <v>462</v>
      </c>
      <c r="H408" t="b">
        <v>1</v>
      </c>
      <c r="I408" t="s">
        <v>1796</v>
      </c>
      <c r="J408" t="s">
        <v>1575</v>
      </c>
      <c r="K408" t="s">
        <v>1576</v>
      </c>
      <c r="L408" s="9">
        <v>5900</v>
      </c>
      <c r="M408">
        <v>1</v>
      </c>
      <c r="N408">
        <v>1</v>
      </c>
      <c r="O408">
        <v>1963</v>
      </c>
      <c r="P408">
        <v>125.08</v>
      </c>
      <c r="Q408" s="12">
        <v>21427700000000</v>
      </c>
      <c r="R408" s="12">
        <f>Table13[[#This Row],[GDP_country]]/100000000000</f>
        <v>214.27699999999999</v>
      </c>
      <c r="S408">
        <v>77</v>
      </c>
      <c r="T408">
        <v>1397715000</v>
      </c>
      <c r="U408" s="10">
        <f t="shared" ca="1" si="18"/>
        <v>61.731696546851545</v>
      </c>
      <c r="V408" s="3">
        <f t="shared" ca="1" si="20"/>
        <v>45560</v>
      </c>
      <c r="W408" s="3">
        <f t="shared" si="19"/>
        <v>23012</v>
      </c>
    </row>
    <row r="409" spans="1:23" x14ac:dyDescent="0.35">
      <c r="A409">
        <v>437</v>
      </c>
      <c r="B409" t="s">
        <v>72</v>
      </c>
      <c r="C409" t="s">
        <v>1577</v>
      </c>
      <c r="D409" t="s">
        <v>532</v>
      </c>
      <c r="E409" t="s">
        <v>533</v>
      </c>
      <c r="F409" t="s">
        <v>72</v>
      </c>
      <c r="G409" t="s">
        <v>72</v>
      </c>
      <c r="H409" t="b">
        <v>0</v>
      </c>
      <c r="I409" t="s">
        <v>1796</v>
      </c>
      <c r="J409" t="s">
        <v>1578</v>
      </c>
      <c r="K409" t="s">
        <v>1579</v>
      </c>
      <c r="L409" s="9">
        <v>5900</v>
      </c>
      <c r="M409">
        <v>1</v>
      </c>
      <c r="N409">
        <v>4</v>
      </c>
      <c r="O409">
        <v>1930</v>
      </c>
      <c r="P409">
        <v>113.27</v>
      </c>
      <c r="Q409" s="12">
        <v>21427700000000</v>
      </c>
      <c r="R409" s="12">
        <f>Table13[[#This Row],[GDP_country]]/100000000000</f>
        <v>214.27699999999999</v>
      </c>
      <c r="S409">
        <v>76.900000000000006</v>
      </c>
      <c r="T409">
        <v>69625582</v>
      </c>
      <c r="U409" s="10">
        <f t="shared" ca="1" si="18"/>
        <v>94.485287760454185</v>
      </c>
      <c r="V409" s="3">
        <f t="shared" ca="1" si="20"/>
        <v>45560</v>
      </c>
      <c r="W409" s="3">
        <f t="shared" si="19"/>
        <v>11049</v>
      </c>
    </row>
    <row r="410" spans="1:23" x14ac:dyDescent="0.35">
      <c r="A410">
        <v>437</v>
      </c>
      <c r="B410" t="s">
        <v>49</v>
      </c>
      <c r="C410" t="s">
        <v>1580</v>
      </c>
      <c r="D410" t="s">
        <v>1802</v>
      </c>
      <c r="E410" t="s">
        <v>1581</v>
      </c>
      <c r="F410" t="s">
        <v>204</v>
      </c>
      <c r="G410" t="s">
        <v>49</v>
      </c>
      <c r="H410" t="b">
        <v>1</v>
      </c>
      <c r="I410" t="s">
        <v>1796</v>
      </c>
      <c r="J410" t="s">
        <v>1582</v>
      </c>
      <c r="K410" t="s">
        <v>652</v>
      </c>
      <c r="L410" s="9">
        <v>5900</v>
      </c>
      <c r="M410">
        <v>23</v>
      </c>
      <c r="N410">
        <v>4</v>
      </c>
      <c r="O410">
        <v>1961</v>
      </c>
      <c r="P410">
        <v>117.24</v>
      </c>
      <c r="Q410" s="12">
        <v>21427700000000</v>
      </c>
      <c r="R410" s="12">
        <f>Table13[[#This Row],[GDP_country]]/100000000000</f>
        <v>214.27699999999999</v>
      </c>
      <c r="S410">
        <v>78.5</v>
      </c>
      <c r="T410">
        <v>328239523</v>
      </c>
      <c r="U410" s="10">
        <f t="shared" ca="1" si="18"/>
        <v>63.42505133470226</v>
      </c>
      <c r="V410" s="3">
        <f t="shared" ca="1" si="20"/>
        <v>45560</v>
      </c>
      <c r="W410" s="3">
        <f t="shared" si="19"/>
        <v>22394</v>
      </c>
    </row>
    <row r="411" spans="1:23" x14ac:dyDescent="0.35">
      <c r="A411">
        <v>437</v>
      </c>
      <c r="B411" t="s">
        <v>49</v>
      </c>
      <c r="C411" t="s">
        <v>1583</v>
      </c>
      <c r="D411" t="s">
        <v>1802</v>
      </c>
      <c r="E411" t="s">
        <v>831</v>
      </c>
      <c r="F411" t="s">
        <v>1584</v>
      </c>
      <c r="G411" t="s">
        <v>49</v>
      </c>
      <c r="H411" t="b">
        <v>1</v>
      </c>
      <c r="I411" t="s">
        <v>1796</v>
      </c>
      <c r="J411" t="s">
        <v>1585</v>
      </c>
      <c r="K411" t="s">
        <v>1586</v>
      </c>
      <c r="L411" s="9">
        <v>5900</v>
      </c>
      <c r="M411">
        <v>12</v>
      </c>
      <c r="N411">
        <v>10</v>
      </c>
      <c r="O411">
        <v>1960</v>
      </c>
      <c r="P411">
        <v>117.24</v>
      </c>
      <c r="Q411" s="12">
        <v>21427700000000</v>
      </c>
      <c r="R411" s="12">
        <f>Table13[[#This Row],[GDP_country]]/100000000000</f>
        <v>214.27699999999999</v>
      </c>
      <c r="S411">
        <v>78.5</v>
      </c>
      <c r="T411">
        <v>328239523</v>
      </c>
      <c r="U411" s="10">
        <f t="shared" ca="1" si="18"/>
        <v>63.951436273270993</v>
      </c>
      <c r="V411" s="3">
        <f t="shared" ca="1" si="20"/>
        <v>45560</v>
      </c>
      <c r="W411" s="3">
        <f t="shared" si="19"/>
        <v>22201</v>
      </c>
    </row>
    <row r="412" spans="1:23" x14ac:dyDescent="0.35">
      <c r="A412">
        <v>437</v>
      </c>
      <c r="B412" t="s">
        <v>103</v>
      </c>
      <c r="C412" t="s">
        <v>1587</v>
      </c>
      <c r="D412" t="s">
        <v>105</v>
      </c>
      <c r="E412" t="s">
        <v>246</v>
      </c>
      <c r="F412" t="s">
        <v>1588</v>
      </c>
      <c r="G412" t="s">
        <v>103</v>
      </c>
      <c r="H412" t="b">
        <v>0</v>
      </c>
      <c r="I412" t="s">
        <v>1796</v>
      </c>
      <c r="J412" t="s">
        <v>1589</v>
      </c>
      <c r="K412" t="s">
        <v>1590</v>
      </c>
      <c r="L412" s="9">
        <v>5900</v>
      </c>
      <c r="M412">
        <v>15</v>
      </c>
      <c r="N412">
        <v>1</v>
      </c>
      <c r="O412">
        <v>1957</v>
      </c>
      <c r="P412">
        <v>125.08</v>
      </c>
      <c r="Q412" s="12">
        <v>21427700000000</v>
      </c>
      <c r="R412" s="12">
        <f>Table13[[#This Row],[GDP_country]]/100000000000</f>
        <v>214.27699999999999</v>
      </c>
      <c r="S412">
        <v>77</v>
      </c>
      <c r="T412">
        <v>1397715000</v>
      </c>
      <c r="U412" s="10">
        <f t="shared" ca="1" si="18"/>
        <v>67.693360711841208</v>
      </c>
      <c r="V412" s="3">
        <f t="shared" ca="1" si="20"/>
        <v>45560</v>
      </c>
      <c r="W412" s="3">
        <f t="shared" si="19"/>
        <v>20835</v>
      </c>
    </row>
    <row r="413" spans="1:23" x14ac:dyDescent="0.35">
      <c r="A413">
        <v>442</v>
      </c>
      <c r="B413" t="s">
        <v>49</v>
      </c>
      <c r="C413" t="s">
        <v>1591</v>
      </c>
      <c r="D413" t="s">
        <v>1802</v>
      </c>
      <c r="E413" t="s">
        <v>203</v>
      </c>
      <c r="F413" t="s">
        <v>802</v>
      </c>
      <c r="G413" t="s">
        <v>49</v>
      </c>
      <c r="H413" t="b">
        <v>1</v>
      </c>
      <c r="I413" t="s">
        <v>1796</v>
      </c>
      <c r="J413" t="s">
        <v>1592</v>
      </c>
      <c r="K413" t="s">
        <v>1593</v>
      </c>
      <c r="L413" s="9">
        <v>5800</v>
      </c>
      <c r="M413">
        <v>29</v>
      </c>
      <c r="N413">
        <v>12</v>
      </c>
      <c r="O413">
        <v>1964</v>
      </c>
      <c r="P413">
        <v>117.24</v>
      </c>
      <c r="Q413" s="12">
        <v>21427700000000</v>
      </c>
      <c r="R413" s="12">
        <f>Table13[[#This Row],[GDP_country]]/100000000000</f>
        <v>214.27699999999999</v>
      </c>
      <c r="S413">
        <v>78.5</v>
      </c>
      <c r="T413">
        <v>328239523</v>
      </c>
      <c r="U413" s="10">
        <f t="shared" ca="1" si="18"/>
        <v>59.737893272294777</v>
      </c>
      <c r="V413" s="3">
        <f t="shared" ca="1" si="20"/>
        <v>45560</v>
      </c>
      <c r="W413" s="3">
        <f t="shared" si="19"/>
        <v>23740</v>
      </c>
    </row>
    <row r="414" spans="1:23" x14ac:dyDescent="0.35">
      <c r="A414">
        <v>442</v>
      </c>
      <c r="B414" t="s">
        <v>351</v>
      </c>
      <c r="C414" t="s">
        <v>1594</v>
      </c>
      <c r="D414" t="s">
        <v>1195</v>
      </c>
      <c r="E414" t="s">
        <v>1595</v>
      </c>
      <c r="F414" t="s">
        <v>548</v>
      </c>
      <c r="G414" t="s">
        <v>351</v>
      </c>
      <c r="H414" t="b">
        <v>0</v>
      </c>
      <c r="I414" t="s">
        <v>1796</v>
      </c>
      <c r="J414" t="s">
        <v>1596</v>
      </c>
      <c r="K414" t="s">
        <v>1597</v>
      </c>
      <c r="L414" s="9">
        <v>5800</v>
      </c>
      <c r="M414">
        <v>25</v>
      </c>
      <c r="N414">
        <v>10</v>
      </c>
      <c r="O414">
        <v>1947</v>
      </c>
      <c r="P414">
        <v>110.35</v>
      </c>
      <c r="Q414" s="12">
        <v>21427700000000</v>
      </c>
      <c r="R414" s="12">
        <f>Table13[[#This Row],[GDP_country]]/100000000000</f>
        <v>214.27699999999999</v>
      </c>
      <c r="S414">
        <v>81</v>
      </c>
      <c r="T414">
        <v>5818553</v>
      </c>
      <c r="U414" s="10">
        <f t="shared" ca="1" si="18"/>
        <v>76.918567918567916</v>
      </c>
      <c r="V414" s="3">
        <f t="shared" ca="1" si="20"/>
        <v>45560</v>
      </c>
      <c r="W414" s="3">
        <f t="shared" si="19"/>
        <v>17465</v>
      </c>
    </row>
    <row r="415" spans="1:23" x14ac:dyDescent="0.35">
      <c r="A415">
        <v>442</v>
      </c>
      <c r="B415" t="s">
        <v>351</v>
      </c>
      <c r="C415" t="s">
        <v>1598</v>
      </c>
      <c r="D415" t="s">
        <v>1802</v>
      </c>
      <c r="E415" t="s">
        <v>831</v>
      </c>
      <c r="F415" t="s">
        <v>517</v>
      </c>
      <c r="G415" t="s">
        <v>351</v>
      </c>
      <c r="H415" t="b">
        <v>1</v>
      </c>
      <c r="I415" t="s">
        <v>1796</v>
      </c>
      <c r="J415" t="s">
        <v>1599</v>
      </c>
      <c r="K415" t="s">
        <v>1049</v>
      </c>
      <c r="L415" s="9">
        <v>5800</v>
      </c>
      <c r="M415">
        <v>29</v>
      </c>
      <c r="N415">
        <v>7</v>
      </c>
      <c r="O415">
        <v>1952</v>
      </c>
      <c r="P415">
        <v>117.24</v>
      </c>
      <c r="Q415" s="12">
        <v>21427700000000</v>
      </c>
      <c r="R415" s="12">
        <f>Table13[[#This Row],[GDP_country]]/100000000000</f>
        <v>214.27699999999999</v>
      </c>
      <c r="S415">
        <v>78.5</v>
      </c>
      <c r="T415">
        <v>328239523</v>
      </c>
      <c r="U415" s="10">
        <f t="shared" ca="1" si="18"/>
        <v>72.156765676567659</v>
      </c>
      <c r="V415" s="3">
        <f t="shared" ca="1" si="20"/>
        <v>45560</v>
      </c>
      <c r="W415" s="3">
        <f t="shared" si="19"/>
        <v>19204</v>
      </c>
    </row>
    <row r="416" spans="1:23" x14ac:dyDescent="0.35">
      <c r="A416">
        <v>445</v>
      </c>
      <c r="B416" t="s">
        <v>272</v>
      </c>
      <c r="C416" t="s">
        <v>1600</v>
      </c>
      <c r="D416" t="s">
        <v>1601</v>
      </c>
      <c r="E416" t="s">
        <v>1602</v>
      </c>
      <c r="F416" t="s">
        <v>1603</v>
      </c>
      <c r="G416" t="s">
        <v>272</v>
      </c>
      <c r="H416" t="b">
        <v>1</v>
      </c>
      <c r="I416" t="s">
        <v>1796</v>
      </c>
      <c r="J416" t="s">
        <v>1604</v>
      </c>
      <c r="K416" t="s">
        <v>1605</v>
      </c>
      <c r="L416" s="9">
        <v>5700</v>
      </c>
      <c r="M416">
        <v>21</v>
      </c>
      <c r="N416">
        <v>9</v>
      </c>
      <c r="O416">
        <v>1966</v>
      </c>
      <c r="P416">
        <v>281.66000000000003</v>
      </c>
      <c r="Q416" s="12">
        <v>21427700000000</v>
      </c>
      <c r="R416" s="12">
        <f>Table13[[#This Row],[GDP_country]]/100000000000</f>
        <v>214.27699999999999</v>
      </c>
      <c r="S416">
        <v>71.599999999999994</v>
      </c>
      <c r="T416">
        <v>44385155</v>
      </c>
      <c r="U416" s="10">
        <f t="shared" ca="1" si="18"/>
        <v>58.011647331786541</v>
      </c>
      <c r="V416" s="3">
        <f t="shared" ca="1" si="20"/>
        <v>45560</v>
      </c>
      <c r="W416" s="3">
        <f t="shared" si="19"/>
        <v>24371</v>
      </c>
    </row>
    <row r="417" spans="1:23" x14ac:dyDescent="0.35">
      <c r="A417">
        <v>445</v>
      </c>
      <c r="B417" t="s">
        <v>351</v>
      </c>
      <c r="C417" t="s">
        <v>1607</v>
      </c>
      <c r="D417" t="s">
        <v>1802</v>
      </c>
      <c r="E417" t="s">
        <v>984</v>
      </c>
      <c r="F417" t="s">
        <v>1319</v>
      </c>
      <c r="G417" t="s">
        <v>351</v>
      </c>
      <c r="H417" t="b">
        <v>1</v>
      </c>
      <c r="I417" t="s">
        <v>1796</v>
      </c>
      <c r="J417" t="s">
        <v>1608</v>
      </c>
      <c r="K417" t="s">
        <v>190</v>
      </c>
      <c r="L417" s="9">
        <v>5700</v>
      </c>
      <c r="M417">
        <v>15</v>
      </c>
      <c r="N417">
        <v>9</v>
      </c>
      <c r="O417">
        <v>1934</v>
      </c>
      <c r="P417">
        <v>117.24</v>
      </c>
      <c r="Q417" s="12">
        <v>21427700000000</v>
      </c>
      <c r="R417" s="12">
        <f>Table13[[#This Row],[GDP_country]]/100000000000</f>
        <v>214.27699999999999</v>
      </c>
      <c r="S417">
        <v>78.5</v>
      </c>
      <c r="T417">
        <v>328239523</v>
      </c>
      <c r="U417" s="10">
        <f t="shared" ca="1" si="18"/>
        <v>90.028070281003664</v>
      </c>
      <c r="V417" s="3">
        <f t="shared" ca="1" si="20"/>
        <v>45560</v>
      </c>
      <c r="W417" s="3">
        <f t="shared" si="19"/>
        <v>12677</v>
      </c>
    </row>
    <row r="418" spans="1:23" x14ac:dyDescent="0.35">
      <c r="A418">
        <v>445</v>
      </c>
      <c r="B418" t="s">
        <v>292</v>
      </c>
      <c r="C418" t="s">
        <v>1609</v>
      </c>
      <c r="D418" t="s">
        <v>133</v>
      </c>
      <c r="E418" t="s">
        <v>1610</v>
      </c>
      <c r="F418" t="s">
        <v>403</v>
      </c>
      <c r="G418" t="s">
        <v>292</v>
      </c>
      <c r="H418" t="b">
        <v>0</v>
      </c>
      <c r="I418" t="s">
        <v>1796</v>
      </c>
      <c r="J418" t="s">
        <v>1611</v>
      </c>
      <c r="K418" t="s">
        <v>1145</v>
      </c>
      <c r="L418" s="9">
        <v>5700</v>
      </c>
      <c r="M418">
        <v>1</v>
      </c>
      <c r="N418">
        <v>1</v>
      </c>
      <c r="O418">
        <v>1930</v>
      </c>
      <c r="P418">
        <v>116.76</v>
      </c>
      <c r="Q418" s="12">
        <v>21427700000000</v>
      </c>
      <c r="R418" s="12">
        <f>Table13[[#This Row],[GDP_country]]/100000000000</f>
        <v>214.27699999999999</v>
      </c>
      <c r="S418">
        <v>81.900000000000006</v>
      </c>
      <c r="T418">
        <v>36991981</v>
      </c>
      <c r="U418" s="10">
        <f t="shared" ca="1" si="18"/>
        <v>94.731692555981439</v>
      </c>
      <c r="V418" s="3">
        <f t="shared" ca="1" si="20"/>
        <v>45560</v>
      </c>
      <c r="W418" s="3">
        <f t="shared" si="19"/>
        <v>10959</v>
      </c>
    </row>
    <row r="419" spans="1:23" x14ac:dyDescent="0.35">
      <c r="A419">
        <v>445</v>
      </c>
      <c r="B419" t="s">
        <v>462</v>
      </c>
      <c r="C419" t="s">
        <v>1612</v>
      </c>
      <c r="D419" t="s">
        <v>497</v>
      </c>
      <c r="E419" t="s">
        <v>498</v>
      </c>
      <c r="F419" t="s">
        <v>1211</v>
      </c>
      <c r="G419" t="s">
        <v>462</v>
      </c>
      <c r="H419" t="b">
        <v>0</v>
      </c>
      <c r="I419" t="s">
        <v>1796</v>
      </c>
      <c r="J419" t="s">
        <v>1613</v>
      </c>
      <c r="K419" t="s">
        <v>1614</v>
      </c>
      <c r="L419" s="9">
        <v>5700</v>
      </c>
      <c r="M419">
        <v>5</v>
      </c>
      <c r="N419">
        <v>8</v>
      </c>
      <c r="O419">
        <v>1951</v>
      </c>
      <c r="P419">
        <v>110.51</v>
      </c>
      <c r="Q419" s="12">
        <v>21427700000000</v>
      </c>
      <c r="R419" s="12">
        <f>Table13[[#This Row],[GDP_country]]/100000000000</f>
        <v>214.27699999999999</v>
      </c>
      <c r="S419">
        <v>82.5</v>
      </c>
      <c r="T419">
        <v>10285453</v>
      </c>
      <c r="U419" s="10">
        <f t="shared" ca="1" si="18"/>
        <v>73.140330755854819</v>
      </c>
      <c r="V419" s="3">
        <f t="shared" ca="1" si="20"/>
        <v>45560</v>
      </c>
      <c r="W419" s="3">
        <f t="shared" si="19"/>
        <v>18845</v>
      </c>
    </row>
    <row r="420" spans="1:23" x14ac:dyDescent="0.35">
      <c r="A420">
        <v>445</v>
      </c>
      <c r="B420" t="s">
        <v>580</v>
      </c>
      <c r="C420" t="s">
        <v>1615</v>
      </c>
      <c r="D420" t="s">
        <v>170</v>
      </c>
      <c r="E420" t="s">
        <v>1616</v>
      </c>
      <c r="F420" t="s">
        <v>1187</v>
      </c>
      <c r="G420" t="s">
        <v>580</v>
      </c>
      <c r="H420" t="b">
        <v>0</v>
      </c>
      <c r="I420" t="s">
        <v>1796</v>
      </c>
      <c r="J420" t="s">
        <v>1617</v>
      </c>
      <c r="K420" t="s">
        <v>304</v>
      </c>
      <c r="L420" s="9">
        <v>5700</v>
      </c>
      <c r="M420">
        <v>17</v>
      </c>
      <c r="N420">
        <v>12</v>
      </c>
      <c r="O420">
        <v>1945</v>
      </c>
      <c r="P420">
        <v>99.55</v>
      </c>
      <c r="Q420" s="12">
        <v>21427700000000</v>
      </c>
      <c r="R420" s="12">
        <f>Table13[[#This Row],[GDP_country]]/100000000000</f>
        <v>214.27699999999999</v>
      </c>
      <c r="S420">
        <v>83.6</v>
      </c>
      <c r="T420">
        <v>8574832</v>
      </c>
      <c r="U420" s="10">
        <f t="shared" ca="1" si="18"/>
        <v>78.773442847364819</v>
      </c>
      <c r="V420" s="3">
        <f t="shared" ca="1" si="20"/>
        <v>45560</v>
      </c>
      <c r="W420" s="3">
        <f t="shared" si="19"/>
        <v>16788</v>
      </c>
    </row>
    <row r="421" spans="1:23" x14ac:dyDescent="0.35">
      <c r="A421">
        <v>445</v>
      </c>
      <c r="B421" t="s">
        <v>49</v>
      </c>
      <c r="C421" t="s">
        <v>1618</v>
      </c>
      <c r="D421" t="s">
        <v>1802</v>
      </c>
      <c r="E421" t="s">
        <v>61</v>
      </c>
      <c r="F421" t="s">
        <v>264</v>
      </c>
      <c r="G421" t="s">
        <v>49</v>
      </c>
      <c r="H421" t="b">
        <v>0</v>
      </c>
      <c r="I421" t="s">
        <v>1796</v>
      </c>
      <c r="J421" t="s">
        <v>1619</v>
      </c>
      <c r="K421" t="s">
        <v>447</v>
      </c>
      <c r="L421" s="9">
        <v>5700</v>
      </c>
      <c r="M421">
        <v>2</v>
      </c>
      <c r="N421">
        <v>11</v>
      </c>
      <c r="O421">
        <v>1971</v>
      </c>
      <c r="P421">
        <v>117.24</v>
      </c>
      <c r="Q421" s="12">
        <v>21427700000000</v>
      </c>
      <c r="R421" s="12">
        <f>Table13[[#This Row],[GDP_country]]/100000000000</f>
        <v>214.27699999999999</v>
      </c>
      <c r="S421">
        <v>78.5</v>
      </c>
      <c r="T421">
        <v>328239523</v>
      </c>
      <c r="U421" s="10">
        <f t="shared" ca="1" si="18"/>
        <v>52.896674102616103</v>
      </c>
      <c r="V421" s="3">
        <f t="shared" ca="1" si="20"/>
        <v>45560</v>
      </c>
      <c r="W421" s="3">
        <f t="shared" si="19"/>
        <v>26239</v>
      </c>
    </row>
    <row r="422" spans="1:23" x14ac:dyDescent="0.35">
      <c r="A422">
        <v>445</v>
      </c>
      <c r="B422" t="s">
        <v>49</v>
      </c>
      <c r="C422" t="s">
        <v>1620</v>
      </c>
      <c r="D422" t="s">
        <v>1802</v>
      </c>
      <c r="E422" t="s">
        <v>1621</v>
      </c>
      <c r="F422" t="s">
        <v>264</v>
      </c>
      <c r="G422" t="s">
        <v>49</v>
      </c>
      <c r="H422" t="b">
        <v>0</v>
      </c>
      <c r="I422" t="s">
        <v>1796</v>
      </c>
      <c r="J422" t="s">
        <v>1619</v>
      </c>
      <c r="K422" t="s">
        <v>1622</v>
      </c>
      <c r="L422" s="9">
        <v>5700</v>
      </c>
      <c r="M422">
        <v>1</v>
      </c>
      <c r="N422">
        <v>4</v>
      </c>
      <c r="O422">
        <v>1964</v>
      </c>
      <c r="P422">
        <v>117.24</v>
      </c>
      <c r="Q422" s="12">
        <v>21427700000000</v>
      </c>
      <c r="R422" s="12">
        <f>Table13[[#This Row],[GDP_country]]/100000000000</f>
        <v>214.27699999999999</v>
      </c>
      <c r="S422">
        <v>78.5</v>
      </c>
      <c r="T422">
        <v>328239523</v>
      </c>
      <c r="U422" s="10">
        <f t="shared" ca="1" si="18"/>
        <v>60.482563619227143</v>
      </c>
      <c r="V422" s="3">
        <f t="shared" ca="1" si="20"/>
        <v>45560</v>
      </c>
      <c r="W422" s="3">
        <f t="shared" si="19"/>
        <v>23468</v>
      </c>
    </row>
    <row r="423" spans="1:23" x14ac:dyDescent="0.35">
      <c r="A423">
        <v>445</v>
      </c>
      <c r="B423" t="s">
        <v>49</v>
      </c>
      <c r="C423" t="s">
        <v>1623</v>
      </c>
      <c r="D423" t="s">
        <v>1802</v>
      </c>
      <c r="E423" t="s">
        <v>61</v>
      </c>
      <c r="F423" t="s">
        <v>264</v>
      </c>
      <c r="G423" t="s">
        <v>49</v>
      </c>
      <c r="H423" t="b">
        <v>0</v>
      </c>
      <c r="I423" t="s">
        <v>1796</v>
      </c>
      <c r="J423" t="s">
        <v>1619</v>
      </c>
      <c r="K423" t="s">
        <v>524</v>
      </c>
      <c r="L423" s="9">
        <v>5700</v>
      </c>
      <c r="M423">
        <v>12</v>
      </c>
      <c r="N423">
        <v>8</v>
      </c>
      <c r="O423">
        <v>1966</v>
      </c>
      <c r="P423">
        <v>117.24</v>
      </c>
      <c r="Q423" s="12">
        <v>21427700000000</v>
      </c>
      <c r="R423" s="12">
        <f>Table13[[#This Row],[GDP_country]]/100000000000</f>
        <v>214.27699999999999</v>
      </c>
      <c r="S423">
        <v>78.5</v>
      </c>
      <c r="T423">
        <v>328239523</v>
      </c>
      <c r="U423" s="10">
        <f t="shared" ca="1" si="18"/>
        <v>58.121160092807429</v>
      </c>
      <c r="V423" s="3">
        <f t="shared" ca="1" si="20"/>
        <v>45560</v>
      </c>
      <c r="W423" s="3">
        <f t="shared" si="19"/>
        <v>24331</v>
      </c>
    </row>
    <row r="424" spans="1:23" x14ac:dyDescent="0.35">
      <c r="A424">
        <v>455</v>
      </c>
      <c r="B424" t="s">
        <v>292</v>
      </c>
      <c r="C424" t="s">
        <v>1624</v>
      </c>
      <c r="D424" t="s">
        <v>1802</v>
      </c>
      <c r="E424" t="s">
        <v>592</v>
      </c>
      <c r="F424" t="s">
        <v>1625</v>
      </c>
      <c r="G424" t="s">
        <v>292</v>
      </c>
      <c r="H424" t="b">
        <v>0</v>
      </c>
      <c r="I424" t="s">
        <v>1796</v>
      </c>
      <c r="J424" t="s">
        <v>1626</v>
      </c>
      <c r="K424" t="s">
        <v>1627</v>
      </c>
      <c r="L424" s="9">
        <v>5600</v>
      </c>
      <c r="M424">
        <v>6</v>
      </c>
      <c r="N424">
        <v>4</v>
      </c>
      <c r="O424">
        <v>1943</v>
      </c>
      <c r="P424">
        <v>117.24</v>
      </c>
      <c r="Q424" s="12">
        <v>21427700000000</v>
      </c>
      <c r="R424" s="12">
        <f>Table13[[#This Row],[GDP_country]]/100000000000</f>
        <v>214.27699999999999</v>
      </c>
      <c r="S424">
        <v>78.5</v>
      </c>
      <c r="T424">
        <v>328239523</v>
      </c>
      <c r="U424" s="10">
        <f t="shared" ca="1" si="18"/>
        <v>81.471603619244775</v>
      </c>
      <c r="V424" s="3">
        <f t="shared" ca="1" si="20"/>
        <v>45560</v>
      </c>
      <c r="W424" s="3">
        <f t="shared" si="19"/>
        <v>15802</v>
      </c>
    </row>
    <row r="425" spans="1:23" x14ac:dyDescent="0.35">
      <c r="A425">
        <v>455</v>
      </c>
      <c r="B425" t="s">
        <v>168</v>
      </c>
      <c r="C425" t="s">
        <v>1628</v>
      </c>
      <c r="D425" t="s">
        <v>105</v>
      </c>
      <c r="E425" t="s">
        <v>246</v>
      </c>
      <c r="F425" t="s">
        <v>383</v>
      </c>
      <c r="G425" t="s">
        <v>168</v>
      </c>
      <c r="H425" t="b">
        <v>1</v>
      </c>
      <c r="I425" t="s">
        <v>1796</v>
      </c>
      <c r="J425" t="s">
        <v>1629</v>
      </c>
      <c r="K425" t="s">
        <v>1630</v>
      </c>
      <c r="L425" s="9">
        <v>5600</v>
      </c>
      <c r="M425">
        <v>1</v>
      </c>
      <c r="N425">
        <v>12</v>
      </c>
      <c r="O425">
        <v>1970</v>
      </c>
      <c r="P425">
        <v>125.08</v>
      </c>
      <c r="Q425" s="12">
        <v>21427700000000</v>
      </c>
      <c r="R425" s="12">
        <f>Table13[[#This Row],[GDP_country]]/100000000000</f>
        <v>214.27699999999999</v>
      </c>
      <c r="S425">
        <v>77</v>
      </c>
      <c r="T425">
        <v>1397715000</v>
      </c>
      <c r="U425" s="10">
        <f t="shared" ca="1" si="18"/>
        <v>53.817263178854098</v>
      </c>
      <c r="V425" s="3">
        <f t="shared" ca="1" si="20"/>
        <v>45560</v>
      </c>
      <c r="W425" s="3">
        <f t="shared" si="19"/>
        <v>25903</v>
      </c>
    </row>
    <row r="426" spans="1:23" x14ac:dyDescent="0.35">
      <c r="A426">
        <v>455</v>
      </c>
      <c r="B426" t="s">
        <v>30</v>
      </c>
      <c r="C426" t="s">
        <v>1631</v>
      </c>
      <c r="D426" t="s">
        <v>74</v>
      </c>
      <c r="E426" t="s">
        <v>288</v>
      </c>
      <c r="F426" t="s">
        <v>1632</v>
      </c>
      <c r="G426" t="s">
        <v>30</v>
      </c>
      <c r="H426" t="b">
        <v>0</v>
      </c>
      <c r="I426" t="s">
        <v>1796</v>
      </c>
      <c r="J426" t="s">
        <v>1633</v>
      </c>
      <c r="K426" t="s">
        <v>1634</v>
      </c>
      <c r="L426" s="9">
        <v>5600</v>
      </c>
      <c r="M426">
        <v>5</v>
      </c>
      <c r="N426">
        <v>3</v>
      </c>
      <c r="O426">
        <v>1942</v>
      </c>
      <c r="P426">
        <v>180.44</v>
      </c>
      <c r="Q426" s="12">
        <v>21427700000000</v>
      </c>
      <c r="R426" s="12">
        <f>Table13[[#This Row],[GDP_country]]/100000000000</f>
        <v>214.27699999999999</v>
      </c>
      <c r="S426">
        <v>69.400000000000006</v>
      </c>
      <c r="T426">
        <v>1366417754</v>
      </c>
      <c r="U426" s="10">
        <f t="shared" ca="1" si="18"/>
        <v>82.559209658266255</v>
      </c>
      <c r="V426" s="3">
        <f t="shared" ca="1" si="20"/>
        <v>45560</v>
      </c>
      <c r="W426" s="3">
        <f t="shared" si="19"/>
        <v>15405</v>
      </c>
    </row>
    <row r="427" spans="1:23" x14ac:dyDescent="0.35">
      <c r="A427">
        <v>455</v>
      </c>
      <c r="B427" t="s">
        <v>49</v>
      </c>
      <c r="C427" t="s">
        <v>1635</v>
      </c>
      <c r="D427" t="s">
        <v>1802</v>
      </c>
      <c r="E427" t="s">
        <v>1636</v>
      </c>
      <c r="F427" t="s">
        <v>264</v>
      </c>
      <c r="G427" t="s">
        <v>49</v>
      </c>
      <c r="H427" t="b">
        <v>1</v>
      </c>
      <c r="I427" t="s">
        <v>1796</v>
      </c>
      <c r="J427" t="s">
        <v>1637</v>
      </c>
      <c r="K427" t="s">
        <v>206</v>
      </c>
      <c r="L427" s="9">
        <v>5600</v>
      </c>
      <c r="M427">
        <v>16</v>
      </c>
      <c r="N427">
        <v>9</v>
      </c>
      <c r="O427">
        <v>1935</v>
      </c>
      <c r="P427">
        <v>117.24</v>
      </c>
      <c r="Q427" s="12">
        <v>21427700000000</v>
      </c>
      <c r="R427" s="12">
        <f>Table13[[#This Row],[GDP_country]]/100000000000</f>
        <v>214.27699999999999</v>
      </c>
      <c r="S427">
        <v>78.5</v>
      </c>
      <c r="T427">
        <v>328239523</v>
      </c>
      <c r="U427" s="10">
        <f t="shared" ca="1" si="18"/>
        <v>89.025339944635419</v>
      </c>
      <c r="V427" s="3">
        <f t="shared" ca="1" si="20"/>
        <v>45560</v>
      </c>
      <c r="W427" s="3">
        <f t="shared" si="19"/>
        <v>13043</v>
      </c>
    </row>
    <row r="428" spans="1:23" x14ac:dyDescent="0.35">
      <c r="A428">
        <v>455</v>
      </c>
      <c r="B428" t="s">
        <v>351</v>
      </c>
      <c r="C428" t="s">
        <v>1638</v>
      </c>
      <c r="D428" t="s">
        <v>105</v>
      </c>
      <c r="E428" t="s">
        <v>246</v>
      </c>
      <c r="F428" t="s">
        <v>1639</v>
      </c>
      <c r="G428" t="s">
        <v>351</v>
      </c>
      <c r="H428" t="b">
        <v>1</v>
      </c>
      <c r="I428" t="s">
        <v>1796</v>
      </c>
      <c r="J428" t="s">
        <v>419</v>
      </c>
      <c r="K428" t="s">
        <v>1640</v>
      </c>
      <c r="L428" s="9">
        <v>5600</v>
      </c>
      <c r="M428">
        <v>1</v>
      </c>
      <c r="N428">
        <v>1</v>
      </c>
      <c r="O428">
        <v>1967</v>
      </c>
      <c r="P428">
        <v>125.08</v>
      </c>
      <c r="Q428" s="12">
        <v>21427700000000</v>
      </c>
      <c r="R428" s="12">
        <f>Table13[[#This Row],[GDP_country]]/100000000000</f>
        <v>214.27699999999999</v>
      </c>
      <c r="S428">
        <v>77</v>
      </c>
      <c r="T428">
        <v>1397715000</v>
      </c>
      <c r="U428" s="10">
        <f t="shared" ca="1" si="18"/>
        <v>57.73169695539297</v>
      </c>
      <c r="V428" s="3">
        <f t="shared" ca="1" si="20"/>
        <v>45560</v>
      </c>
      <c r="W428" s="3">
        <f t="shared" si="19"/>
        <v>24473</v>
      </c>
    </row>
    <row r="429" spans="1:23" x14ac:dyDescent="0.35">
      <c r="A429">
        <v>455</v>
      </c>
      <c r="B429" t="s">
        <v>49</v>
      </c>
      <c r="C429" t="s">
        <v>1641</v>
      </c>
      <c r="D429" t="s">
        <v>1802</v>
      </c>
      <c r="E429" t="s">
        <v>1642</v>
      </c>
      <c r="F429" t="s">
        <v>1643</v>
      </c>
      <c r="G429" t="s">
        <v>49</v>
      </c>
      <c r="H429" t="b">
        <v>0</v>
      </c>
      <c r="I429" t="s">
        <v>1797</v>
      </c>
      <c r="J429" t="s">
        <v>1644</v>
      </c>
      <c r="K429" t="s">
        <v>1645</v>
      </c>
      <c r="L429" s="9">
        <v>5600</v>
      </c>
      <c r="M429">
        <v>7</v>
      </c>
      <c r="N429">
        <v>1</v>
      </c>
      <c r="O429">
        <v>1958</v>
      </c>
      <c r="P429">
        <v>117.24</v>
      </c>
      <c r="Q429" s="12">
        <v>21427700000000</v>
      </c>
      <c r="R429" s="12">
        <f>Table13[[#This Row],[GDP_country]]/100000000000</f>
        <v>214.27699999999999</v>
      </c>
      <c r="S429">
        <v>78.5</v>
      </c>
      <c r="T429">
        <v>328239523</v>
      </c>
      <c r="U429" s="10">
        <f t="shared" ca="1" si="18"/>
        <v>66.715266426936907</v>
      </c>
      <c r="V429" s="3">
        <f t="shared" ca="1" si="20"/>
        <v>45560</v>
      </c>
      <c r="W429" s="3">
        <f t="shared" si="19"/>
        <v>21192</v>
      </c>
    </row>
    <row r="430" spans="1:23" x14ac:dyDescent="0.35">
      <c r="A430">
        <v>455</v>
      </c>
      <c r="B430" t="s">
        <v>381</v>
      </c>
      <c r="C430" t="s">
        <v>1646</v>
      </c>
      <c r="D430" t="s">
        <v>1802</v>
      </c>
      <c r="E430" t="s">
        <v>592</v>
      </c>
      <c r="F430" t="s">
        <v>1643</v>
      </c>
      <c r="G430" t="s">
        <v>381</v>
      </c>
      <c r="H430" t="b">
        <v>0</v>
      </c>
      <c r="I430" t="s">
        <v>1796</v>
      </c>
      <c r="J430" t="s">
        <v>1647</v>
      </c>
      <c r="K430" t="s">
        <v>524</v>
      </c>
      <c r="L430" s="9">
        <v>5600</v>
      </c>
      <c r="M430">
        <v>26</v>
      </c>
      <c r="N430">
        <v>9</v>
      </c>
      <c r="O430">
        <v>1953</v>
      </c>
      <c r="P430">
        <v>117.24</v>
      </c>
      <c r="Q430" s="12">
        <v>21427700000000</v>
      </c>
      <c r="R430" s="12">
        <f>Table13[[#This Row],[GDP_country]]/100000000000</f>
        <v>214.27699999999999</v>
      </c>
      <c r="S430">
        <v>78.5</v>
      </c>
      <c r="T430">
        <v>328239523</v>
      </c>
      <c r="U430" s="10">
        <f t="shared" ca="1" si="18"/>
        <v>70.997946611909654</v>
      </c>
      <c r="V430" s="3">
        <f t="shared" ca="1" si="20"/>
        <v>45560</v>
      </c>
      <c r="W430" s="3">
        <f t="shared" si="19"/>
        <v>19628</v>
      </c>
    </row>
    <row r="431" spans="1:23" x14ac:dyDescent="0.35">
      <c r="A431">
        <v>455</v>
      </c>
      <c r="B431" t="s">
        <v>196</v>
      </c>
      <c r="C431" t="s">
        <v>1648</v>
      </c>
      <c r="D431" t="s">
        <v>665</v>
      </c>
      <c r="E431" t="s">
        <v>1500</v>
      </c>
      <c r="F431" t="s">
        <v>1649</v>
      </c>
      <c r="G431" t="s">
        <v>196</v>
      </c>
      <c r="H431" t="b">
        <v>1</v>
      </c>
      <c r="I431" t="s">
        <v>1796</v>
      </c>
      <c r="J431" t="s">
        <v>1650</v>
      </c>
      <c r="K431" t="s">
        <v>1651</v>
      </c>
      <c r="L431" s="9">
        <v>5600</v>
      </c>
      <c r="M431">
        <v>1</v>
      </c>
      <c r="N431">
        <v>11</v>
      </c>
      <c r="O431">
        <v>1971</v>
      </c>
      <c r="P431">
        <v>108.15</v>
      </c>
      <c r="Q431" s="12">
        <v>21427700000000</v>
      </c>
      <c r="R431" s="12">
        <f>Table13[[#This Row],[GDP_country]]/100000000000</f>
        <v>214.27699999999999</v>
      </c>
      <c r="S431">
        <v>82.8</v>
      </c>
      <c r="T431">
        <v>9053300</v>
      </c>
      <c r="U431" s="10">
        <f t="shared" ca="1" si="18"/>
        <v>52.899411883999193</v>
      </c>
      <c r="V431" s="3">
        <f t="shared" ca="1" si="20"/>
        <v>45560</v>
      </c>
      <c r="W431" s="3">
        <f t="shared" si="19"/>
        <v>26238</v>
      </c>
    </row>
    <row r="432" spans="1:23" x14ac:dyDescent="0.35">
      <c r="A432">
        <v>455</v>
      </c>
      <c r="B432" t="s">
        <v>351</v>
      </c>
      <c r="C432" t="s">
        <v>1652</v>
      </c>
      <c r="D432" t="s">
        <v>800</v>
      </c>
      <c r="E432" t="s">
        <v>801</v>
      </c>
      <c r="F432" t="s">
        <v>1653</v>
      </c>
      <c r="G432" t="s">
        <v>351</v>
      </c>
      <c r="H432" t="b">
        <v>1</v>
      </c>
      <c r="I432" t="s">
        <v>1796</v>
      </c>
      <c r="J432" t="s">
        <v>1654</v>
      </c>
      <c r="K432" t="s">
        <v>1655</v>
      </c>
      <c r="L432" s="9">
        <v>5600</v>
      </c>
      <c r="M432">
        <v>23</v>
      </c>
      <c r="N432">
        <v>10</v>
      </c>
      <c r="O432">
        <v>1957</v>
      </c>
      <c r="P432">
        <v>115.16</v>
      </c>
      <c r="Q432" s="12">
        <v>21427700000000</v>
      </c>
      <c r="R432" s="12">
        <f>Table13[[#This Row],[GDP_country]]/100000000000</f>
        <v>214.27699999999999</v>
      </c>
      <c r="S432">
        <v>82.6</v>
      </c>
      <c r="T432">
        <v>51709098</v>
      </c>
      <c r="U432" s="10">
        <f t="shared" ca="1" si="18"/>
        <v>66.92402464065708</v>
      </c>
      <c r="V432" s="3">
        <f t="shared" ca="1" si="20"/>
        <v>45560</v>
      </c>
      <c r="W432" s="3">
        <f t="shared" si="19"/>
        <v>21116</v>
      </c>
    </row>
    <row r="433" spans="1:23" x14ac:dyDescent="0.35">
      <c r="A433">
        <v>455</v>
      </c>
      <c r="B433" t="s">
        <v>30</v>
      </c>
      <c r="C433" t="s">
        <v>1656</v>
      </c>
      <c r="D433" t="s">
        <v>105</v>
      </c>
      <c r="E433" t="s">
        <v>827</v>
      </c>
      <c r="F433" t="s">
        <v>635</v>
      </c>
      <c r="G433" t="s">
        <v>30</v>
      </c>
      <c r="H433" t="b">
        <v>1</v>
      </c>
      <c r="I433" t="s">
        <v>1796</v>
      </c>
      <c r="J433" t="s">
        <v>768</v>
      </c>
      <c r="K433" t="s">
        <v>1657</v>
      </c>
      <c r="L433" s="9">
        <v>5600</v>
      </c>
      <c r="M433">
        <v>1</v>
      </c>
      <c r="N433">
        <v>1</v>
      </c>
      <c r="O433">
        <v>1964</v>
      </c>
      <c r="P433">
        <v>125.08</v>
      </c>
      <c r="Q433" s="12">
        <v>21427700000000</v>
      </c>
      <c r="R433" s="12">
        <f>Table13[[#This Row],[GDP_country]]/100000000000</f>
        <v>214.27699999999999</v>
      </c>
      <c r="S433">
        <v>77</v>
      </c>
      <c r="T433">
        <v>1397715000</v>
      </c>
      <c r="U433" s="10">
        <f t="shared" ca="1" si="18"/>
        <v>60.731699654414072</v>
      </c>
      <c r="V433" s="3">
        <f t="shared" ca="1" si="20"/>
        <v>45560</v>
      </c>
      <c r="W433" s="3">
        <f t="shared" si="19"/>
        <v>23377</v>
      </c>
    </row>
    <row r="434" spans="1:23" x14ac:dyDescent="0.35">
      <c r="A434">
        <v>466</v>
      </c>
      <c r="B434" t="s">
        <v>381</v>
      </c>
      <c r="C434" t="s">
        <v>1658</v>
      </c>
      <c r="D434" t="s">
        <v>1802</v>
      </c>
      <c r="E434" t="s">
        <v>1659</v>
      </c>
      <c r="F434" t="s">
        <v>1660</v>
      </c>
      <c r="G434" t="s">
        <v>381</v>
      </c>
      <c r="H434" t="b">
        <v>0</v>
      </c>
      <c r="I434" t="s">
        <v>1796</v>
      </c>
      <c r="J434" t="s">
        <v>1661</v>
      </c>
      <c r="K434" t="s">
        <v>1662</v>
      </c>
      <c r="L434" s="9">
        <v>5500</v>
      </c>
      <c r="M434">
        <v>29</v>
      </c>
      <c r="N434">
        <v>6</v>
      </c>
      <c r="O434">
        <v>1949</v>
      </c>
      <c r="P434">
        <v>117.24</v>
      </c>
      <c r="Q434" s="12">
        <v>21427700000000</v>
      </c>
      <c r="R434" s="12">
        <f>Table13[[#This Row],[GDP_country]]/100000000000</f>
        <v>214.27699999999999</v>
      </c>
      <c r="S434">
        <v>78.5</v>
      </c>
      <c r="T434">
        <v>328239523</v>
      </c>
      <c r="U434" s="10">
        <f t="shared" ca="1" si="18"/>
        <v>75.241615331964411</v>
      </c>
      <c r="V434" s="3">
        <f t="shared" ca="1" si="20"/>
        <v>45560</v>
      </c>
      <c r="W434" s="3">
        <f t="shared" si="19"/>
        <v>18078</v>
      </c>
    </row>
    <row r="435" spans="1:23" x14ac:dyDescent="0.35">
      <c r="A435">
        <v>466</v>
      </c>
      <c r="B435" t="s">
        <v>59</v>
      </c>
      <c r="C435" t="s">
        <v>1663</v>
      </c>
      <c r="D435" t="s">
        <v>1802</v>
      </c>
      <c r="E435" t="s">
        <v>1664</v>
      </c>
      <c r="F435" t="s">
        <v>985</v>
      </c>
      <c r="G435" t="s">
        <v>59</v>
      </c>
      <c r="H435" t="b">
        <v>0</v>
      </c>
      <c r="I435" t="s">
        <v>1796</v>
      </c>
      <c r="J435" t="s">
        <v>1665</v>
      </c>
      <c r="K435" t="s">
        <v>350</v>
      </c>
      <c r="L435" s="9">
        <v>5500</v>
      </c>
      <c r="M435">
        <v>12</v>
      </c>
      <c r="N435">
        <v>4</v>
      </c>
      <c r="O435">
        <v>1957</v>
      </c>
      <c r="P435">
        <v>117.24</v>
      </c>
      <c r="Q435" s="12">
        <v>21427700000000</v>
      </c>
      <c r="R435" s="12">
        <f>Table13[[#This Row],[GDP_country]]/100000000000</f>
        <v>214.27699999999999</v>
      </c>
      <c r="S435">
        <v>78.5</v>
      </c>
      <c r="T435">
        <v>328239523</v>
      </c>
      <c r="U435" s="10">
        <f t="shared" ca="1" si="18"/>
        <v>67.455167693360707</v>
      </c>
      <c r="V435" s="3">
        <f t="shared" ca="1" si="20"/>
        <v>45560</v>
      </c>
      <c r="W435" s="3">
        <f t="shared" si="19"/>
        <v>20922</v>
      </c>
    </row>
    <row r="436" spans="1:23" x14ac:dyDescent="0.35">
      <c r="A436">
        <v>466</v>
      </c>
      <c r="B436" t="s">
        <v>38</v>
      </c>
      <c r="C436" t="s">
        <v>1666</v>
      </c>
      <c r="D436" t="s">
        <v>1802</v>
      </c>
      <c r="E436" t="s">
        <v>856</v>
      </c>
      <c r="F436" t="s">
        <v>1667</v>
      </c>
      <c r="G436" t="s">
        <v>38</v>
      </c>
      <c r="H436" t="b">
        <v>1</v>
      </c>
      <c r="I436" t="s">
        <v>1796</v>
      </c>
      <c r="J436" t="s">
        <v>1668</v>
      </c>
      <c r="K436" t="s">
        <v>190</v>
      </c>
      <c r="L436" s="9">
        <v>5500</v>
      </c>
      <c r="M436">
        <v>6</v>
      </c>
      <c r="N436">
        <v>8</v>
      </c>
      <c r="O436">
        <v>1990</v>
      </c>
      <c r="P436">
        <v>117.24</v>
      </c>
      <c r="Q436" s="12">
        <v>21427700000000</v>
      </c>
      <c r="R436" s="12">
        <f>Table13[[#This Row],[GDP_country]]/100000000000</f>
        <v>214.27699999999999</v>
      </c>
      <c r="S436">
        <v>78.5</v>
      </c>
      <c r="T436">
        <v>328239523</v>
      </c>
      <c r="U436" s="10">
        <f t="shared" ca="1" si="18"/>
        <v>34.137593867334168</v>
      </c>
      <c r="V436" s="3">
        <f t="shared" ca="1" si="20"/>
        <v>45560</v>
      </c>
      <c r="W436" s="3">
        <f t="shared" si="19"/>
        <v>33091</v>
      </c>
    </row>
    <row r="437" spans="1:23" x14ac:dyDescent="0.35">
      <c r="A437">
        <v>466</v>
      </c>
      <c r="B437" t="s">
        <v>38</v>
      </c>
      <c r="C437" t="s">
        <v>1669</v>
      </c>
      <c r="D437" t="s">
        <v>1802</v>
      </c>
      <c r="E437" t="s">
        <v>856</v>
      </c>
      <c r="F437" t="s">
        <v>1670</v>
      </c>
      <c r="G437" t="s">
        <v>38</v>
      </c>
      <c r="H437" t="b">
        <v>1</v>
      </c>
      <c r="I437" t="s">
        <v>1796</v>
      </c>
      <c r="J437" t="s">
        <v>1668</v>
      </c>
      <c r="K437" t="s">
        <v>1049</v>
      </c>
      <c r="L437" s="9">
        <v>5500</v>
      </c>
      <c r="M437">
        <v>9</v>
      </c>
      <c r="N437">
        <v>9</v>
      </c>
      <c r="O437">
        <v>1988</v>
      </c>
      <c r="P437">
        <v>117.24</v>
      </c>
      <c r="Q437" s="12">
        <v>21427700000000</v>
      </c>
      <c r="R437" s="12">
        <f>Table13[[#This Row],[GDP_country]]/100000000000</f>
        <v>214.27699999999999</v>
      </c>
      <c r="S437">
        <v>78.5</v>
      </c>
      <c r="T437">
        <v>328239523</v>
      </c>
      <c r="U437" s="10">
        <f t="shared" ca="1" si="18"/>
        <v>36.041805401405846</v>
      </c>
      <c r="V437" s="3">
        <f t="shared" ca="1" si="20"/>
        <v>45560</v>
      </c>
      <c r="W437" s="3">
        <f t="shared" si="19"/>
        <v>32395</v>
      </c>
    </row>
    <row r="438" spans="1:23" x14ac:dyDescent="0.35">
      <c r="A438">
        <v>466</v>
      </c>
      <c r="B438" t="s">
        <v>250</v>
      </c>
      <c r="C438" t="s">
        <v>1671</v>
      </c>
      <c r="D438" t="s">
        <v>1802</v>
      </c>
      <c r="E438" t="s">
        <v>1672</v>
      </c>
      <c r="F438" t="s">
        <v>1673</v>
      </c>
      <c r="G438" t="s">
        <v>250</v>
      </c>
      <c r="H438" t="b">
        <v>1</v>
      </c>
      <c r="I438" t="s">
        <v>1796</v>
      </c>
      <c r="J438" t="s">
        <v>1674</v>
      </c>
      <c r="K438" t="s">
        <v>1675</v>
      </c>
      <c r="L438" s="9">
        <v>5500</v>
      </c>
      <c r="M438">
        <v>10</v>
      </c>
      <c r="N438">
        <v>4</v>
      </c>
      <c r="O438">
        <v>1929</v>
      </c>
      <c r="P438">
        <v>117.24</v>
      </c>
      <c r="Q438" s="12">
        <v>21427700000000</v>
      </c>
      <c r="R438" s="12">
        <f>Table13[[#This Row],[GDP_country]]/100000000000</f>
        <v>214.27699999999999</v>
      </c>
      <c r="S438">
        <v>78.5</v>
      </c>
      <c r="T438">
        <v>328239523</v>
      </c>
      <c r="U438" s="10">
        <f t="shared" ca="1" si="18"/>
        <v>95.460643394934976</v>
      </c>
      <c r="V438" s="3">
        <f t="shared" ca="1" si="20"/>
        <v>45560</v>
      </c>
      <c r="W438" s="3">
        <f t="shared" si="19"/>
        <v>10693</v>
      </c>
    </row>
    <row r="439" spans="1:23" x14ac:dyDescent="0.35">
      <c r="A439">
        <v>466</v>
      </c>
      <c r="B439" t="s">
        <v>30</v>
      </c>
      <c r="C439" t="s">
        <v>1676</v>
      </c>
      <c r="D439" t="s">
        <v>680</v>
      </c>
      <c r="E439" t="s">
        <v>1677</v>
      </c>
      <c r="F439" t="s">
        <v>418</v>
      </c>
      <c r="G439" t="s">
        <v>30</v>
      </c>
      <c r="H439" t="b">
        <v>0</v>
      </c>
      <c r="I439" t="s">
        <v>1796</v>
      </c>
      <c r="J439" t="s">
        <v>1678</v>
      </c>
      <c r="K439" t="s">
        <v>1679</v>
      </c>
      <c r="L439" s="9">
        <v>5500</v>
      </c>
      <c r="M439">
        <v>22</v>
      </c>
      <c r="N439">
        <v>5</v>
      </c>
      <c r="O439">
        <v>1945</v>
      </c>
      <c r="P439">
        <v>110.62</v>
      </c>
      <c r="Q439" s="12">
        <v>21427700000000</v>
      </c>
      <c r="R439" s="12">
        <f>Table13[[#This Row],[GDP_country]]/100000000000</f>
        <v>214.27699999999999</v>
      </c>
      <c r="S439">
        <v>82.9</v>
      </c>
      <c r="T439">
        <v>60297396</v>
      </c>
      <c r="U439" s="10">
        <f t="shared" ca="1" si="18"/>
        <v>79.345653661875431</v>
      </c>
      <c r="V439" s="3">
        <f t="shared" ca="1" si="20"/>
        <v>45560</v>
      </c>
      <c r="W439" s="3">
        <f t="shared" si="19"/>
        <v>16579</v>
      </c>
    </row>
    <row r="440" spans="1:23" x14ac:dyDescent="0.35">
      <c r="A440">
        <v>466</v>
      </c>
      <c r="B440" t="s">
        <v>30</v>
      </c>
      <c r="C440" t="s">
        <v>1680</v>
      </c>
      <c r="D440" t="s">
        <v>1802</v>
      </c>
      <c r="E440" t="s">
        <v>742</v>
      </c>
      <c r="F440" t="s">
        <v>1681</v>
      </c>
      <c r="G440" t="s">
        <v>30</v>
      </c>
      <c r="H440" t="b">
        <v>0</v>
      </c>
      <c r="I440" t="s">
        <v>1796</v>
      </c>
      <c r="J440" t="s">
        <v>1682</v>
      </c>
      <c r="K440" t="s">
        <v>1428</v>
      </c>
      <c r="L440" s="9">
        <v>5500</v>
      </c>
      <c r="M440">
        <v>27</v>
      </c>
      <c r="N440">
        <v>2</v>
      </c>
      <c r="O440">
        <v>1965</v>
      </c>
      <c r="P440">
        <v>117.24</v>
      </c>
      <c r="Q440" s="12">
        <v>21427700000000</v>
      </c>
      <c r="R440" s="12">
        <f>Table13[[#This Row],[GDP_country]]/100000000000</f>
        <v>214.27699999999999</v>
      </c>
      <c r="S440">
        <v>78.5</v>
      </c>
      <c r="T440">
        <v>328239523</v>
      </c>
      <c r="U440" s="10">
        <f t="shared" ca="1" si="18"/>
        <v>59.575633127994521</v>
      </c>
      <c r="V440" s="3">
        <f t="shared" ca="1" si="20"/>
        <v>45560</v>
      </c>
      <c r="W440" s="3">
        <f t="shared" si="19"/>
        <v>23800</v>
      </c>
    </row>
    <row r="441" spans="1:23" x14ac:dyDescent="0.35">
      <c r="A441">
        <v>466</v>
      </c>
      <c r="B441" t="s">
        <v>72</v>
      </c>
      <c r="C441" t="s">
        <v>1683</v>
      </c>
      <c r="D441" t="s">
        <v>133</v>
      </c>
      <c r="E441" t="s">
        <v>1610</v>
      </c>
      <c r="F441" t="s">
        <v>72</v>
      </c>
      <c r="G441" t="s">
        <v>72</v>
      </c>
      <c r="H441" t="b">
        <v>0</v>
      </c>
      <c r="I441" t="s">
        <v>1796</v>
      </c>
      <c r="J441" t="s">
        <v>1611</v>
      </c>
      <c r="K441" t="s">
        <v>350</v>
      </c>
      <c r="L441" s="9">
        <v>5500</v>
      </c>
      <c r="M441">
        <v>20</v>
      </c>
      <c r="N441">
        <v>3</v>
      </c>
      <c r="O441">
        <v>1928</v>
      </c>
      <c r="P441">
        <v>116.76</v>
      </c>
      <c r="Q441" s="12">
        <v>21427700000000</v>
      </c>
      <c r="R441" s="12">
        <f>Table13[[#This Row],[GDP_country]]/100000000000</f>
        <v>214.27699999999999</v>
      </c>
      <c r="S441">
        <v>81.900000000000006</v>
      </c>
      <c r="T441">
        <v>36991981</v>
      </c>
      <c r="U441" s="10">
        <f t="shared" ca="1" si="18"/>
        <v>96.515410668924645</v>
      </c>
      <c r="V441" s="3">
        <f t="shared" ca="1" si="20"/>
        <v>45560</v>
      </c>
      <c r="W441" s="3">
        <f t="shared" si="19"/>
        <v>10307</v>
      </c>
    </row>
    <row r="442" spans="1:23" x14ac:dyDescent="0.35">
      <c r="A442">
        <v>466</v>
      </c>
      <c r="B442" t="s">
        <v>250</v>
      </c>
      <c r="C442" t="s">
        <v>1684</v>
      </c>
      <c r="D442" t="s">
        <v>105</v>
      </c>
      <c r="E442" t="s">
        <v>655</v>
      </c>
      <c r="F442" t="s">
        <v>348</v>
      </c>
      <c r="G442" t="s">
        <v>250</v>
      </c>
      <c r="H442" t="b">
        <v>1</v>
      </c>
      <c r="I442" t="s">
        <v>1796</v>
      </c>
      <c r="J442" t="s">
        <v>631</v>
      </c>
      <c r="K442" t="s">
        <v>1685</v>
      </c>
      <c r="L442" s="9">
        <v>5500</v>
      </c>
      <c r="M442">
        <v>1</v>
      </c>
      <c r="N442">
        <v>3</v>
      </c>
      <c r="O442">
        <v>1955</v>
      </c>
      <c r="P442">
        <v>125.08</v>
      </c>
      <c r="Q442" s="12">
        <v>21427700000000</v>
      </c>
      <c r="R442" s="12">
        <f>Table13[[#This Row],[GDP_country]]/100000000000</f>
        <v>214.27699999999999</v>
      </c>
      <c r="S442">
        <v>77</v>
      </c>
      <c r="T442">
        <v>1397715000</v>
      </c>
      <c r="U442" s="10">
        <f t="shared" ca="1" si="18"/>
        <v>69.570165832290357</v>
      </c>
      <c r="V442" s="3">
        <f t="shared" ca="1" si="20"/>
        <v>45560</v>
      </c>
      <c r="W442" s="3">
        <f t="shared" si="19"/>
        <v>20149</v>
      </c>
    </row>
    <row r="443" spans="1:23" x14ac:dyDescent="0.35">
      <c r="A443">
        <v>466</v>
      </c>
      <c r="B443" t="s">
        <v>351</v>
      </c>
      <c r="C443" t="s">
        <v>1686</v>
      </c>
      <c r="D443" t="s">
        <v>158</v>
      </c>
      <c r="E443" t="s">
        <v>959</v>
      </c>
      <c r="F443" t="s">
        <v>517</v>
      </c>
      <c r="G443" t="s">
        <v>351</v>
      </c>
      <c r="H443" t="b">
        <v>1</v>
      </c>
      <c r="I443" t="s">
        <v>1796</v>
      </c>
      <c r="J443" t="s">
        <v>1687</v>
      </c>
      <c r="K443" t="s">
        <v>1541</v>
      </c>
      <c r="L443" s="9">
        <v>5500</v>
      </c>
      <c r="M443">
        <v>4</v>
      </c>
      <c r="N443">
        <v>6</v>
      </c>
      <c r="O443">
        <v>1941</v>
      </c>
      <c r="P443">
        <v>112.85</v>
      </c>
      <c r="Q443" s="12">
        <v>21427700000000</v>
      </c>
      <c r="R443" s="12">
        <f>Table13[[#This Row],[GDP_country]]/100000000000</f>
        <v>214.27699999999999</v>
      </c>
      <c r="S443">
        <v>80.900000000000006</v>
      </c>
      <c r="T443">
        <v>83132799</v>
      </c>
      <c r="U443" s="10">
        <f t="shared" ca="1" si="18"/>
        <v>83.310061601642715</v>
      </c>
      <c r="V443" s="3">
        <f t="shared" ca="1" si="20"/>
        <v>45560</v>
      </c>
      <c r="W443" s="3">
        <f t="shared" si="19"/>
        <v>15131</v>
      </c>
    </row>
    <row r="444" spans="1:23" x14ac:dyDescent="0.35">
      <c r="A444">
        <v>466</v>
      </c>
      <c r="B444" t="s">
        <v>49</v>
      </c>
      <c r="C444" t="s">
        <v>1688</v>
      </c>
      <c r="D444" t="s">
        <v>158</v>
      </c>
      <c r="E444" t="s">
        <v>1689</v>
      </c>
      <c r="F444" t="s">
        <v>517</v>
      </c>
      <c r="G444" t="s">
        <v>49</v>
      </c>
      <c r="H444" t="b">
        <v>0</v>
      </c>
      <c r="I444" t="s">
        <v>1796</v>
      </c>
      <c r="J444" t="s">
        <v>1690</v>
      </c>
      <c r="K444" t="s">
        <v>1691</v>
      </c>
      <c r="L444" s="9">
        <v>5500</v>
      </c>
      <c r="M444">
        <v>1</v>
      </c>
      <c r="N444">
        <v>1</v>
      </c>
      <c r="O444">
        <v>1965</v>
      </c>
      <c r="P444">
        <v>112.85</v>
      </c>
      <c r="Q444" s="12">
        <v>21427700000000</v>
      </c>
      <c r="R444" s="12">
        <f>Table13[[#This Row],[GDP_country]]/100000000000</f>
        <v>214.27699999999999</v>
      </c>
      <c r="S444">
        <v>80.900000000000006</v>
      </c>
      <c r="T444">
        <v>83132799</v>
      </c>
      <c r="U444" s="10">
        <f t="shared" ca="1" si="18"/>
        <v>59.731690622861052</v>
      </c>
      <c r="V444" s="3">
        <f t="shared" ca="1" si="20"/>
        <v>45560</v>
      </c>
      <c r="W444" s="3">
        <f t="shared" si="19"/>
        <v>23743</v>
      </c>
    </row>
    <row r="445" spans="1:23" x14ac:dyDescent="0.35">
      <c r="A445">
        <v>466</v>
      </c>
      <c r="B445" t="s">
        <v>250</v>
      </c>
      <c r="C445" t="s">
        <v>1692</v>
      </c>
      <c r="D445" t="s">
        <v>1802</v>
      </c>
      <c r="E445" t="s">
        <v>1693</v>
      </c>
      <c r="F445" t="s">
        <v>1171</v>
      </c>
      <c r="G445" t="s">
        <v>250</v>
      </c>
      <c r="H445" t="b">
        <v>1</v>
      </c>
      <c r="I445" t="s">
        <v>1796</v>
      </c>
      <c r="J445" t="s">
        <v>1172</v>
      </c>
      <c r="K445" t="s">
        <v>1694</v>
      </c>
      <c r="L445" s="9">
        <v>5500</v>
      </c>
      <c r="M445">
        <v>21</v>
      </c>
      <c r="N445">
        <v>8</v>
      </c>
      <c r="O445">
        <v>1956</v>
      </c>
      <c r="P445">
        <v>117.24</v>
      </c>
      <c r="Q445" s="12">
        <v>21427700000000</v>
      </c>
      <c r="R445" s="12">
        <f>Table13[[#This Row],[GDP_country]]/100000000000</f>
        <v>214.27699999999999</v>
      </c>
      <c r="S445">
        <v>78.5</v>
      </c>
      <c r="T445">
        <v>328239523</v>
      </c>
      <c r="U445" s="10">
        <f t="shared" ca="1" si="18"/>
        <v>68.093798357338414</v>
      </c>
      <c r="V445" s="3">
        <f t="shared" ca="1" si="20"/>
        <v>45560</v>
      </c>
      <c r="W445" s="3">
        <f t="shared" si="19"/>
        <v>20688</v>
      </c>
    </row>
    <row r="446" spans="1:23" x14ac:dyDescent="0.35">
      <c r="A446">
        <v>466</v>
      </c>
      <c r="B446" t="s">
        <v>59</v>
      </c>
      <c r="C446" t="s">
        <v>1695</v>
      </c>
      <c r="D446" t="s">
        <v>1802</v>
      </c>
      <c r="E446" t="s">
        <v>1696</v>
      </c>
      <c r="F446" t="s">
        <v>985</v>
      </c>
      <c r="G446" t="s">
        <v>59</v>
      </c>
      <c r="H446" t="b">
        <v>0</v>
      </c>
      <c r="I446" t="s">
        <v>1797</v>
      </c>
      <c r="J446" t="s">
        <v>1697</v>
      </c>
      <c r="K446" t="s">
        <v>1698</v>
      </c>
      <c r="L446" s="9">
        <v>5500</v>
      </c>
      <c r="M446">
        <v>12</v>
      </c>
      <c r="N446">
        <v>1</v>
      </c>
      <c r="O446">
        <v>1945</v>
      </c>
      <c r="P446">
        <v>117.24</v>
      </c>
      <c r="Q446" s="12">
        <v>21427700000000</v>
      </c>
      <c r="R446" s="12">
        <f>Table13[[#This Row],[GDP_country]]/100000000000</f>
        <v>214.27699999999999</v>
      </c>
      <c r="S446">
        <v>78.5</v>
      </c>
      <c r="T446">
        <v>328239523</v>
      </c>
      <c r="U446" s="10">
        <f t="shared" ca="1" si="18"/>
        <v>79.701574264202605</v>
      </c>
      <c r="V446" s="3">
        <f t="shared" ca="1" si="20"/>
        <v>45560</v>
      </c>
      <c r="W446" s="3">
        <f t="shared" si="19"/>
        <v>16449</v>
      </c>
    </row>
    <row r="447" spans="1:23" x14ac:dyDescent="0.35">
      <c r="A447">
        <v>466</v>
      </c>
      <c r="B447" t="s">
        <v>49</v>
      </c>
      <c r="C447" t="s">
        <v>1699</v>
      </c>
      <c r="D447" t="s">
        <v>1802</v>
      </c>
      <c r="E447" t="s">
        <v>61</v>
      </c>
      <c r="F447" t="s">
        <v>204</v>
      </c>
      <c r="G447" t="s">
        <v>49</v>
      </c>
      <c r="H447" t="b">
        <v>1</v>
      </c>
      <c r="I447" t="s">
        <v>1796</v>
      </c>
      <c r="J447" t="s">
        <v>1700</v>
      </c>
      <c r="K447" t="s">
        <v>1701</v>
      </c>
      <c r="L447" s="9">
        <v>5500</v>
      </c>
      <c r="M447">
        <v>22</v>
      </c>
      <c r="N447">
        <v>8</v>
      </c>
      <c r="O447">
        <v>1944</v>
      </c>
      <c r="P447">
        <v>117.24</v>
      </c>
      <c r="Q447" s="12">
        <v>21427700000000</v>
      </c>
      <c r="R447" s="12">
        <f>Table13[[#This Row],[GDP_country]]/100000000000</f>
        <v>214.27699999999999</v>
      </c>
      <c r="S447">
        <v>78.5</v>
      </c>
      <c r="T447">
        <v>328239523</v>
      </c>
      <c r="U447" s="10">
        <f t="shared" ca="1" si="18"/>
        <v>80.091056580815248</v>
      </c>
      <c r="V447" s="3">
        <f t="shared" ca="1" si="20"/>
        <v>45560</v>
      </c>
      <c r="W447" s="3">
        <f t="shared" si="19"/>
        <v>16306</v>
      </c>
    </row>
    <row r="448" spans="1:23" x14ac:dyDescent="0.35">
      <c r="A448">
        <v>466</v>
      </c>
      <c r="B448" t="s">
        <v>351</v>
      </c>
      <c r="C448" t="s">
        <v>1702</v>
      </c>
      <c r="D448" t="s">
        <v>680</v>
      </c>
      <c r="E448" t="s">
        <v>1703</v>
      </c>
      <c r="F448" t="s">
        <v>1704</v>
      </c>
      <c r="G448" t="s">
        <v>351</v>
      </c>
      <c r="H448" t="b">
        <v>1</v>
      </c>
      <c r="I448" t="s">
        <v>1796</v>
      </c>
      <c r="J448" t="s">
        <v>1705</v>
      </c>
      <c r="K448" t="s">
        <v>1706</v>
      </c>
      <c r="L448" s="9">
        <v>5500</v>
      </c>
      <c r="M448">
        <v>20</v>
      </c>
      <c r="N448">
        <v>3</v>
      </c>
      <c r="O448">
        <v>1943</v>
      </c>
      <c r="P448">
        <v>110.62</v>
      </c>
      <c r="Q448" s="12">
        <v>21427700000000</v>
      </c>
      <c r="R448" s="12">
        <f>Table13[[#This Row],[GDP_country]]/100000000000</f>
        <v>214.27699999999999</v>
      </c>
      <c r="S448">
        <v>82.9</v>
      </c>
      <c r="T448">
        <v>60297396</v>
      </c>
      <c r="U448" s="10">
        <f t="shared" ca="1" si="18"/>
        <v>81.518146305632541</v>
      </c>
      <c r="V448" s="3">
        <f t="shared" ca="1" si="20"/>
        <v>45560</v>
      </c>
      <c r="W448" s="3">
        <f t="shared" si="19"/>
        <v>15785</v>
      </c>
    </row>
    <row r="449" spans="1:23" x14ac:dyDescent="0.35">
      <c r="A449">
        <v>466</v>
      </c>
      <c r="B449" t="s">
        <v>59</v>
      </c>
      <c r="C449" t="s">
        <v>1707</v>
      </c>
      <c r="D449" t="s">
        <v>1802</v>
      </c>
      <c r="E449" t="s">
        <v>1708</v>
      </c>
      <c r="F449" t="s">
        <v>985</v>
      </c>
      <c r="G449" t="s">
        <v>59</v>
      </c>
      <c r="H449" t="b">
        <v>0</v>
      </c>
      <c r="I449" t="s">
        <v>1797</v>
      </c>
      <c r="J449" t="s">
        <v>1709</v>
      </c>
      <c r="K449" t="s">
        <v>1710</v>
      </c>
      <c r="L449" s="9">
        <v>5500</v>
      </c>
      <c r="M449">
        <v>15</v>
      </c>
      <c r="N449">
        <v>4</v>
      </c>
      <c r="O449">
        <v>1942</v>
      </c>
      <c r="P449">
        <v>117.24</v>
      </c>
      <c r="Q449" s="12">
        <v>21427700000000</v>
      </c>
      <c r="R449" s="12">
        <f>Table13[[#This Row],[GDP_country]]/100000000000</f>
        <v>214.27699999999999</v>
      </c>
      <c r="S449">
        <v>78.5</v>
      </c>
      <c r="T449">
        <v>328239523</v>
      </c>
      <c r="U449" s="10">
        <f t="shared" ca="1" si="18"/>
        <v>82.446958701675683</v>
      </c>
      <c r="V449" s="3">
        <f t="shared" ca="1" si="20"/>
        <v>45560</v>
      </c>
      <c r="W449" s="3">
        <f t="shared" si="19"/>
        <v>15446</v>
      </c>
    </row>
    <row r="450" spans="1:23" x14ac:dyDescent="0.35">
      <c r="A450">
        <v>466</v>
      </c>
      <c r="B450" t="s">
        <v>38</v>
      </c>
      <c r="C450" t="s">
        <v>1711</v>
      </c>
      <c r="D450" t="s">
        <v>274</v>
      </c>
      <c r="E450" t="s">
        <v>607</v>
      </c>
      <c r="F450" t="s">
        <v>731</v>
      </c>
      <c r="G450" t="s">
        <v>38</v>
      </c>
      <c r="H450" t="b">
        <v>1</v>
      </c>
      <c r="I450" t="s">
        <v>1796</v>
      </c>
      <c r="J450" t="s">
        <v>1712</v>
      </c>
      <c r="K450" t="s">
        <v>925</v>
      </c>
      <c r="L450" s="9">
        <v>5500</v>
      </c>
      <c r="M450">
        <v>1</v>
      </c>
      <c r="N450">
        <v>4</v>
      </c>
      <c r="O450">
        <v>1955</v>
      </c>
      <c r="P450">
        <v>119.8</v>
      </c>
      <c r="Q450" s="12">
        <v>21427700000000</v>
      </c>
      <c r="R450" s="12">
        <f>Table13[[#This Row],[GDP_country]]/100000000000</f>
        <v>214.27699999999999</v>
      </c>
      <c r="S450">
        <v>82.7</v>
      </c>
      <c r="T450">
        <v>25766605</v>
      </c>
      <c r="U450" s="10">
        <f t="shared" ref="U450:U476" ca="1" si="21">YEARFRAC(W450,V450,1)</f>
        <v>69.485294117647058</v>
      </c>
      <c r="V450" s="3">
        <f t="shared" ca="1" si="20"/>
        <v>45560</v>
      </c>
      <c r="W450" s="3">
        <f t="shared" ref="W450:W476" si="22">DATE(O450,N450,M450)</f>
        <v>20180</v>
      </c>
    </row>
    <row r="451" spans="1:23" x14ac:dyDescent="0.35">
      <c r="A451">
        <v>466</v>
      </c>
      <c r="B451" t="s">
        <v>72</v>
      </c>
      <c r="C451" t="s">
        <v>1713</v>
      </c>
      <c r="D451" t="s">
        <v>105</v>
      </c>
      <c r="E451" t="s">
        <v>153</v>
      </c>
      <c r="F451" t="s">
        <v>1653</v>
      </c>
      <c r="G451" t="s">
        <v>72</v>
      </c>
      <c r="H451" t="b">
        <v>1</v>
      </c>
      <c r="I451" t="s">
        <v>1797</v>
      </c>
      <c r="J451" t="s">
        <v>725</v>
      </c>
      <c r="K451" t="s">
        <v>1714</v>
      </c>
      <c r="L451" s="9">
        <v>5500</v>
      </c>
      <c r="M451">
        <v>1</v>
      </c>
      <c r="N451">
        <v>1</v>
      </c>
      <c r="O451">
        <v>1967</v>
      </c>
      <c r="P451">
        <v>125.08</v>
      </c>
      <c r="Q451" s="12">
        <v>21427700000000</v>
      </c>
      <c r="R451" s="12">
        <f>Table13[[#This Row],[GDP_country]]/100000000000</f>
        <v>214.27699999999999</v>
      </c>
      <c r="S451">
        <v>77</v>
      </c>
      <c r="T451">
        <v>1397715000</v>
      </c>
      <c r="U451" s="10">
        <f t="shared" ca="1" si="21"/>
        <v>57.73169695539297</v>
      </c>
      <c r="V451" s="3">
        <f t="shared" ref="V451:V476" ca="1" si="23">TODAY()</f>
        <v>45560</v>
      </c>
      <c r="W451" s="3">
        <f t="shared" si="22"/>
        <v>24473</v>
      </c>
    </row>
    <row r="452" spans="1:23" x14ac:dyDescent="0.35">
      <c r="A452">
        <v>486</v>
      </c>
      <c r="B452" t="s">
        <v>21</v>
      </c>
      <c r="C452" t="s">
        <v>1715</v>
      </c>
      <c r="D452" t="s">
        <v>680</v>
      </c>
      <c r="E452" t="s">
        <v>681</v>
      </c>
      <c r="F452" t="s">
        <v>165</v>
      </c>
      <c r="G452" t="s">
        <v>21</v>
      </c>
      <c r="H452" t="b">
        <v>1</v>
      </c>
      <c r="I452" t="s">
        <v>1796</v>
      </c>
      <c r="J452" t="s">
        <v>1716</v>
      </c>
      <c r="K452" t="s">
        <v>1717</v>
      </c>
      <c r="L452" s="9">
        <v>5400</v>
      </c>
      <c r="M452">
        <v>1</v>
      </c>
      <c r="N452">
        <v>1</v>
      </c>
      <c r="O452">
        <v>1946</v>
      </c>
      <c r="P452">
        <v>110.62</v>
      </c>
      <c r="Q452" s="12">
        <v>21427700000000</v>
      </c>
      <c r="R452" s="12">
        <f>Table13[[#This Row],[GDP_country]]/100000000000</f>
        <v>214.27699999999999</v>
      </c>
      <c r="S452">
        <v>82.9</v>
      </c>
      <c r="T452">
        <v>60297396</v>
      </c>
      <c r="U452" s="10">
        <f t="shared" ca="1" si="21"/>
        <v>78.7316929474961</v>
      </c>
      <c r="V452" s="3">
        <f t="shared" ca="1" si="23"/>
        <v>45560</v>
      </c>
      <c r="W452" s="3">
        <f t="shared" si="22"/>
        <v>16803</v>
      </c>
    </row>
    <row r="453" spans="1:23" x14ac:dyDescent="0.35">
      <c r="A453">
        <v>486</v>
      </c>
      <c r="B453" t="s">
        <v>250</v>
      </c>
      <c r="C453" t="s">
        <v>1718</v>
      </c>
      <c r="D453" t="s">
        <v>74</v>
      </c>
      <c r="E453" t="s">
        <v>75</v>
      </c>
      <c r="F453" t="s">
        <v>556</v>
      </c>
      <c r="G453" t="s">
        <v>250</v>
      </c>
      <c r="H453" t="b">
        <v>0</v>
      </c>
      <c r="I453" t="s">
        <v>1796</v>
      </c>
      <c r="J453" t="s">
        <v>1719</v>
      </c>
      <c r="K453" t="s">
        <v>1720</v>
      </c>
      <c r="L453" s="9">
        <v>5400</v>
      </c>
      <c r="M453">
        <v>19</v>
      </c>
      <c r="N453">
        <v>4</v>
      </c>
      <c r="O453">
        <v>1941</v>
      </c>
      <c r="P453">
        <v>180.44</v>
      </c>
      <c r="Q453" s="12">
        <v>21427700000000</v>
      </c>
      <c r="R453" s="12">
        <f>Table13[[#This Row],[GDP_country]]/100000000000</f>
        <v>214.27699999999999</v>
      </c>
      <c r="S453">
        <v>69.400000000000006</v>
      </c>
      <c r="T453">
        <v>1366417754</v>
      </c>
      <c r="U453" s="10">
        <f t="shared" ca="1" si="21"/>
        <v>83.436002737850785</v>
      </c>
      <c r="V453" s="3">
        <f t="shared" ca="1" si="23"/>
        <v>45560</v>
      </c>
      <c r="W453" s="3">
        <f t="shared" si="22"/>
        <v>15085</v>
      </c>
    </row>
    <row r="454" spans="1:23" x14ac:dyDescent="0.35">
      <c r="A454">
        <v>486</v>
      </c>
      <c r="B454" t="s">
        <v>49</v>
      </c>
      <c r="C454" t="s">
        <v>1721</v>
      </c>
      <c r="D454" t="s">
        <v>1802</v>
      </c>
      <c r="E454" t="s">
        <v>1722</v>
      </c>
      <c r="F454" t="s">
        <v>1723</v>
      </c>
      <c r="G454" t="s">
        <v>49</v>
      </c>
      <c r="H454" t="b">
        <v>0</v>
      </c>
      <c r="I454" t="s">
        <v>1796</v>
      </c>
      <c r="J454" t="s">
        <v>1724</v>
      </c>
      <c r="K454" t="s">
        <v>1725</v>
      </c>
      <c r="L454" s="9">
        <v>5400</v>
      </c>
      <c r="M454">
        <v>6</v>
      </c>
      <c r="N454">
        <v>1</v>
      </c>
      <c r="O454">
        <v>1980</v>
      </c>
      <c r="P454">
        <v>117.24</v>
      </c>
      <c r="Q454" s="12">
        <v>21427700000000</v>
      </c>
      <c r="R454" s="12">
        <f>Table13[[#This Row],[GDP_country]]/100000000000</f>
        <v>214.27699999999999</v>
      </c>
      <c r="S454">
        <v>78.5</v>
      </c>
      <c r="T454">
        <v>328239523</v>
      </c>
      <c r="U454" s="10">
        <f t="shared" ca="1" si="21"/>
        <v>44.718014236174483</v>
      </c>
      <c r="V454" s="3">
        <f t="shared" ca="1" si="23"/>
        <v>45560</v>
      </c>
      <c r="W454" s="3">
        <f t="shared" si="22"/>
        <v>29226</v>
      </c>
    </row>
    <row r="455" spans="1:23" x14ac:dyDescent="0.35">
      <c r="A455">
        <v>486</v>
      </c>
      <c r="B455" t="s">
        <v>38</v>
      </c>
      <c r="C455" t="s">
        <v>1726</v>
      </c>
      <c r="D455" t="s">
        <v>555</v>
      </c>
      <c r="E455" t="s">
        <v>555</v>
      </c>
      <c r="F455" t="s">
        <v>1568</v>
      </c>
      <c r="G455" t="s">
        <v>38</v>
      </c>
      <c r="H455" t="b">
        <v>1</v>
      </c>
      <c r="I455" t="s">
        <v>1796</v>
      </c>
      <c r="J455" t="s">
        <v>1727</v>
      </c>
      <c r="K455" t="s">
        <v>1728</v>
      </c>
      <c r="L455" s="9">
        <v>5400</v>
      </c>
      <c r="M455">
        <v>15</v>
      </c>
      <c r="N455">
        <v>2</v>
      </c>
      <c r="O455">
        <v>1955</v>
      </c>
      <c r="P455">
        <v>114.41</v>
      </c>
      <c r="Q455" s="12">
        <v>21427700000000</v>
      </c>
      <c r="R455" s="12">
        <f>Table13[[#This Row],[GDP_country]]/100000000000</f>
        <v>214.27699999999999</v>
      </c>
      <c r="S455">
        <v>83.1</v>
      </c>
      <c r="T455">
        <v>5703569</v>
      </c>
      <c r="U455" s="10">
        <f t="shared" ca="1" si="21"/>
        <v>69.60849499374217</v>
      </c>
      <c r="V455" s="3">
        <f t="shared" ca="1" si="23"/>
        <v>45560</v>
      </c>
      <c r="W455" s="3">
        <f t="shared" si="22"/>
        <v>20135</v>
      </c>
    </row>
    <row r="456" spans="1:23" x14ac:dyDescent="0.35">
      <c r="A456">
        <v>486</v>
      </c>
      <c r="B456" t="s">
        <v>72</v>
      </c>
      <c r="C456" t="s">
        <v>1729</v>
      </c>
      <c r="D456" t="s">
        <v>105</v>
      </c>
      <c r="E456" t="s">
        <v>1730</v>
      </c>
      <c r="F456" t="s">
        <v>1731</v>
      </c>
      <c r="G456" t="s">
        <v>72</v>
      </c>
      <c r="H456" t="b">
        <v>1</v>
      </c>
      <c r="I456" t="s">
        <v>1796</v>
      </c>
      <c r="J456" t="s">
        <v>1732</v>
      </c>
      <c r="K456" t="s">
        <v>1733</v>
      </c>
      <c r="L456" s="9">
        <v>5400</v>
      </c>
      <c r="M456">
        <v>1</v>
      </c>
      <c r="N456">
        <v>1</v>
      </c>
      <c r="O456">
        <v>1965</v>
      </c>
      <c r="P456">
        <v>125.08</v>
      </c>
      <c r="Q456" s="12">
        <v>21427700000000</v>
      </c>
      <c r="R456" s="12">
        <f>Table13[[#This Row],[GDP_country]]/100000000000</f>
        <v>214.27699999999999</v>
      </c>
      <c r="S456">
        <v>77</v>
      </c>
      <c r="T456">
        <v>1397715000</v>
      </c>
      <c r="U456" s="10">
        <f t="shared" ca="1" si="21"/>
        <v>59.731690622861052</v>
      </c>
      <c r="V456" s="3">
        <f t="shared" ca="1" si="23"/>
        <v>45560</v>
      </c>
      <c r="W456" s="3">
        <f t="shared" si="22"/>
        <v>23743</v>
      </c>
    </row>
    <row r="457" spans="1:23" x14ac:dyDescent="0.35">
      <c r="A457">
        <v>486</v>
      </c>
      <c r="B457" t="s">
        <v>250</v>
      </c>
      <c r="C457" t="s">
        <v>1734</v>
      </c>
      <c r="D457" t="s">
        <v>170</v>
      </c>
      <c r="E457" t="s">
        <v>1735</v>
      </c>
      <c r="F457" t="s">
        <v>1736</v>
      </c>
      <c r="G457" t="s">
        <v>250</v>
      </c>
      <c r="H457" t="b">
        <v>1</v>
      </c>
      <c r="I457" t="s">
        <v>1796</v>
      </c>
      <c r="J457" t="s">
        <v>1737</v>
      </c>
      <c r="K457" t="s">
        <v>64</v>
      </c>
      <c r="L457" s="9">
        <v>5400</v>
      </c>
      <c r="M457">
        <v>5</v>
      </c>
      <c r="N457">
        <v>2</v>
      </c>
      <c r="O457">
        <v>1946</v>
      </c>
      <c r="P457">
        <v>99.55</v>
      </c>
      <c r="Q457" s="12">
        <v>21427700000000</v>
      </c>
      <c r="R457" s="12">
        <f>Table13[[#This Row],[GDP_country]]/100000000000</f>
        <v>214.27699999999999</v>
      </c>
      <c r="S457">
        <v>83.6</v>
      </c>
      <c r="T457">
        <v>8574832</v>
      </c>
      <c r="U457" s="10">
        <f t="shared" ca="1" si="21"/>
        <v>78.635869000173287</v>
      </c>
      <c r="V457" s="3">
        <f t="shared" ca="1" si="23"/>
        <v>45560</v>
      </c>
      <c r="W457" s="3">
        <f t="shared" si="22"/>
        <v>16838</v>
      </c>
    </row>
    <row r="458" spans="1:23" x14ac:dyDescent="0.35">
      <c r="A458">
        <v>486</v>
      </c>
      <c r="B458" t="s">
        <v>21</v>
      </c>
      <c r="C458" t="s">
        <v>1738</v>
      </c>
      <c r="D458" t="s">
        <v>680</v>
      </c>
      <c r="E458" t="s">
        <v>681</v>
      </c>
      <c r="F458" t="s">
        <v>165</v>
      </c>
      <c r="G458" t="s">
        <v>21</v>
      </c>
      <c r="H458" t="b">
        <v>0</v>
      </c>
      <c r="I458" t="s">
        <v>1797</v>
      </c>
      <c r="J458" t="s">
        <v>1739</v>
      </c>
      <c r="K458" t="s">
        <v>1740</v>
      </c>
      <c r="L458" s="9">
        <v>5400</v>
      </c>
      <c r="M458">
        <v>10</v>
      </c>
      <c r="N458">
        <v>5</v>
      </c>
      <c r="O458">
        <v>1949</v>
      </c>
      <c r="P458">
        <v>110.62</v>
      </c>
      <c r="Q458" s="12">
        <v>21427700000000</v>
      </c>
      <c r="R458" s="12">
        <f>Table13[[#This Row],[GDP_country]]/100000000000</f>
        <v>214.27699999999999</v>
      </c>
      <c r="S458">
        <v>82.9</v>
      </c>
      <c r="T458">
        <v>60297396</v>
      </c>
      <c r="U458" s="10">
        <f t="shared" ca="1" si="21"/>
        <v>75.37850787132102</v>
      </c>
      <c r="V458" s="3">
        <f t="shared" ca="1" si="23"/>
        <v>45560</v>
      </c>
      <c r="W458" s="3">
        <f t="shared" si="22"/>
        <v>18028</v>
      </c>
    </row>
    <row r="459" spans="1:23" x14ac:dyDescent="0.35">
      <c r="A459">
        <v>486</v>
      </c>
      <c r="B459" t="s">
        <v>21</v>
      </c>
      <c r="C459" t="s">
        <v>1741</v>
      </c>
      <c r="D459" t="s">
        <v>158</v>
      </c>
      <c r="E459" t="s">
        <v>1742</v>
      </c>
      <c r="F459" t="s">
        <v>1743</v>
      </c>
      <c r="G459" t="s">
        <v>21</v>
      </c>
      <c r="H459" t="b">
        <v>0</v>
      </c>
      <c r="I459" t="s">
        <v>1796</v>
      </c>
      <c r="J459" t="s">
        <v>1744</v>
      </c>
      <c r="K459" t="s">
        <v>1541</v>
      </c>
      <c r="L459" s="9">
        <v>5400</v>
      </c>
      <c r="M459">
        <v>4</v>
      </c>
      <c r="N459">
        <v>10</v>
      </c>
      <c r="O459">
        <v>1952</v>
      </c>
      <c r="P459">
        <v>112.85</v>
      </c>
      <c r="Q459" s="12">
        <v>21427700000000</v>
      </c>
      <c r="R459" s="12">
        <f>Table13[[#This Row],[GDP_country]]/100000000000</f>
        <v>214.27699999999999</v>
      </c>
      <c r="S459">
        <v>80.900000000000006</v>
      </c>
      <c r="T459">
        <v>83132799</v>
      </c>
      <c r="U459" s="10">
        <f t="shared" ca="1" si="21"/>
        <v>71.973334833483349</v>
      </c>
      <c r="V459" s="3">
        <f t="shared" ca="1" si="23"/>
        <v>45560</v>
      </c>
      <c r="W459" s="3">
        <f t="shared" si="22"/>
        <v>19271</v>
      </c>
    </row>
    <row r="460" spans="1:23" x14ac:dyDescent="0.35">
      <c r="A460">
        <v>486</v>
      </c>
      <c r="B460" t="s">
        <v>21</v>
      </c>
      <c r="C460" t="s">
        <v>1745</v>
      </c>
      <c r="D460" t="s">
        <v>158</v>
      </c>
      <c r="E460" t="s">
        <v>1440</v>
      </c>
      <c r="F460" t="s">
        <v>1743</v>
      </c>
      <c r="G460" t="s">
        <v>21</v>
      </c>
      <c r="H460" t="b">
        <v>0</v>
      </c>
      <c r="I460" t="s">
        <v>1796</v>
      </c>
      <c r="J460" t="s">
        <v>1746</v>
      </c>
      <c r="K460" t="s">
        <v>1747</v>
      </c>
      <c r="L460" s="9">
        <v>5400</v>
      </c>
      <c r="M460">
        <v>30</v>
      </c>
      <c r="N460">
        <v>3</v>
      </c>
      <c r="O460">
        <v>1965</v>
      </c>
      <c r="P460">
        <v>112.85</v>
      </c>
      <c r="Q460" s="12">
        <v>21427700000000</v>
      </c>
      <c r="R460" s="12">
        <f>Table13[[#This Row],[GDP_country]]/100000000000</f>
        <v>214.27699999999999</v>
      </c>
      <c r="S460">
        <v>80.900000000000006</v>
      </c>
      <c r="T460">
        <v>83132799</v>
      </c>
      <c r="U460" s="10">
        <f t="shared" ca="1" si="21"/>
        <v>59.49075975359343</v>
      </c>
      <c r="V460" s="3">
        <f t="shared" ca="1" si="23"/>
        <v>45560</v>
      </c>
      <c r="W460" s="3">
        <f t="shared" si="22"/>
        <v>23831</v>
      </c>
    </row>
    <row r="461" spans="1:23" x14ac:dyDescent="0.35">
      <c r="A461">
        <v>486</v>
      </c>
      <c r="B461" t="s">
        <v>21</v>
      </c>
      <c r="C461" t="s">
        <v>1748</v>
      </c>
      <c r="D461" t="s">
        <v>208</v>
      </c>
      <c r="E461" t="s">
        <v>1081</v>
      </c>
      <c r="F461" t="s">
        <v>1743</v>
      </c>
      <c r="G461" t="s">
        <v>21</v>
      </c>
      <c r="H461" t="b">
        <v>0</v>
      </c>
      <c r="I461" t="s">
        <v>1796</v>
      </c>
      <c r="J461" t="s">
        <v>1746</v>
      </c>
      <c r="K461" t="s">
        <v>316</v>
      </c>
      <c r="L461" s="9">
        <v>5400</v>
      </c>
      <c r="M461">
        <v>13</v>
      </c>
      <c r="N461">
        <v>7</v>
      </c>
      <c r="O461">
        <v>1963</v>
      </c>
      <c r="P461">
        <v>118.06</v>
      </c>
      <c r="Q461" s="12">
        <v>21427700000000</v>
      </c>
      <c r="R461" s="12">
        <f>Table13[[#This Row],[GDP_country]]/100000000000</f>
        <v>214.27699999999999</v>
      </c>
      <c r="S461">
        <v>81.599999999999994</v>
      </c>
      <c r="T461">
        <v>8877067</v>
      </c>
      <c r="U461" s="10">
        <f t="shared" ca="1" si="21"/>
        <v>61.203303011569375</v>
      </c>
      <c r="V461" s="3">
        <f t="shared" ca="1" si="23"/>
        <v>45560</v>
      </c>
      <c r="W461" s="3">
        <f t="shared" si="22"/>
        <v>23205</v>
      </c>
    </row>
    <row r="462" spans="1:23" x14ac:dyDescent="0.35">
      <c r="A462">
        <v>486</v>
      </c>
      <c r="B462" t="s">
        <v>21</v>
      </c>
      <c r="C462" t="s">
        <v>1749</v>
      </c>
      <c r="D462" t="s">
        <v>208</v>
      </c>
      <c r="E462" t="s">
        <v>1081</v>
      </c>
      <c r="F462" t="s">
        <v>1743</v>
      </c>
      <c r="G462" t="s">
        <v>21</v>
      </c>
      <c r="H462" t="b">
        <v>0</v>
      </c>
      <c r="I462" t="s">
        <v>1797</v>
      </c>
      <c r="J462" t="s">
        <v>1750</v>
      </c>
      <c r="K462" t="s">
        <v>1751</v>
      </c>
      <c r="L462" s="9">
        <v>5400</v>
      </c>
      <c r="M462">
        <v>8</v>
      </c>
      <c r="N462">
        <v>10</v>
      </c>
      <c r="O462">
        <v>1951</v>
      </c>
      <c r="P462">
        <v>118.06</v>
      </c>
      <c r="Q462" s="12">
        <v>21427700000000</v>
      </c>
      <c r="R462" s="12">
        <f>Table13[[#This Row],[GDP_country]]/100000000000</f>
        <v>214.27699999999999</v>
      </c>
      <c r="S462">
        <v>81.599999999999994</v>
      </c>
      <c r="T462">
        <v>8877067</v>
      </c>
      <c r="U462" s="10">
        <f t="shared" ca="1" si="21"/>
        <v>72.965111546857074</v>
      </c>
      <c r="V462" s="3">
        <f t="shared" ca="1" si="23"/>
        <v>45560</v>
      </c>
      <c r="W462" s="3">
        <f t="shared" si="22"/>
        <v>18909</v>
      </c>
    </row>
    <row r="463" spans="1:23" x14ac:dyDescent="0.35">
      <c r="A463">
        <v>497</v>
      </c>
      <c r="B463" t="s">
        <v>49</v>
      </c>
      <c r="C463" t="s">
        <v>1752</v>
      </c>
      <c r="D463" t="s">
        <v>1802</v>
      </c>
      <c r="E463" t="s">
        <v>1581</v>
      </c>
      <c r="F463" t="s">
        <v>1584</v>
      </c>
      <c r="G463" t="s">
        <v>49</v>
      </c>
      <c r="H463" t="b">
        <v>1</v>
      </c>
      <c r="I463" t="s">
        <v>1796</v>
      </c>
      <c r="J463" t="s">
        <v>1753</v>
      </c>
      <c r="K463" t="s">
        <v>1754</v>
      </c>
      <c r="L463" s="9">
        <v>5300</v>
      </c>
      <c r="M463">
        <v>20</v>
      </c>
      <c r="N463">
        <v>9</v>
      </c>
      <c r="O463">
        <v>1973</v>
      </c>
      <c r="P463">
        <v>117.24</v>
      </c>
      <c r="Q463" s="12">
        <v>21427700000000</v>
      </c>
      <c r="R463" s="12">
        <f>Table13[[#This Row],[GDP_country]]/100000000000</f>
        <v>214.27699999999999</v>
      </c>
      <c r="S463">
        <v>78.5</v>
      </c>
      <c r="T463">
        <v>328239523</v>
      </c>
      <c r="U463" s="10">
        <f t="shared" ca="1" si="21"/>
        <v>51.014373716632441</v>
      </c>
      <c r="V463" s="3">
        <f t="shared" ca="1" si="23"/>
        <v>45560</v>
      </c>
      <c r="W463" s="3">
        <f t="shared" si="22"/>
        <v>26927</v>
      </c>
    </row>
    <row r="464" spans="1:23" x14ac:dyDescent="0.35">
      <c r="A464">
        <v>497</v>
      </c>
      <c r="B464" t="s">
        <v>462</v>
      </c>
      <c r="C464" t="s">
        <v>1755</v>
      </c>
      <c r="D464" t="s">
        <v>1802</v>
      </c>
      <c r="E464" t="s">
        <v>831</v>
      </c>
      <c r="F464" t="s">
        <v>465</v>
      </c>
      <c r="G464" t="s">
        <v>462</v>
      </c>
      <c r="H464" t="b">
        <v>1</v>
      </c>
      <c r="I464" t="s">
        <v>1796</v>
      </c>
      <c r="J464" t="s">
        <v>1756</v>
      </c>
      <c r="K464" t="s">
        <v>820</v>
      </c>
      <c r="L464" s="9">
        <v>5300</v>
      </c>
      <c r="M464">
        <v>7</v>
      </c>
      <c r="N464">
        <v>1</v>
      </c>
      <c r="O464">
        <v>1959</v>
      </c>
      <c r="P464">
        <v>117.24</v>
      </c>
      <c r="Q464" s="12">
        <v>21427700000000</v>
      </c>
      <c r="R464" s="12">
        <f>Table13[[#This Row],[GDP_country]]/100000000000</f>
        <v>214.27699999999999</v>
      </c>
      <c r="S464">
        <v>78.5</v>
      </c>
      <c r="T464">
        <v>328239523</v>
      </c>
      <c r="U464" s="10">
        <f t="shared" ca="1" si="21"/>
        <v>65.71526942381881</v>
      </c>
      <c r="V464" s="3">
        <f t="shared" ca="1" si="23"/>
        <v>45560</v>
      </c>
      <c r="W464" s="3">
        <f t="shared" si="22"/>
        <v>21557</v>
      </c>
    </row>
    <row r="465" spans="1:23" x14ac:dyDescent="0.35">
      <c r="A465">
        <v>497</v>
      </c>
      <c r="B465" t="s">
        <v>250</v>
      </c>
      <c r="C465" t="s">
        <v>1757</v>
      </c>
      <c r="D465" t="s">
        <v>1758</v>
      </c>
      <c r="E465" t="s">
        <v>1759</v>
      </c>
      <c r="F465" t="s">
        <v>1760</v>
      </c>
      <c r="G465" t="s">
        <v>250</v>
      </c>
      <c r="H465" t="b">
        <v>1</v>
      </c>
      <c r="I465" t="s">
        <v>1796</v>
      </c>
      <c r="J465" t="s">
        <v>1761</v>
      </c>
      <c r="K465" t="s">
        <v>1762</v>
      </c>
      <c r="L465" s="9">
        <v>5300</v>
      </c>
      <c r="M465">
        <v>26</v>
      </c>
      <c r="N465">
        <v>9</v>
      </c>
      <c r="O465">
        <v>1962</v>
      </c>
      <c r="P465">
        <v>234.44</v>
      </c>
      <c r="Q465" s="12">
        <v>21427700000000</v>
      </c>
      <c r="R465" s="12">
        <f>Table13[[#This Row],[GDP_country]]/100000000000</f>
        <v>214.27699999999999</v>
      </c>
      <c r="S465">
        <v>77.400000000000006</v>
      </c>
      <c r="T465">
        <v>83429615</v>
      </c>
      <c r="U465" s="10">
        <f t="shared" ca="1" si="21"/>
        <v>61.997957498587631</v>
      </c>
      <c r="V465" s="3">
        <f t="shared" ca="1" si="23"/>
        <v>45560</v>
      </c>
      <c r="W465" s="3">
        <f t="shared" si="22"/>
        <v>22915</v>
      </c>
    </row>
    <row r="466" spans="1:23" x14ac:dyDescent="0.35">
      <c r="A466">
        <v>497</v>
      </c>
      <c r="B466" t="s">
        <v>49</v>
      </c>
      <c r="C466" t="s">
        <v>1764</v>
      </c>
      <c r="D466" t="s">
        <v>1802</v>
      </c>
      <c r="E466" t="s">
        <v>1339</v>
      </c>
      <c r="F466" t="s">
        <v>371</v>
      </c>
      <c r="G466" t="s">
        <v>49</v>
      </c>
      <c r="H466" t="b">
        <v>0</v>
      </c>
      <c r="I466" t="s">
        <v>1797</v>
      </c>
      <c r="J466" t="s">
        <v>372</v>
      </c>
      <c r="K466" t="s">
        <v>874</v>
      </c>
      <c r="L466" s="9">
        <v>5300</v>
      </c>
      <c r="M466">
        <v>7</v>
      </c>
      <c r="N466">
        <v>5</v>
      </c>
      <c r="O466">
        <v>1963</v>
      </c>
      <c r="P466">
        <v>117.24</v>
      </c>
      <c r="Q466" s="12">
        <v>21427700000000</v>
      </c>
      <c r="R466" s="12">
        <f>Table13[[#This Row],[GDP_country]]/100000000000</f>
        <v>214.27699999999999</v>
      </c>
      <c r="S466">
        <v>78.5</v>
      </c>
      <c r="T466">
        <v>328239523</v>
      </c>
      <c r="U466" s="10">
        <f t="shared" ca="1" si="21"/>
        <v>61.386734964232097</v>
      </c>
      <c r="V466" s="3">
        <f t="shared" ca="1" si="23"/>
        <v>45560</v>
      </c>
      <c r="W466" s="3">
        <f t="shared" si="22"/>
        <v>23138</v>
      </c>
    </row>
    <row r="467" spans="1:23" x14ac:dyDescent="0.35">
      <c r="A467">
        <v>497</v>
      </c>
      <c r="B467" t="s">
        <v>49</v>
      </c>
      <c r="C467" t="s">
        <v>1765</v>
      </c>
      <c r="D467" t="s">
        <v>1802</v>
      </c>
      <c r="E467" t="s">
        <v>503</v>
      </c>
      <c r="F467" t="s">
        <v>922</v>
      </c>
      <c r="G467" t="s">
        <v>49</v>
      </c>
      <c r="H467" t="b">
        <v>1</v>
      </c>
      <c r="I467" t="s">
        <v>1796</v>
      </c>
      <c r="J467" t="s">
        <v>1766</v>
      </c>
      <c r="K467" t="s">
        <v>1508</v>
      </c>
      <c r="L467" s="9">
        <v>5300</v>
      </c>
      <c r="M467">
        <v>4</v>
      </c>
      <c r="N467">
        <v>7</v>
      </c>
      <c r="O467">
        <v>1957</v>
      </c>
      <c r="P467">
        <v>117.24</v>
      </c>
      <c r="Q467" s="12">
        <v>21427700000000</v>
      </c>
      <c r="R467" s="12">
        <f>Table13[[#This Row],[GDP_country]]/100000000000</f>
        <v>214.27699999999999</v>
      </c>
      <c r="S467">
        <v>78.5</v>
      </c>
      <c r="T467">
        <v>328239523</v>
      </c>
      <c r="U467" s="10">
        <f t="shared" ca="1" si="21"/>
        <v>67.227926078028744</v>
      </c>
      <c r="V467" s="3">
        <f t="shared" ca="1" si="23"/>
        <v>45560</v>
      </c>
      <c r="W467" s="3">
        <f t="shared" si="22"/>
        <v>21005</v>
      </c>
    </row>
    <row r="468" spans="1:23" x14ac:dyDescent="0.35">
      <c r="A468">
        <v>497</v>
      </c>
      <c r="B468" t="s">
        <v>72</v>
      </c>
      <c r="C468" t="s">
        <v>1767</v>
      </c>
      <c r="D468" t="s">
        <v>294</v>
      </c>
      <c r="E468" t="s">
        <v>295</v>
      </c>
      <c r="F468" t="s">
        <v>1089</v>
      </c>
      <c r="G468" t="s">
        <v>72</v>
      </c>
      <c r="H468" t="b">
        <v>0</v>
      </c>
      <c r="I468" t="s">
        <v>1796</v>
      </c>
      <c r="J468" t="s">
        <v>1768</v>
      </c>
      <c r="K468" t="s">
        <v>1769</v>
      </c>
      <c r="L468" s="9">
        <v>5300</v>
      </c>
      <c r="M468">
        <v>13</v>
      </c>
      <c r="N468">
        <v>5</v>
      </c>
      <c r="O468">
        <v>1944</v>
      </c>
      <c r="P468">
        <v>151.18</v>
      </c>
      <c r="Q468" s="12">
        <v>21427700000000</v>
      </c>
      <c r="R468" s="12">
        <f>Table13[[#This Row],[GDP_country]]/100000000000</f>
        <v>214.27699999999999</v>
      </c>
      <c r="S468">
        <v>71.5</v>
      </c>
      <c r="T468">
        <v>270203917</v>
      </c>
      <c r="U468" s="10">
        <f t="shared" ca="1" si="21"/>
        <v>80.367572500506995</v>
      </c>
      <c r="V468" s="3">
        <f t="shared" ca="1" si="23"/>
        <v>45560</v>
      </c>
      <c r="W468" s="3">
        <f t="shared" si="22"/>
        <v>16205</v>
      </c>
    </row>
    <row r="469" spans="1:23" x14ac:dyDescent="0.35">
      <c r="A469">
        <v>497</v>
      </c>
      <c r="B469" t="s">
        <v>49</v>
      </c>
      <c r="C469" t="s">
        <v>1770</v>
      </c>
      <c r="D469" t="s">
        <v>1802</v>
      </c>
      <c r="E469" t="s">
        <v>379</v>
      </c>
      <c r="F469" t="s">
        <v>1643</v>
      </c>
      <c r="G469" t="s">
        <v>49</v>
      </c>
      <c r="H469" t="b">
        <v>0</v>
      </c>
      <c r="I469" t="s">
        <v>1796</v>
      </c>
      <c r="J469" t="s">
        <v>1644</v>
      </c>
      <c r="K469" t="s">
        <v>304</v>
      </c>
      <c r="L469" s="9">
        <v>5300</v>
      </c>
      <c r="M469">
        <v>6</v>
      </c>
      <c r="N469">
        <v>6</v>
      </c>
      <c r="O469">
        <v>1950</v>
      </c>
      <c r="P469">
        <v>117.24</v>
      </c>
      <c r="Q469" s="12">
        <v>21427700000000</v>
      </c>
      <c r="R469" s="12">
        <f>Table13[[#This Row],[GDP_country]]/100000000000</f>
        <v>214.27699999999999</v>
      </c>
      <c r="S469">
        <v>78.5</v>
      </c>
      <c r="T469">
        <v>328239523</v>
      </c>
      <c r="U469" s="10">
        <f t="shared" ca="1" si="21"/>
        <v>74.304592246477327</v>
      </c>
      <c r="V469" s="3">
        <f t="shared" ca="1" si="23"/>
        <v>45560</v>
      </c>
      <c r="W469" s="3">
        <f t="shared" si="22"/>
        <v>18420</v>
      </c>
    </row>
    <row r="470" spans="1:23" x14ac:dyDescent="0.35">
      <c r="A470">
        <v>497</v>
      </c>
      <c r="B470" t="s">
        <v>103</v>
      </c>
      <c r="C470" t="s">
        <v>1771</v>
      </c>
      <c r="D470" t="s">
        <v>1802</v>
      </c>
      <c r="E470" t="s">
        <v>886</v>
      </c>
      <c r="F470" t="s">
        <v>1183</v>
      </c>
      <c r="G470" t="s">
        <v>103</v>
      </c>
      <c r="H470" t="b">
        <v>1</v>
      </c>
      <c r="I470" t="s">
        <v>1797</v>
      </c>
      <c r="J470" t="s">
        <v>1772</v>
      </c>
      <c r="K470" t="s">
        <v>1773</v>
      </c>
      <c r="L470" s="9">
        <v>5300</v>
      </c>
      <c r="M470">
        <v>2</v>
      </c>
      <c r="N470">
        <v>1</v>
      </c>
      <c r="O470">
        <v>1943</v>
      </c>
      <c r="P470">
        <v>117.24</v>
      </c>
      <c r="Q470" s="12">
        <v>21427700000000</v>
      </c>
      <c r="R470" s="12">
        <f>Table13[[#This Row],[GDP_country]]/100000000000</f>
        <v>214.27699999999999</v>
      </c>
      <c r="S470">
        <v>78.5</v>
      </c>
      <c r="T470">
        <v>328239523</v>
      </c>
      <c r="U470" s="10">
        <f t="shared" ca="1" si="21"/>
        <v>81.728957296918296</v>
      </c>
      <c r="V470" s="3">
        <f t="shared" ca="1" si="23"/>
        <v>45560</v>
      </c>
      <c r="W470" s="3">
        <f t="shared" si="22"/>
        <v>15708</v>
      </c>
    </row>
    <row r="471" spans="1:23" x14ac:dyDescent="0.35">
      <c r="A471">
        <v>497</v>
      </c>
      <c r="B471" t="s">
        <v>103</v>
      </c>
      <c r="C471" t="s">
        <v>1774</v>
      </c>
      <c r="D471" t="s">
        <v>1802</v>
      </c>
      <c r="E471" t="s">
        <v>886</v>
      </c>
      <c r="F471" t="s">
        <v>1183</v>
      </c>
      <c r="G471" t="s">
        <v>103</v>
      </c>
      <c r="H471" t="b">
        <v>1</v>
      </c>
      <c r="I471" t="s">
        <v>1796</v>
      </c>
      <c r="J471" t="s">
        <v>1772</v>
      </c>
      <c r="K471" t="s">
        <v>1775</v>
      </c>
      <c r="L471" s="9">
        <v>5300</v>
      </c>
      <c r="M471">
        <v>24</v>
      </c>
      <c r="N471">
        <v>12</v>
      </c>
      <c r="O471">
        <v>1936</v>
      </c>
      <c r="P471">
        <v>117.24</v>
      </c>
      <c r="Q471" s="12">
        <v>21427700000000</v>
      </c>
      <c r="R471" s="12">
        <f>Table13[[#This Row],[GDP_country]]/100000000000</f>
        <v>214.27699999999999</v>
      </c>
      <c r="S471">
        <v>78.5</v>
      </c>
      <c r="T471">
        <v>328239523</v>
      </c>
      <c r="U471" s="10">
        <f t="shared" ca="1" si="21"/>
        <v>87.7515688445921</v>
      </c>
      <c r="V471" s="3">
        <f t="shared" ca="1" si="23"/>
        <v>45560</v>
      </c>
      <c r="W471" s="3">
        <f t="shared" si="22"/>
        <v>13508</v>
      </c>
    </row>
    <row r="472" spans="1:23" x14ac:dyDescent="0.35">
      <c r="A472">
        <v>497</v>
      </c>
      <c r="B472" t="s">
        <v>381</v>
      </c>
      <c r="C472" t="s">
        <v>1776</v>
      </c>
      <c r="D472" t="s">
        <v>1802</v>
      </c>
      <c r="E472" t="s">
        <v>984</v>
      </c>
      <c r="F472" t="s">
        <v>1777</v>
      </c>
      <c r="G472" t="s">
        <v>381</v>
      </c>
      <c r="H472" t="b">
        <v>0</v>
      </c>
      <c r="I472" t="s">
        <v>1796</v>
      </c>
      <c r="J472" t="s">
        <v>1778</v>
      </c>
      <c r="K472" t="s">
        <v>1779</v>
      </c>
      <c r="L472" s="9">
        <v>5300</v>
      </c>
      <c r="M472">
        <v>30</v>
      </c>
      <c r="N472">
        <v>8</v>
      </c>
      <c r="O472">
        <v>1944</v>
      </c>
      <c r="P472">
        <v>117.24</v>
      </c>
      <c r="Q472" s="12">
        <v>21427700000000</v>
      </c>
      <c r="R472" s="12">
        <f>Table13[[#This Row],[GDP_country]]/100000000000</f>
        <v>214.27699999999999</v>
      </c>
      <c r="S472">
        <v>78.5</v>
      </c>
      <c r="T472">
        <v>328239523</v>
      </c>
      <c r="U472" s="10">
        <f t="shared" ca="1" si="21"/>
        <v>80.06915432975056</v>
      </c>
      <c r="V472" s="3">
        <f t="shared" ca="1" si="23"/>
        <v>45560</v>
      </c>
      <c r="W472" s="3">
        <f t="shared" si="22"/>
        <v>16314</v>
      </c>
    </row>
    <row r="473" spans="1:23" x14ac:dyDescent="0.35">
      <c r="A473">
        <v>497</v>
      </c>
      <c r="B473" t="s">
        <v>49</v>
      </c>
      <c r="C473" t="s">
        <v>1780</v>
      </c>
      <c r="D473" t="s">
        <v>1802</v>
      </c>
      <c r="E473" t="s">
        <v>379</v>
      </c>
      <c r="F473" t="s">
        <v>1781</v>
      </c>
      <c r="G473" t="s">
        <v>49</v>
      </c>
      <c r="H473" t="b">
        <v>1</v>
      </c>
      <c r="I473" t="s">
        <v>1796</v>
      </c>
      <c r="J473" t="s">
        <v>1782</v>
      </c>
      <c r="K473" t="s">
        <v>114</v>
      </c>
      <c r="L473" s="9">
        <v>5300</v>
      </c>
      <c r="M473">
        <v>22</v>
      </c>
      <c r="N473">
        <v>5</v>
      </c>
      <c r="O473">
        <v>1960</v>
      </c>
      <c r="P473">
        <v>117.24</v>
      </c>
      <c r="Q473" s="12">
        <v>21427700000000</v>
      </c>
      <c r="R473" s="12">
        <f>Table13[[#This Row],[GDP_country]]/100000000000</f>
        <v>214.27699999999999</v>
      </c>
      <c r="S473">
        <v>78.5</v>
      </c>
      <c r="T473">
        <v>328239523</v>
      </c>
      <c r="U473" s="10">
        <f t="shared" ca="1" si="21"/>
        <v>64.342936568107149</v>
      </c>
      <c r="V473" s="3">
        <f t="shared" ca="1" si="23"/>
        <v>45560</v>
      </c>
      <c r="W473" s="3">
        <f t="shared" si="22"/>
        <v>22058</v>
      </c>
    </row>
    <row r="474" spans="1:23" x14ac:dyDescent="0.35">
      <c r="A474">
        <v>497</v>
      </c>
      <c r="B474" t="s">
        <v>250</v>
      </c>
      <c r="C474" t="s">
        <v>1783</v>
      </c>
      <c r="D474" t="s">
        <v>1802</v>
      </c>
      <c r="E474" t="s">
        <v>1784</v>
      </c>
      <c r="F474" t="s">
        <v>1096</v>
      </c>
      <c r="G474" t="s">
        <v>250</v>
      </c>
      <c r="H474" t="b">
        <v>1</v>
      </c>
      <c r="I474" t="s">
        <v>1796</v>
      </c>
      <c r="J474" t="s">
        <v>1785</v>
      </c>
      <c r="K474" t="s">
        <v>1786</v>
      </c>
      <c r="L474" s="9">
        <v>5300</v>
      </c>
      <c r="M474">
        <v>19</v>
      </c>
      <c r="N474">
        <v>5</v>
      </c>
      <c r="O474">
        <v>1941</v>
      </c>
      <c r="P474">
        <v>117.24</v>
      </c>
      <c r="Q474" s="12">
        <v>21427700000000</v>
      </c>
      <c r="R474" s="12">
        <f>Table13[[#This Row],[GDP_country]]/100000000000</f>
        <v>214.27699999999999</v>
      </c>
      <c r="S474">
        <v>78.5</v>
      </c>
      <c r="T474">
        <v>328239523</v>
      </c>
      <c r="U474" s="10">
        <f t="shared" ca="1" si="21"/>
        <v>83.353867214236828</v>
      </c>
      <c r="V474" s="3">
        <f t="shared" ca="1" si="23"/>
        <v>45560</v>
      </c>
      <c r="W474" s="3">
        <f t="shared" si="22"/>
        <v>15115</v>
      </c>
    </row>
    <row r="475" spans="1:23" x14ac:dyDescent="0.35">
      <c r="A475">
        <v>497</v>
      </c>
      <c r="B475" t="s">
        <v>103</v>
      </c>
      <c r="C475" t="s">
        <v>1787</v>
      </c>
      <c r="D475" t="s">
        <v>158</v>
      </c>
      <c r="E475" t="s">
        <v>1788</v>
      </c>
      <c r="F475" t="s">
        <v>1789</v>
      </c>
      <c r="G475" t="s">
        <v>103</v>
      </c>
      <c r="H475" t="b">
        <v>1</v>
      </c>
      <c r="I475" t="s">
        <v>1796</v>
      </c>
      <c r="J475" t="s">
        <v>1790</v>
      </c>
      <c r="K475" t="s">
        <v>1791</v>
      </c>
      <c r="L475" s="9">
        <v>5300</v>
      </c>
      <c r="M475">
        <v>2</v>
      </c>
      <c r="N475">
        <v>6</v>
      </c>
      <c r="O475">
        <v>1945</v>
      </c>
      <c r="P475">
        <v>112.85</v>
      </c>
      <c r="Q475" s="12">
        <v>21427700000000</v>
      </c>
      <c r="R475" s="12">
        <f>Table13[[#This Row],[GDP_country]]/100000000000</f>
        <v>214.27699999999999</v>
      </c>
      <c r="S475">
        <v>80.900000000000006</v>
      </c>
      <c r="T475">
        <v>83132799</v>
      </c>
      <c r="U475" s="10">
        <f t="shared" ca="1" si="21"/>
        <v>79.315537303216971</v>
      </c>
      <c r="V475" s="3">
        <f t="shared" ca="1" si="23"/>
        <v>45560</v>
      </c>
      <c r="W475" s="3">
        <f t="shared" si="22"/>
        <v>16590</v>
      </c>
    </row>
    <row r="476" spans="1:23" x14ac:dyDescent="0.35">
      <c r="A476">
        <v>497</v>
      </c>
      <c r="B476" t="s">
        <v>21</v>
      </c>
      <c r="C476" t="s">
        <v>1792</v>
      </c>
      <c r="D476" t="s">
        <v>306</v>
      </c>
      <c r="E476" t="s">
        <v>1793</v>
      </c>
      <c r="F476" t="s">
        <v>160</v>
      </c>
      <c r="G476" t="s">
        <v>21</v>
      </c>
      <c r="H476" t="b">
        <v>1</v>
      </c>
      <c r="I476" t="s">
        <v>1796</v>
      </c>
      <c r="J476" t="s">
        <v>1794</v>
      </c>
      <c r="K476" t="s">
        <v>1795</v>
      </c>
      <c r="L476" s="9">
        <v>5300</v>
      </c>
      <c r="M476">
        <v>15</v>
      </c>
      <c r="N476">
        <v>11</v>
      </c>
      <c r="O476">
        <v>1955</v>
      </c>
      <c r="P476">
        <v>114.52</v>
      </c>
      <c r="Q476" s="12">
        <v>21427700000000</v>
      </c>
      <c r="R476" s="12">
        <f>Table13[[#This Row],[GDP_country]]/100000000000</f>
        <v>214.27699999999999</v>
      </c>
      <c r="S476">
        <v>77.8</v>
      </c>
      <c r="T476">
        <v>9770529</v>
      </c>
      <c r="U476" s="10">
        <f t="shared" ca="1" si="21"/>
        <v>68.861076345431783</v>
      </c>
      <c r="V476" s="3">
        <f t="shared" ca="1" si="23"/>
        <v>45560</v>
      </c>
      <c r="W476" s="3">
        <f t="shared" si="22"/>
        <v>20408</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9F49-3118-4DDE-B474-5B7C6AAC2FBB}">
  <dimension ref="A3:F264"/>
  <sheetViews>
    <sheetView topLeftCell="A187" workbookViewId="0">
      <selection activeCell="D179" sqref="D179"/>
    </sheetView>
  </sheetViews>
  <sheetFormatPr defaultRowHeight="15.5" x14ac:dyDescent="0.35"/>
  <cols>
    <col min="1" max="1" width="26.4140625" bestFit="1" customWidth="1"/>
    <col min="2" max="2" width="17.83203125" customWidth="1"/>
    <col min="3" max="3" width="23.83203125" bestFit="1" customWidth="1"/>
    <col min="4" max="4" width="9.75" bestFit="1" customWidth="1"/>
    <col min="5" max="5" width="6.75" bestFit="1" customWidth="1"/>
    <col min="6" max="6" width="14.4140625" bestFit="1" customWidth="1"/>
    <col min="7" max="7" width="19.83203125" bestFit="1" customWidth="1"/>
    <col min="8" max="8" width="14.9140625" bestFit="1" customWidth="1"/>
    <col min="9" max="9" width="17.58203125" bestFit="1" customWidth="1"/>
    <col min="10" max="10" width="9.83203125" bestFit="1" customWidth="1"/>
    <col min="11" max="11" width="7.75" bestFit="1" customWidth="1"/>
    <col min="12" max="12" width="13.25" bestFit="1" customWidth="1"/>
    <col min="13" max="13" width="20.6640625" bestFit="1" customWidth="1"/>
    <col min="14" max="14" width="14.6640625" bestFit="1" customWidth="1"/>
    <col min="15" max="15" width="10" bestFit="1" customWidth="1"/>
    <col min="16" max="16" width="6.6640625" bestFit="1" customWidth="1"/>
    <col min="17" max="17" width="6.08203125" bestFit="1" customWidth="1"/>
    <col min="18" max="18" width="10.25" bestFit="1" customWidth="1"/>
    <col min="19" max="19" width="7.83203125" bestFit="1" customWidth="1"/>
    <col min="20" max="20" width="10.58203125" bestFit="1" customWidth="1"/>
    <col min="21" max="33" width="11.75" bestFit="1" customWidth="1"/>
    <col min="34" max="34" width="10.75" bestFit="1" customWidth="1"/>
    <col min="35" max="44" width="11.75" bestFit="1" customWidth="1"/>
    <col min="45" max="45" width="10.75" bestFit="1" customWidth="1"/>
    <col min="46" max="53" width="11.75" bestFit="1" customWidth="1"/>
    <col min="54" max="54" width="8.75" bestFit="1" customWidth="1"/>
    <col min="55" max="61" width="11.75" bestFit="1" customWidth="1"/>
    <col min="62" max="63" width="10.75" bestFit="1" customWidth="1"/>
    <col min="64" max="68" width="11.75" bestFit="1" customWidth="1"/>
    <col min="69" max="69" width="10.75" bestFit="1" customWidth="1"/>
    <col min="70" max="79" width="11.75" bestFit="1" customWidth="1"/>
    <col min="80" max="80" width="10.75" bestFit="1" customWidth="1"/>
    <col min="81" max="83" width="11.75" bestFit="1" customWidth="1"/>
    <col min="84" max="84" width="10.75" bestFit="1" customWidth="1"/>
    <col min="85" max="87" width="11.75" bestFit="1" customWidth="1"/>
    <col min="88" max="88" width="10.75" bestFit="1" customWidth="1"/>
    <col min="89" max="90" width="11.75" bestFit="1" customWidth="1"/>
    <col min="91" max="92" width="10.75" bestFit="1" customWidth="1"/>
    <col min="93" max="101" width="11.75" bestFit="1" customWidth="1"/>
    <col min="102" max="102" width="10.75" bestFit="1" customWidth="1"/>
    <col min="103" max="118" width="11.75" bestFit="1" customWidth="1"/>
    <col min="119" max="119" width="10.75" bestFit="1" customWidth="1"/>
    <col min="120" max="135" width="11.75" bestFit="1" customWidth="1"/>
    <col min="136" max="136" width="10.75" bestFit="1" customWidth="1"/>
    <col min="137" max="139" width="11.75" bestFit="1" customWidth="1"/>
    <col min="140" max="142" width="10.75" bestFit="1" customWidth="1"/>
    <col min="143" max="148" width="11.75" bestFit="1" customWidth="1"/>
    <col min="149" max="149" width="10.75" bestFit="1" customWidth="1"/>
    <col min="150" max="164" width="11.75" bestFit="1" customWidth="1"/>
    <col min="165" max="165" width="10.75" bestFit="1" customWidth="1"/>
    <col min="166" max="166" width="11.75" bestFit="1" customWidth="1"/>
    <col min="167" max="167" width="10.75" bestFit="1" customWidth="1"/>
    <col min="168" max="170" width="11.75" bestFit="1" customWidth="1"/>
    <col min="171" max="171" width="10.75" bestFit="1" customWidth="1"/>
    <col min="172" max="189" width="11.75" bestFit="1" customWidth="1"/>
    <col min="190" max="190" width="10.75" bestFit="1" customWidth="1"/>
    <col min="191" max="205" width="11.75" bestFit="1" customWidth="1"/>
    <col min="206" max="206" width="10.75" bestFit="1" customWidth="1"/>
    <col min="207" max="211" width="11.75" bestFit="1" customWidth="1"/>
    <col min="212" max="212" width="10.75" bestFit="1" customWidth="1"/>
    <col min="213" max="213" width="11.75" bestFit="1" customWidth="1"/>
    <col min="214" max="214" width="10.75" bestFit="1" customWidth="1"/>
    <col min="215" max="220" width="11.75" bestFit="1" customWidth="1"/>
    <col min="221" max="221" width="10.75" bestFit="1" customWidth="1"/>
    <col min="222" max="235" width="11.75" bestFit="1" customWidth="1"/>
    <col min="236" max="236" width="10.75" bestFit="1" customWidth="1"/>
    <col min="237" max="239" width="11.75" bestFit="1" customWidth="1"/>
    <col min="240" max="240" width="10.75" bestFit="1" customWidth="1"/>
    <col min="241" max="248" width="11.75" bestFit="1" customWidth="1"/>
    <col min="249" max="249" width="10.75" bestFit="1" customWidth="1"/>
    <col min="250" max="275" width="11.75" bestFit="1" customWidth="1"/>
    <col min="276" max="276" width="10.75" bestFit="1" customWidth="1"/>
    <col min="277" max="288" width="11.75" bestFit="1" customWidth="1"/>
    <col min="289" max="289" width="10.75" bestFit="1" customWidth="1"/>
    <col min="290" max="296" width="11.75" bestFit="1" customWidth="1"/>
    <col min="297" max="297" width="6.75" bestFit="1" customWidth="1"/>
    <col min="298" max="311" width="11.75" bestFit="1" customWidth="1"/>
    <col min="312" max="312" width="10.75" bestFit="1" customWidth="1"/>
    <col min="313" max="317" width="11.75" bestFit="1" customWidth="1"/>
    <col min="318" max="318" width="9.75" bestFit="1" customWidth="1"/>
    <col min="319" max="322" width="11.75" bestFit="1" customWidth="1"/>
    <col min="323" max="323" width="10.75" bestFit="1" customWidth="1"/>
    <col min="324" max="327" width="11.75" bestFit="1" customWidth="1"/>
    <col min="328" max="330" width="10.75" bestFit="1" customWidth="1"/>
    <col min="331" max="341" width="11.75" bestFit="1" customWidth="1"/>
    <col min="342" max="344" width="10.75" bestFit="1" customWidth="1"/>
    <col min="345" max="346" width="11.75" bestFit="1" customWidth="1"/>
    <col min="347" max="347" width="9.75" bestFit="1" customWidth="1"/>
    <col min="348" max="356" width="11.75" bestFit="1" customWidth="1"/>
    <col min="357" max="358" width="10.75" bestFit="1" customWidth="1"/>
    <col min="359" max="360" width="11.75" bestFit="1" customWidth="1"/>
    <col min="361" max="361" width="10.75" bestFit="1" customWidth="1"/>
    <col min="362" max="365" width="11.75" bestFit="1" customWidth="1"/>
    <col min="366" max="366" width="10.75" bestFit="1" customWidth="1"/>
    <col min="367" max="370" width="11.75" bestFit="1" customWidth="1"/>
    <col min="371" max="371" width="10.75" bestFit="1" customWidth="1"/>
    <col min="372" max="372" width="11.75" bestFit="1" customWidth="1"/>
    <col min="373" max="373" width="10.75" bestFit="1" customWidth="1"/>
    <col min="374" max="380" width="11.75" bestFit="1" customWidth="1"/>
    <col min="381" max="381" width="10.75" bestFit="1" customWidth="1"/>
    <col min="382" max="394" width="11.75" bestFit="1" customWidth="1"/>
    <col min="395" max="395" width="10.75" bestFit="1" customWidth="1"/>
    <col min="396" max="396" width="11.75" bestFit="1" customWidth="1"/>
    <col min="397" max="397" width="9.75" bestFit="1" customWidth="1"/>
    <col min="398" max="405" width="11.75" bestFit="1" customWidth="1"/>
    <col min="406" max="406" width="10.75" bestFit="1" customWidth="1"/>
    <col min="407" max="409" width="11.75" bestFit="1" customWidth="1"/>
    <col min="410" max="410" width="10.75" bestFit="1" customWidth="1"/>
    <col min="411" max="426" width="11.75" bestFit="1" customWidth="1"/>
    <col min="427" max="427" width="10.75" bestFit="1" customWidth="1"/>
    <col min="428" max="446" width="11.75" bestFit="1" customWidth="1"/>
    <col min="447" max="447" width="10.58203125" bestFit="1" customWidth="1"/>
  </cols>
  <sheetData>
    <row r="3" spans="1:2" x14ac:dyDescent="0.35">
      <c r="A3" s="22" t="s">
        <v>1826</v>
      </c>
    </row>
    <row r="4" spans="1:2" x14ac:dyDescent="0.35">
      <c r="A4" s="40" t="s">
        <v>1856</v>
      </c>
    </row>
    <row r="5" spans="1:2" x14ac:dyDescent="0.35">
      <c r="A5" s="23" t="s">
        <v>1827</v>
      </c>
    </row>
    <row r="6" spans="1:2" x14ac:dyDescent="0.35">
      <c r="A6" t="s">
        <v>1828</v>
      </c>
    </row>
    <row r="8" spans="1:2" x14ac:dyDescent="0.35">
      <c r="A8" s="25" t="s">
        <v>1810</v>
      </c>
      <c r="B8" s="25" t="s">
        <v>1829</v>
      </c>
    </row>
    <row r="9" spans="1:2" x14ac:dyDescent="0.35">
      <c r="A9" s="41" t="s">
        <v>93</v>
      </c>
      <c r="B9" s="7">
        <v>42100</v>
      </c>
    </row>
    <row r="10" spans="1:2" x14ac:dyDescent="0.35">
      <c r="A10" s="41" t="s">
        <v>177</v>
      </c>
      <c r="B10" s="7">
        <v>38900</v>
      </c>
    </row>
    <row r="11" spans="1:2" x14ac:dyDescent="0.35">
      <c r="A11" s="41" t="s">
        <v>67</v>
      </c>
      <c r="B11" s="7">
        <v>34175</v>
      </c>
    </row>
    <row r="12" spans="1:2" x14ac:dyDescent="0.35">
      <c r="A12" s="41" t="s">
        <v>23</v>
      </c>
      <c r="B12" s="7">
        <v>28225</v>
      </c>
    </row>
    <row r="13" spans="1:2" x14ac:dyDescent="0.35">
      <c r="A13" s="41" t="s">
        <v>341</v>
      </c>
      <c r="B13" s="7">
        <v>23100</v>
      </c>
    </row>
    <row r="14" spans="1:2" x14ac:dyDescent="0.35">
      <c r="A14" s="41" t="s">
        <v>219</v>
      </c>
      <c r="B14" s="7">
        <v>20800</v>
      </c>
    </row>
    <row r="15" spans="1:2" x14ac:dyDescent="0.35">
      <c r="A15" s="41" t="s">
        <v>294</v>
      </c>
      <c r="B15" s="7">
        <v>19525</v>
      </c>
    </row>
    <row r="16" spans="1:2" x14ac:dyDescent="0.35">
      <c r="A16" s="41" t="s">
        <v>74</v>
      </c>
      <c r="B16" s="7">
        <v>16660</v>
      </c>
    </row>
    <row r="17" spans="1:2" x14ac:dyDescent="0.35">
      <c r="A17" s="41" t="s">
        <v>1802</v>
      </c>
      <c r="B17" s="7">
        <v>16552.63157894737</v>
      </c>
    </row>
    <row r="18" spans="1:2" x14ac:dyDescent="0.35">
      <c r="A18" s="41" t="s">
        <v>133</v>
      </c>
      <c r="B18" s="7">
        <v>15016.666666666666</v>
      </c>
    </row>
    <row r="19" spans="1:2" x14ac:dyDescent="0.35">
      <c r="A19" s="41" t="s">
        <v>170</v>
      </c>
      <c r="B19" s="7">
        <v>13566.666666666666</v>
      </c>
    </row>
    <row r="20" spans="1:2" x14ac:dyDescent="0.35">
      <c r="A20" s="41" t="s">
        <v>274</v>
      </c>
      <c r="B20" s="7">
        <v>13150</v>
      </c>
    </row>
    <row r="21" spans="1:2" x14ac:dyDescent="0.35">
      <c r="A21" s="41" t="s">
        <v>327</v>
      </c>
      <c r="B21" s="7">
        <v>12935.294117647059</v>
      </c>
    </row>
    <row r="22" spans="1:2" x14ac:dyDescent="0.35">
      <c r="A22" s="41" t="s">
        <v>158</v>
      </c>
      <c r="B22" s="7">
        <v>12810</v>
      </c>
    </row>
    <row r="23" spans="1:2" x14ac:dyDescent="0.35">
      <c r="A23" s="41" t="s">
        <v>105</v>
      </c>
      <c r="B23" s="7">
        <v>12352.054794520547</v>
      </c>
    </row>
    <row r="24" spans="1:2" x14ac:dyDescent="0.35">
      <c r="A24" s="41" t="s">
        <v>208</v>
      </c>
      <c r="B24" s="7">
        <v>12100</v>
      </c>
    </row>
    <row r="25" spans="1:2" x14ac:dyDescent="0.35">
      <c r="A25" s="41" t="s">
        <v>306</v>
      </c>
      <c r="B25" s="7">
        <v>11583.333333333334</v>
      </c>
    </row>
    <row r="26" spans="1:2" x14ac:dyDescent="0.35">
      <c r="A26" s="41" t="s">
        <v>487</v>
      </c>
      <c r="B26" s="7">
        <v>11233.333333333334</v>
      </c>
    </row>
    <row r="27" spans="1:2" x14ac:dyDescent="0.35">
      <c r="A27" s="41" t="s">
        <v>1803</v>
      </c>
      <c r="B27" s="7">
        <v>10986.363636363636</v>
      </c>
    </row>
    <row r="28" spans="1:2" x14ac:dyDescent="0.35">
      <c r="A28" s="41" t="s">
        <v>532</v>
      </c>
      <c r="B28" s="7">
        <v>10780</v>
      </c>
    </row>
    <row r="29" spans="1:2" x14ac:dyDescent="0.35">
      <c r="A29" s="41" t="s">
        <v>712</v>
      </c>
      <c r="B29" s="7">
        <v>10600</v>
      </c>
    </row>
    <row r="30" spans="1:2" x14ac:dyDescent="0.35">
      <c r="A30" s="41" t="s">
        <v>761</v>
      </c>
      <c r="B30" s="7">
        <v>10100</v>
      </c>
    </row>
    <row r="31" spans="1:2" x14ac:dyDescent="0.35">
      <c r="A31" s="41" t="s">
        <v>686</v>
      </c>
      <c r="B31" s="7">
        <v>9750</v>
      </c>
    </row>
    <row r="32" spans="1:2" x14ac:dyDescent="0.35">
      <c r="A32" s="41" t="s">
        <v>565</v>
      </c>
      <c r="B32" s="7">
        <v>9500</v>
      </c>
    </row>
    <row r="33" spans="1:2" x14ac:dyDescent="0.35">
      <c r="A33" s="41" t="s">
        <v>497</v>
      </c>
      <c r="B33" s="7">
        <v>8916.6666666666661</v>
      </c>
    </row>
    <row r="34" spans="1:2" x14ac:dyDescent="0.35">
      <c r="A34" s="41" t="s">
        <v>949</v>
      </c>
      <c r="B34" s="7">
        <v>8600</v>
      </c>
    </row>
    <row r="35" spans="1:2" x14ac:dyDescent="0.35">
      <c r="A35" s="41" t="s">
        <v>555</v>
      </c>
      <c r="B35" s="7">
        <v>8500</v>
      </c>
    </row>
    <row r="36" spans="1:2" x14ac:dyDescent="0.35">
      <c r="A36" s="41" t="s">
        <v>967</v>
      </c>
      <c r="B36" s="7">
        <v>7950</v>
      </c>
    </row>
    <row r="37" spans="1:2" x14ac:dyDescent="0.35">
      <c r="A37" s="41" t="s">
        <v>800</v>
      </c>
      <c r="B37" s="7">
        <v>7733.333333333333</v>
      </c>
    </row>
    <row r="38" spans="1:2" x14ac:dyDescent="0.35">
      <c r="A38" s="41" t="s">
        <v>1117</v>
      </c>
      <c r="B38" s="7">
        <v>7700</v>
      </c>
    </row>
    <row r="39" spans="1:2" x14ac:dyDescent="0.35">
      <c r="A39" s="41" t="s">
        <v>1175</v>
      </c>
      <c r="B39" s="7">
        <v>7400</v>
      </c>
    </row>
    <row r="40" spans="1:2" x14ac:dyDescent="0.35">
      <c r="A40" s="41" t="s">
        <v>665</v>
      </c>
      <c r="B40" s="7">
        <v>7300</v>
      </c>
    </row>
    <row r="41" spans="1:2" x14ac:dyDescent="0.35">
      <c r="A41" s="41" t="s">
        <v>1195</v>
      </c>
      <c r="B41" s="7">
        <v>6650</v>
      </c>
    </row>
    <row r="42" spans="1:2" x14ac:dyDescent="0.35">
      <c r="A42" s="41" t="s">
        <v>680</v>
      </c>
      <c r="B42" s="7">
        <v>6628.5714285714284</v>
      </c>
    </row>
    <row r="43" spans="1:2" x14ac:dyDescent="0.35">
      <c r="A43" s="41" t="s">
        <v>1474</v>
      </c>
      <c r="B43" s="7">
        <v>6400</v>
      </c>
    </row>
    <row r="44" spans="1:2" x14ac:dyDescent="0.35">
      <c r="A44" s="41" t="s">
        <v>1526</v>
      </c>
      <c r="B44" s="7">
        <v>6200</v>
      </c>
    </row>
    <row r="45" spans="1:2" x14ac:dyDescent="0.35">
      <c r="A45" s="41" t="s">
        <v>1511</v>
      </c>
      <c r="B45" s="7">
        <v>6200</v>
      </c>
    </row>
    <row r="46" spans="1:2" x14ac:dyDescent="0.35">
      <c r="A46" s="41" t="s">
        <v>1601</v>
      </c>
      <c r="B46" s="7">
        <v>5700</v>
      </c>
    </row>
    <row r="47" spans="1:2" x14ac:dyDescent="0.35">
      <c r="A47" s="41" t="s">
        <v>1758</v>
      </c>
      <c r="B47" s="7">
        <v>5300</v>
      </c>
    </row>
    <row r="51" spans="1:2" x14ac:dyDescent="0.35">
      <c r="A51" s="22" t="s">
        <v>1826</v>
      </c>
    </row>
    <row r="52" spans="1:2" x14ac:dyDescent="0.35">
      <c r="A52" s="39" t="s">
        <v>1857</v>
      </c>
    </row>
    <row r="53" spans="1:2" x14ac:dyDescent="0.35">
      <c r="A53" s="23" t="s">
        <v>1830</v>
      </c>
    </row>
    <row r="54" spans="1:2" x14ac:dyDescent="0.35">
      <c r="A54" t="s">
        <v>1828</v>
      </c>
    </row>
    <row r="55" spans="1:2" x14ac:dyDescent="0.35">
      <c r="B55" s="23"/>
    </row>
    <row r="57" spans="1:2" x14ac:dyDescent="0.35">
      <c r="A57" s="26" t="s">
        <v>1806</v>
      </c>
      <c r="B57" s="26" t="s">
        <v>1814</v>
      </c>
    </row>
    <row r="58" spans="1:2" x14ac:dyDescent="0.35">
      <c r="A58" s="42" t="s">
        <v>1797</v>
      </c>
      <c r="B58" s="7">
        <v>894200</v>
      </c>
    </row>
    <row r="59" spans="1:2" x14ac:dyDescent="0.35">
      <c r="A59" s="42" t="s">
        <v>1796</v>
      </c>
      <c r="B59" s="7">
        <v>6146200</v>
      </c>
    </row>
    <row r="60" spans="1:2" x14ac:dyDescent="0.35">
      <c r="A60" s="6" t="s">
        <v>1820</v>
      </c>
      <c r="B60" s="7">
        <v>7040400</v>
      </c>
    </row>
    <row r="63" spans="1:2" x14ac:dyDescent="0.35">
      <c r="A63" s="22" t="s">
        <v>1826</v>
      </c>
    </row>
    <row r="64" spans="1:2" x14ac:dyDescent="0.35">
      <c r="A64" s="39" t="s">
        <v>1858</v>
      </c>
    </row>
    <row r="65" spans="1:2" x14ac:dyDescent="0.35">
      <c r="A65" s="23" t="s">
        <v>1831</v>
      </c>
    </row>
    <row r="66" spans="1:2" x14ac:dyDescent="0.35">
      <c r="A66" t="s">
        <v>1832</v>
      </c>
    </row>
    <row r="68" spans="1:2" x14ac:dyDescent="0.35">
      <c r="A68" s="26" t="s">
        <v>1809</v>
      </c>
      <c r="B68" s="26" t="s">
        <v>1833</v>
      </c>
    </row>
    <row r="69" spans="1:2" x14ac:dyDescent="0.35">
      <c r="A69" s="6" t="s">
        <v>61</v>
      </c>
      <c r="B69">
        <v>24</v>
      </c>
    </row>
    <row r="70" spans="1:2" x14ac:dyDescent="0.35">
      <c r="A70" s="6" t="s">
        <v>227</v>
      </c>
      <c r="B70">
        <v>17</v>
      </c>
    </row>
    <row r="71" spans="1:2" x14ac:dyDescent="0.35">
      <c r="A71" s="6" t="s">
        <v>328</v>
      </c>
      <c r="B71">
        <v>15</v>
      </c>
    </row>
    <row r="72" spans="1:2" x14ac:dyDescent="0.35">
      <c r="A72" s="6" t="s">
        <v>192</v>
      </c>
      <c r="B72">
        <v>10</v>
      </c>
    </row>
    <row r="73" spans="1:2" x14ac:dyDescent="0.35">
      <c r="A73" s="6" t="s">
        <v>75</v>
      </c>
      <c r="B73">
        <v>10</v>
      </c>
    </row>
    <row r="74" spans="1:2" x14ac:dyDescent="0.35">
      <c r="A74" s="6" t="s">
        <v>24</v>
      </c>
      <c r="B74">
        <v>9</v>
      </c>
    </row>
    <row r="75" spans="1:2" x14ac:dyDescent="0.35">
      <c r="A75" s="6" t="s">
        <v>153</v>
      </c>
      <c r="B75">
        <v>9</v>
      </c>
    </row>
    <row r="76" spans="1:2" x14ac:dyDescent="0.35">
      <c r="A76" s="6" t="s">
        <v>742</v>
      </c>
      <c r="B76">
        <v>8</v>
      </c>
    </row>
    <row r="77" spans="1:2" x14ac:dyDescent="0.35">
      <c r="A77" s="6" t="s">
        <v>984</v>
      </c>
      <c r="B77">
        <v>7</v>
      </c>
    </row>
    <row r="78" spans="1:2" x14ac:dyDescent="0.35">
      <c r="A78" s="6" t="s">
        <v>106</v>
      </c>
      <c r="B78">
        <v>7</v>
      </c>
    </row>
    <row r="81" spans="1:5" x14ac:dyDescent="0.35">
      <c r="A81" s="22" t="s">
        <v>1826</v>
      </c>
    </row>
    <row r="82" spans="1:5" x14ac:dyDescent="0.35">
      <c r="A82" s="39" t="s">
        <v>1859</v>
      </c>
    </row>
    <row r="83" spans="1:5" x14ac:dyDescent="0.35">
      <c r="A83" s="23" t="s">
        <v>1839</v>
      </c>
      <c r="B83" s="23"/>
      <c r="C83" s="23"/>
      <c r="D83" s="23"/>
    </row>
    <row r="84" spans="1:5" x14ac:dyDescent="0.35">
      <c r="A84" t="s">
        <v>1828</v>
      </c>
    </row>
    <row r="87" spans="1:5" x14ac:dyDescent="0.35">
      <c r="A87" s="5" t="s">
        <v>1813</v>
      </c>
      <c r="B87" t="s">
        <v>1821</v>
      </c>
    </row>
    <row r="88" spans="1:5" x14ac:dyDescent="0.35">
      <c r="A88" s="29" t="s">
        <v>1837</v>
      </c>
      <c r="B88" s="7">
        <v>2459700</v>
      </c>
    </row>
    <row r="89" spans="1:5" x14ac:dyDescent="0.35">
      <c r="A89" s="29" t="s">
        <v>1838</v>
      </c>
      <c r="B89" s="7">
        <v>4580700</v>
      </c>
    </row>
    <row r="90" spans="1:5" x14ac:dyDescent="0.35">
      <c r="A90" s="6" t="s">
        <v>1820</v>
      </c>
      <c r="B90" s="7">
        <v>7040400</v>
      </c>
    </row>
    <row r="91" spans="1:5" x14ac:dyDescent="0.35">
      <c r="A91" s="6"/>
      <c r="B91" s="7"/>
    </row>
    <row r="93" spans="1:5" x14ac:dyDescent="0.35">
      <c r="A93" s="22" t="s">
        <v>1826</v>
      </c>
    </row>
    <row r="94" spans="1:5" x14ac:dyDescent="0.35">
      <c r="A94" s="39" t="s">
        <v>1842</v>
      </c>
    </row>
    <row r="95" spans="1:5" x14ac:dyDescent="0.35">
      <c r="A95" s="43" t="s">
        <v>1860</v>
      </c>
      <c r="B95" s="35"/>
      <c r="C95" s="35"/>
      <c r="D95" s="35"/>
      <c r="E95" s="35"/>
    </row>
    <row r="96" spans="1:5" x14ac:dyDescent="0.35">
      <c r="A96" t="s">
        <v>1828</v>
      </c>
    </row>
    <row r="97" spans="1:3" x14ac:dyDescent="0.35">
      <c r="B97" s="2"/>
    </row>
    <row r="99" spans="1:3" x14ac:dyDescent="0.35">
      <c r="A99" t="s">
        <v>1810</v>
      </c>
      <c r="B99" t="s">
        <v>1825</v>
      </c>
      <c r="C99" t="s">
        <v>1817</v>
      </c>
    </row>
    <row r="100" spans="1:3" x14ac:dyDescent="0.35">
      <c r="A100" s="31" t="s">
        <v>1802</v>
      </c>
      <c r="B100" s="7">
        <v>3145000</v>
      </c>
      <c r="C100">
        <v>22275.599999999999</v>
      </c>
    </row>
    <row r="101" spans="1:3" x14ac:dyDescent="0.35">
      <c r="A101" s="31" t="s">
        <v>105</v>
      </c>
      <c r="B101" s="7">
        <v>901700</v>
      </c>
      <c r="C101">
        <v>9130.84</v>
      </c>
    </row>
    <row r="102" spans="1:3" x14ac:dyDescent="0.35">
      <c r="A102" s="31" t="s">
        <v>23</v>
      </c>
      <c r="B102" s="7">
        <v>451600</v>
      </c>
      <c r="C102">
        <v>1760.8</v>
      </c>
    </row>
    <row r="103" spans="1:3" x14ac:dyDescent="0.35">
      <c r="A103" s="31" t="s">
        <v>74</v>
      </c>
      <c r="B103" s="7">
        <v>333200</v>
      </c>
      <c r="C103">
        <v>3608.8</v>
      </c>
    </row>
    <row r="104" spans="1:3" x14ac:dyDescent="0.35">
      <c r="A104" s="31" t="s">
        <v>158</v>
      </c>
      <c r="B104" s="7">
        <v>256200</v>
      </c>
      <c r="C104">
        <v>2257</v>
      </c>
    </row>
    <row r="105" spans="1:3" x14ac:dyDescent="0.35">
      <c r="A105" s="31" t="s">
        <v>170</v>
      </c>
      <c r="B105" s="7">
        <v>244200</v>
      </c>
      <c r="C105">
        <v>1791.9</v>
      </c>
    </row>
    <row r="106" spans="1:3" x14ac:dyDescent="0.35">
      <c r="A106" s="31" t="s">
        <v>1803</v>
      </c>
      <c r="B106" s="7">
        <v>241700</v>
      </c>
      <c r="C106">
        <v>2631.64</v>
      </c>
    </row>
    <row r="107" spans="1:3" x14ac:dyDescent="0.35">
      <c r="A107" s="31" t="s">
        <v>327</v>
      </c>
      <c r="B107" s="7">
        <v>219900</v>
      </c>
      <c r="C107">
        <v>3072.75</v>
      </c>
    </row>
    <row r="108" spans="1:3" x14ac:dyDescent="0.35">
      <c r="A108" s="31" t="s">
        <v>67</v>
      </c>
      <c r="B108" s="7">
        <v>136700</v>
      </c>
      <c r="C108">
        <v>566.16</v>
      </c>
    </row>
    <row r="109" spans="1:3" x14ac:dyDescent="0.35">
      <c r="A109" s="31" t="s">
        <v>274</v>
      </c>
      <c r="B109" s="7">
        <v>105200</v>
      </c>
      <c r="C109">
        <v>958.4</v>
      </c>
    </row>
    <row r="110" spans="1:3" x14ac:dyDescent="0.35">
      <c r="A110" s="31" t="s">
        <v>133</v>
      </c>
      <c r="B110" s="7">
        <v>90100</v>
      </c>
      <c r="C110">
        <v>700.56</v>
      </c>
    </row>
    <row r="111" spans="1:3" x14ac:dyDescent="0.35">
      <c r="A111" s="31" t="s">
        <v>93</v>
      </c>
      <c r="B111" s="7">
        <v>84200</v>
      </c>
      <c r="C111">
        <v>221.92</v>
      </c>
    </row>
    <row r="112" spans="1:3" x14ac:dyDescent="0.35">
      <c r="A112" s="31" t="s">
        <v>219</v>
      </c>
      <c r="B112" s="7">
        <v>83200</v>
      </c>
      <c r="C112">
        <v>421.92</v>
      </c>
    </row>
    <row r="113" spans="1:3" x14ac:dyDescent="0.35">
      <c r="A113" s="31" t="s">
        <v>294</v>
      </c>
      <c r="B113" s="7">
        <v>78100</v>
      </c>
      <c r="C113">
        <v>604.72</v>
      </c>
    </row>
    <row r="114" spans="1:3" x14ac:dyDescent="0.35">
      <c r="A114" s="31" t="s">
        <v>306</v>
      </c>
      <c r="B114" s="7">
        <v>69500</v>
      </c>
      <c r="C114">
        <v>687.12</v>
      </c>
    </row>
    <row r="115" spans="1:3" x14ac:dyDescent="0.35">
      <c r="A115" s="31" t="s">
        <v>208</v>
      </c>
      <c r="B115" s="7">
        <v>60500</v>
      </c>
      <c r="C115">
        <v>590.29999999999995</v>
      </c>
    </row>
    <row r="116" spans="1:3" x14ac:dyDescent="0.35">
      <c r="A116" s="31" t="s">
        <v>555</v>
      </c>
      <c r="B116" s="7">
        <v>59500</v>
      </c>
      <c r="C116">
        <v>800.87</v>
      </c>
    </row>
    <row r="117" spans="1:3" x14ac:dyDescent="0.35">
      <c r="A117" s="31" t="s">
        <v>532</v>
      </c>
      <c r="B117" s="7">
        <v>53900</v>
      </c>
      <c r="C117">
        <v>566.35</v>
      </c>
    </row>
    <row r="118" spans="1:3" x14ac:dyDescent="0.35">
      <c r="A118" s="31" t="s">
        <v>497</v>
      </c>
      <c r="B118" s="7">
        <v>53500</v>
      </c>
      <c r="C118">
        <v>663.06</v>
      </c>
    </row>
    <row r="119" spans="1:3" x14ac:dyDescent="0.35">
      <c r="A119" s="31" t="s">
        <v>680</v>
      </c>
      <c r="B119" s="7">
        <v>46400</v>
      </c>
      <c r="C119">
        <v>774.34</v>
      </c>
    </row>
    <row r="120" spans="1:3" x14ac:dyDescent="0.35">
      <c r="A120" s="31" t="s">
        <v>1195</v>
      </c>
      <c r="B120" s="7">
        <v>39900</v>
      </c>
      <c r="C120">
        <v>662.1</v>
      </c>
    </row>
    <row r="121" spans="1:3" x14ac:dyDescent="0.35">
      <c r="A121" s="31" t="s">
        <v>177</v>
      </c>
      <c r="B121" s="7">
        <v>38900</v>
      </c>
      <c r="C121">
        <v>117.11</v>
      </c>
    </row>
    <row r="122" spans="1:3" x14ac:dyDescent="0.35">
      <c r="A122" s="31" t="s">
        <v>487</v>
      </c>
      <c r="B122" s="7">
        <v>33700</v>
      </c>
      <c r="C122">
        <v>349.44</v>
      </c>
    </row>
    <row r="123" spans="1:3" x14ac:dyDescent="0.35">
      <c r="A123" s="31" t="s">
        <v>665</v>
      </c>
      <c r="B123" s="7">
        <v>29200</v>
      </c>
      <c r="C123">
        <v>432.6</v>
      </c>
    </row>
    <row r="124" spans="1:3" x14ac:dyDescent="0.35">
      <c r="A124" s="31" t="s">
        <v>565</v>
      </c>
      <c r="B124" s="7">
        <v>28500</v>
      </c>
      <c r="C124">
        <v>802.53</v>
      </c>
    </row>
    <row r="125" spans="1:3" x14ac:dyDescent="0.35">
      <c r="A125" s="31" t="s">
        <v>800</v>
      </c>
      <c r="B125" s="7">
        <v>23200</v>
      </c>
      <c r="C125">
        <v>345.48</v>
      </c>
    </row>
    <row r="126" spans="1:3" x14ac:dyDescent="0.35">
      <c r="A126" s="31" t="s">
        <v>341</v>
      </c>
      <c r="B126" s="7">
        <v>23100</v>
      </c>
      <c r="C126">
        <v>131.91</v>
      </c>
    </row>
    <row r="127" spans="1:3" x14ac:dyDescent="0.35">
      <c r="A127" s="31" t="s">
        <v>686</v>
      </c>
      <c r="B127" s="7">
        <v>19500</v>
      </c>
      <c r="C127">
        <v>317.86</v>
      </c>
    </row>
    <row r="128" spans="1:3" x14ac:dyDescent="0.35">
      <c r="A128" s="31" t="s">
        <v>967</v>
      </c>
      <c r="B128" s="7">
        <v>15900</v>
      </c>
      <c r="C128">
        <v>259.22000000000003</v>
      </c>
    </row>
    <row r="129" spans="1:3" x14ac:dyDescent="0.35">
      <c r="A129" s="31" t="s">
        <v>712</v>
      </c>
      <c r="B129" s="7">
        <v>10600</v>
      </c>
      <c r="C129">
        <v>167.4</v>
      </c>
    </row>
    <row r="130" spans="1:3" x14ac:dyDescent="0.35">
      <c r="A130" s="31" t="s">
        <v>761</v>
      </c>
      <c r="B130" s="7">
        <v>10100</v>
      </c>
      <c r="C130">
        <v>121.46</v>
      </c>
    </row>
    <row r="131" spans="1:3" x14ac:dyDescent="0.35">
      <c r="A131" s="31" t="s">
        <v>949</v>
      </c>
      <c r="B131" s="7">
        <v>8600</v>
      </c>
      <c r="C131">
        <v>114.24</v>
      </c>
    </row>
    <row r="132" spans="1:3" x14ac:dyDescent="0.35">
      <c r="A132" s="31" t="s">
        <v>1117</v>
      </c>
      <c r="B132" s="7">
        <v>7700</v>
      </c>
      <c r="C132">
        <v>120.27</v>
      </c>
    </row>
    <row r="133" spans="1:3" x14ac:dyDescent="0.35">
      <c r="A133" s="31" t="s">
        <v>1175</v>
      </c>
      <c r="B133" s="7">
        <v>7400</v>
      </c>
      <c r="C133">
        <v>288.57</v>
      </c>
    </row>
    <row r="134" spans="1:3" x14ac:dyDescent="0.35">
      <c r="A134" s="31" t="s">
        <v>1474</v>
      </c>
      <c r="B134" s="7">
        <v>6400</v>
      </c>
      <c r="C134">
        <v>140.94999999999999</v>
      </c>
    </row>
    <row r="135" spans="1:3" x14ac:dyDescent="0.35">
      <c r="A135" s="31" t="s">
        <v>1511</v>
      </c>
      <c r="B135" s="7">
        <v>6200</v>
      </c>
      <c r="C135">
        <v>115.91</v>
      </c>
    </row>
    <row r="136" spans="1:3" x14ac:dyDescent="0.35">
      <c r="A136" s="31" t="s">
        <v>1526</v>
      </c>
      <c r="B136" s="7">
        <v>6200</v>
      </c>
      <c r="C136">
        <v>114.11</v>
      </c>
    </row>
    <row r="137" spans="1:3" x14ac:dyDescent="0.35">
      <c r="A137" s="31" t="s">
        <v>1601</v>
      </c>
      <c r="B137" s="7">
        <v>5700</v>
      </c>
      <c r="C137">
        <v>281.66000000000003</v>
      </c>
    </row>
    <row r="138" spans="1:3" x14ac:dyDescent="0.35">
      <c r="A138" s="31" t="s">
        <v>1758</v>
      </c>
      <c r="B138" s="7">
        <v>5300</v>
      </c>
      <c r="C138">
        <v>234.44</v>
      </c>
    </row>
    <row r="164" spans="1:6" x14ac:dyDescent="0.35">
      <c r="A164" s="22" t="s">
        <v>1826</v>
      </c>
    </row>
    <row r="165" spans="1:6" x14ac:dyDescent="0.35">
      <c r="A165" s="34" t="s">
        <v>1845</v>
      </c>
    </row>
    <row r="166" spans="1:6" x14ac:dyDescent="0.35">
      <c r="A166" s="33" t="s">
        <v>1846</v>
      </c>
      <c r="B166" s="23"/>
      <c r="C166" s="23"/>
      <c r="D166" s="23"/>
      <c r="E166" s="23"/>
      <c r="F166" s="23"/>
    </row>
    <row r="167" spans="1:6" x14ac:dyDescent="0.35">
      <c r="A167" t="s">
        <v>1828</v>
      </c>
    </row>
    <row r="168" spans="1:6" x14ac:dyDescent="0.35">
      <c r="B168" s="2"/>
    </row>
    <row r="170" spans="1:6" x14ac:dyDescent="0.35">
      <c r="A170" t="s">
        <v>1810</v>
      </c>
      <c r="B170" t="s">
        <v>1815</v>
      </c>
      <c r="C170" t="s">
        <v>1841</v>
      </c>
    </row>
    <row r="171" spans="1:6" x14ac:dyDescent="0.35">
      <c r="A171" s="31" t="s">
        <v>1803</v>
      </c>
      <c r="B171" s="32">
        <v>471409400000000</v>
      </c>
      <c r="C171">
        <v>22</v>
      </c>
    </row>
    <row r="172" spans="1:6" x14ac:dyDescent="0.35">
      <c r="A172" s="31" t="s">
        <v>158</v>
      </c>
      <c r="B172" s="32">
        <v>428554000000000</v>
      </c>
      <c r="C172">
        <v>20</v>
      </c>
    </row>
    <row r="173" spans="1:6" x14ac:dyDescent="0.35">
      <c r="A173" s="31" t="s">
        <v>74</v>
      </c>
      <c r="B173" s="32">
        <v>428554000000000</v>
      </c>
      <c r="C173">
        <v>20</v>
      </c>
    </row>
    <row r="174" spans="1:6" x14ac:dyDescent="0.35">
      <c r="A174" s="31" t="s">
        <v>170</v>
      </c>
      <c r="B174" s="32">
        <v>385698600000000</v>
      </c>
      <c r="C174">
        <v>18</v>
      </c>
    </row>
    <row r="175" spans="1:6" x14ac:dyDescent="0.35">
      <c r="A175" s="31" t="s">
        <v>327</v>
      </c>
      <c r="B175" s="32">
        <v>364270900000000</v>
      </c>
      <c r="C175">
        <v>17</v>
      </c>
    </row>
    <row r="176" spans="1:6" x14ac:dyDescent="0.35">
      <c r="A176" s="31" t="s">
        <v>23</v>
      </c>
      <c r="B176" s="32">
        <v>324131018274227</v>
      </c>
      <c r="C176">
        <v>16</v>
      </c>
    </row>
    <row r="177" spans="1:3" x14ac:dyDescent="0.35">
      <c r="A177" s="31" t="s">
        <v>274</v>
      </c>
      <c r="B177" s="32">
        <v>171421600000000</v>
      </c>
      <c r="C177">
        <v>8</v>
      </c>
    </row>
    <row r="178" spans="1:3" x14ac:dyDescent="0.35">
      <c r="A178" s="31" t="s">
        <v>555</v>
      </c>
      <c r="B178" s="32">
        <v>149993900000000</v>
      </c>
      <c r="C178">
        <v>7</v>
      </c>
    </row>
    <row r="179" spans="1:3" x14ac:dyDescent="0.35">
      <c r="A179" s="31" t="s">
        <v>680</v>
      </c>
      <c r="B179" s="32">
        <v>149993900000000</v>
      </c>
      <c r="C179">
        <v>7</v>
      </c>
    </row>
    <row r="180" spans="1:3" x14ac:dyDescent="0.35">
      <c r="A180" s="31" t="s">
        <v>133</v>
      </c>
      <c r="B180" s="32">
        <v>128566200000000</v>
      </c>
      <c r="C180">
        <v>6</v>
      </c>
    </row>
    <row r="181" spans="1:3" x14ac:dyDescent="0.35">
      <c r="A181" s="31" t="s">
        <v>497</v>
      </c>
      <c r="B181" s="32">
        <v>128566200000000</v>
      </c>
      <c r="C181">
        <v>6</v>
      </c>
    </row>
    <row r="182" spans="1:3" x14ac:dyDescent="0.35">
      <c r="A182" s="31" t="s">
        <v>1195</v>
      </c>
      <c r="B182" s="32">
        <v>128566200000000</v>
      </c>
      <c r="C182">
        <v>6</v>
      </c>
    </row>
    <row r="183" spans="1:3" x14ac:dyDescent="0.35">
      <c r="A183" s="31" t="s">
        <v>306</v>
      </c>
      <c r="B183" s="32">
        <v>128566200000000</v>
      </c>
      <c r="C183">
        <v>6</v>
      </c>
    </row>
    <row r="184" spans="1:3" x14ac:dyDescent="0.35">
      <c r="A184" s="31" t="s">
        <v>532</v>
      </c>
      <c r="B184" s="32">
        <v>107138500000000</v>
      </c>
      <c r="C184">
        <v>5</v>
      </c>
    </row>
    <row r="185" spans="1:3" x14ac:dyDescent="0.35">
      <c r="A185" s="31" t="s">
        <v>208</v>
      </c>
      <c r="B185" s="32">
        <v>107138500000000</v>
      </c>
      <c r="C185">
        <v>5</v>
      </c>
    </row>
    <row r="186" spans="1:3" x14ac:dyDescent="0.35">
      <c r="A186" s="31" t="s">
        <v>219</v>
      </c>
      <c r="B186" s="32">
        <v>85710800000000</v>
      </c>
      <c r="C186">
        <v>4</v>
      </c>
    </row>
    <row r="187" spans="1:3" x14ac:dyDescent="0.35">
      <c r="A187" s="31" t="s">
        <v>294</v>
      </c>
      <c r="B187" s="32">
        <v>85710800000000</v>
      </c>
      <c r="C187">
        <v>4</v>
      </c>
    </row>
    <row r="188" spans="1:3" x14ac:dyDescent="0.35">
      <c r="A188" s="31" t="s">
        <v>665</v>
      </c>
      <c r="B188" s="32">
        <v>85710800000000</v>
      </c>
      <c r="C188">
        <v>4</v>
      </c>
    </row>
    <row r="189" spans="1:3" x14ac:dyDescent="0.35">
      <c r="A189" s="31" t="s">
        <v>67</v>
      </c>
      <c r="B189" s="32">
        <v>85710800000000</v>
      </c>
      <c r="C189">
        <v>4</v>
      </c>
    </row>
    <row r="190" spans="1:3" x14ac:dyDescent="0.35">
      <c r="A190" s="31" t="s">
        <v>800</v>
      </c>
      <c r="B190" s="32">
        <v>64283100000000</v>
      </c>
      <c r="C190">
        <v>3</v>
      </c>
    </row>
    <row r="191" spans="1:3" x14ac:dyDescent="0.35">
      <c r="A191" s="31" t="s">
        <v>487</v>
      </c>
      <c r="B191" s="32">
        <v>64283100000000</v>
      </c>
      <c r="C191">
        <v>3</v>
      </c>
    </row>
    <row r="192" spans="1:3" x14ac:dyDescent="0.35">
      <c r="A192" s="31" t="s">
        <v>565</v>
      </c>
      <c r="B192" s="32">
        <v>64283100000000</v>
      </c>
      <c r="C192">
        <v>3</v>
      </c>
    </row>
    <row r="193" spans="1:3" x14ac:dyDescent="0.35">
      <c r="A193" s="31" t="s">
        <v>93</v>
      </c>
      <c r="B193" s="32">
        <v>42855400000000</v>
      </c>
      <c r="C193">
        <v>2</v>
      </c>
    </row>
    <row r="194" spans="1:3" x14ac:dyDescent="0.35">
      <c r="A194" s="31" t="s">
        <v>967</v>
      </c>
      <c r="B194" s="32">
        <v>42855400000000</v>
      </c>
      <c r="C194">
        <v>2</v>
      </c>
    </row>
    <row r="195" spans="1:3" x14ac:dyDescent="0.35">
      <c r="A195" s="31" t="s">
        <v>686</v>
      </c>
      <c r="B195" s="32">
        <v>42855400000000</v>
      </c>
      <c r="C195">
        <v>2</v>
      </c>
    </row>
    <row r="196" spans="1:3" x14ac:dyDescent="0.35">
      <c r="A196" s="31" t="s">
        <v>177</v>
      </c>
      <c r="B196" s="32">
        <v>21427700000000</v>
      </c>
      <c r="C196">
        <v>1</v>
      </c>
    </row>
    <row r="197" spans="1:3" x14ac:dyDescent="0.35">
      <c r="A197" s="31" t="s">
        <v>341</v>
      </c>
      <c r="B197" s="32">
        <v>21427700000000</v>
      </c>
      <c r="C197">
        <v>1</v>
      </c>
    </row>
    <row r="198" spans="1:3" x14ac:dyDescent="0.35">
      <c r="A198" s="31" t="s">
        <v>761</v>
      </c>
      <c r="B198" s="32">
        <v>21427700000000</v>
      </c>
      <c r="C198">
        <v>1</v>
      </c>
    </row>
    <row r="199" spans="1:3" x14ac:dyDescent="0.35">
      <c r="A199" s="31" t="s">
        <v>1117</v>
      </c>
      <c r="B199" s="32">
        <v>21427700000000</v>
      </c>
      <c r="C199">
        <v>1</v>
      </c>
    </row>
    <row r="200" spans="1:3" x14ac:dyDescent="0.35">
      <c r="A200" s="31" t="s">
        <v>1175</v>
      </c>
      <c r="B200" s="32">
        <v>21427700000000</v>
      </c>
      <c r="C200">
        <v>1</v>
      </c>
    </row>
    <row r="201" spans="1:3" x14ac:dyDescent="0.35">
      <c r="A201" s="31" t="s">
        <v>1511</v>
      </c>
      <c r="B201" s="32">
        <v>21427700000000</v>
      </c>
      <c r="C201">
        <v>1</v>
      </c>
    </row>
    <row r="202" spans="1:3" x14ac:dyDescent="0.35">
      <c r="A202" s="31" t="s">
        <v>1758</v>
      </c>
      <c r="B202" s="32">
        <v>21427700000000</v>
      </c>
      <c r="C202">
        <v>1</v>
      </c>
    </row>
    <row r="203" spans="1:3" x14ac:dyDescent="0.35">
      <c r="A203" s="31" t="s">
        <v>949</v>
      </c>
      <c r="B203" s="32">
        <v>21427700000000</v>
      </c>
      <c r="C203">
        <v>1</v>
      </c>
    </row>
    <row r="204" spans="1:3" x14ac:dyDescent="0.35">
      <c r="A204" s="31" t="s">
        <v>1601</v>
      </c>
      <c r="B204" s="32">
        <v>21427700000000</v>
      </c>
      <c r="C204">
        <v>1</v>
      </c>
    </row>
    <row r="205" spans="1:3" x14ac:dyDescent="0.35">
      <c r="A205" s="31" t="s">
        <v>1526</v>
      </c>
      <c r="B205" s="32">
        <v>21427700000000</v>
      </c>
      <c r="C205">
        <v>1</v>
      </c>
    </row>
    <row r="206" spans="1:3" x14ac:dyDescent="0.35">
      <c r="A206" s="31" t="s">
        <v>1474</v>
      </c>
      <c r="B206" s="32">
        <v>21427700000000</v>
      </c>
      <c r="C206">
        <v>1</v>
      </c>
    </row>
    <row r="207" spans="1:3" x14ac:dyDescent="0.35">
      <c r="A207" s="31" t="s">
        <v>712</v>
      </c>
      <c r="B207" s="32">
        <v>21427700000000</v>
      </c>
      <c r="C207">
        <v>1</v>
      </c>
    </row>
    <row r="208" spans="1:3" x14ac:dyDescent="0.35">
      <c r="A208" s="6" t="s">
        <v>1820</v>
      </c>
      <c r="B208" s="32">
        <v>4523960218274227</v>
      </c>
      <c r="C208">
        <v>212</v>
      </c>
    </row>
    <row r="216" spans="1:6" x14ac:dyDescent="0.35">
      <c r="A216" s="22" t="s">
        <v>1826</v>
      </c>
    </row>
    <row r="217" spans="1:6" x14ac:dyDescent="0.35">
      <c r="A217" s="34" t="s">
        <v>1849</v>
      </c>
    </row>
    <row r="218" spans="1:6" x14ac:dyDescent="0.35">
      <c r="A218" s="35" t="s">
        <v>1850</v>
      </c>
      <c r="B218" s="35"/>
      <c r="C218" s="23"/>
      <c r="D218" s="23"/>
      <c r="E218" s="23"/>
      <c r="F218" s="23"/>
    </row>
    <row r="219" spans="1:6" x14ac:dyDescent="0.35">
      <c r="A219" t="s">
        <v>1851</v>
      </c>
    </row>
    <row r="220" spans="1:6" x14ac:dyDescent="0.35">
      <c r="B220" s="2"/>
    </row>
    <row r="221" spans="1:6" x14ac:dyDescent="0.35">
      <c r="A221" s="36" t="s">
        <v>1848</v>
      </c>
      <c r="B221" s="36" t="s">
        <v>1798</v>
      </c>
    </row>
    <row r="222" spans="1:6" x14ac:dyDescent="0.35">
      <c r="A222" s="31" t="s">
        <v>207</v>
      </c>
      <c r="B222" s="10">
        <v>32.384021901443504</v>
      </c>
    </row>
    <row r="223" spans="1:6" x14ac:dyDescent="0.35">
      <c r="A223" s="31" t="s">
        <v>1666</v>
      </c>
      <c r="B223" s="10">
        <v>34.137593867334168</v>
      </c>
    </row>
    <row r="224" spans="1:6" x14ac:dyDescent="0.35">
      <c r="A224" s="31" t="s">
        <v>1669</v>
      </c>
      <c r="B224" s="10">
        <v>36.041805401405846</v>
      </c>
    </row>
    <row r="225" spans="1:2" x14ac:dyDescent="0.35">
      <c r="A225" s="31" t="s">
        <v>378</v>
      </c>
      <c r="B225" s="10">
        <v>38.017128817128814</v>
      </c>
    </row>
    <row r="226" spans="1:2" x14ac:dyDescent="0.35">
      <c r="A226" s="31" t="s">
        <v>1263</v>
      </c>
      <c r="B226" s="10">
        <v>39.331964407939765</v>
      </c>
    </row>
    <row r="237" spans="1:2" x14ac:dyDescent="0.35">
      <c r="A237" s="22" t="s">
        <v>1826</v>
      </c>
    </row>
    <row r="238" spans="1:2" x14ac:dyDescent="0.35">
      <c r="A238" s="34" t="s">
        <v>1852</v>
      </c>
    </row>
    <row r="239" spans="1:2" x14ac:dyDescent="0.35">
      <c r="A239" s="23" t="s">
        <v>1853</v>
      </c>
      <c r="B239" s="35"/>
    </row>
    <row r="240" spans="1:2" x14ac:dyDescent="0.35">
      <c r="A240" t="s">
        <v>1828</v>
      </c>
    </row>
    <row r="243" spans="1:2" x14ac:dyDescent="0.35">
      <c r="A243" s="37" t="s">
        <v>1854</v>
      </c>
      <c r="B243" s="37" t="s">
        <v>1814</v>
      </c>
    </row>
    <row r="244" spans="1:2" x14ac:dyDescent="0.35">
      <c r="A244" s="6" t="s">
        <v>22</v>
      </c>
      <c r="B244" s="7"/>
    </row>
    <row r="245" spans="1:2" x14ac:dyDescent="0.35">
      <c r="A245" s="24" t="s">
        <v>21</v>
      </c>
      <c r="B245" s="7">
        <v>211000</v>
      </c>
    </row>
    <row r="246" spans="1:2" x14ac:dyDescent="0.35">
      <c r="A246" s="6" t="s">
        <v>31</v>
      </c>
      <c r="B246" s="7"/>
    </row>
    <row r="247" spans="1:2" x14ac:dyDescent="0.35">
      <c r="A247" s="24" t="s">
        <v>30</v>
      </c>
      <c r="B247" s="7">
        <v>180000</v>
      </c>
    </row>
    <row r="248" spans="1:2" x14ac:dyDescent="0.35">
      <c r="A248" s="6" t="s">
        <v>39</v>
      </c>
      <c r="B248" s="7"/>
    </row>
    <row r="249" spans="1:2" x14ac:dyDescent="0.35">
      <c r="A249" s="24" t="s">
        <v>38</v>
      </c>
      <c r="B249" s="7">
        <v>114000</v>
      </c>
    </row>
    <row r="250" spans="1:2" x14ac:dyDescent="0.35">
      <c r="A250" s="6" t="s">
        <v>44</v>
      </c>
      <c r="B250" s="7"/>
    </row>
    <row r="251" spans="1:2" x14ac:dyDescent="0.35">
      <c r="A251" s="24" t="s">
        <v>38</v>
      </c>
      <c r="B251" s="7">
        <v>107000</v>
      </c>
    </row>
    <row r="252" spans="1:2" x14ac:dyDescent="0.35">
      <c r="A252" s="6" t="s">
        <v>50</v>
      </c>
      <c r="B252" s="7"/>
    </row>
    <row r="253" spans="1:2" x14ac:dyDescent="0.35">
      <c r="A253" s="24" t="s">
        <v>49</v>
      </c>
      <c r="B253" s="7">
        <v>106000</v>
      </c>
    </row>
    <row r="254" spans="1:2" x14ac:dyDescent="0.35">
      <c r="A254" s="6" t="s">
        <v>55</v>
      </c>
      <c r="B254" s="7"/>
    </row>
    <row r="255" spans="1:2" x14ac:dyDescent="0.35">
      <c r="A255" s="24" t="s">
        <v>38</v>
      </c>
      <c r="B255" s="7">
        <v>104000</v>
      </c>
    </row>
    <row r="256" spans="1:2" x14ac:dyDescent="0.35">
      <c r="A256" s="6" t="s">
        <v>60</v>
      </c>
      <c r="B256" s="7"/>
    </row>
    <row r="257" spans="1:2" x14ac:dyDescent="0.35">
      <c r="A257" s="24" t="s">
        <v>59</v>
      </c>
      <c r="B257" s="7">
        <v>94500</v>
      </c>
    </row>
    <row r="258" spans="1:2" x14ac:dyDescent="0.35">
      <c r="A258" s="6" t="s">
        <v>66</v>
      </c>
      <c r="B258" s="7"/>
    </row>
    <row r="259" spans="1:2" x14ac:dyDescent="0.35">
      <c r="A259" s="24" t="s">
        <v>65</v>
      </c>
      <c r="B259" s="7">
        <v>93000</v>
      </c>
    </row>
    <row r="260" spans="1:2" x14ac:dyDescent="0.35">
      <c r="A260" s="6" t="s">
        <v>73</v>
      </c>
      <c r="B260" s="7"/>
    </row>
    <row r="261" spans="1:2" x14ac:dyDescent="0.35">
      <c r="A261" s="24" t="s">
        <v>72</v>
      </c>
      <c r="B261" s="7">
        <v>83400</v>
      </c>
    </row>
    <row r="262" spans="1:2" x14ac:dyDescent="0.35">
      <c r="A262" s="6" t="s">
        <v>79</v>
      </c>
      <c r="B262" s="7"/>
    </row>
    <row r="263" spans="1:2" x14ac:dyDescent="0.35">
      <c r="A263" s="24" t="s">
        <v>38</v>
      </c>
      <c r="B263" s="7">
        <v>80700</v>
      </c>
    </row>
    <row r="264" spans="1:2" x14ac:dyDescent="0.35">
      <c r="A264" s="6" t="s">
        <v>1820</v>
      </c>
      <c r="B264" s="7">
        <v>1173600</v>
      </c>
    </row>
  </sheetData>
  <conditionalFormatting sqref="A8:B8 A9:A47">
    <cfRule type="colorScale" priority="13">
      <colorScale>
        <cfvo type="min"/>
        <cfvo type="max"/>
        <color rgb="FFFFEF9C"/>
        <color rgb="FF63BE7B"/>
      </colorScale>
    </cfRule>
  </conditionalFormatting>
  <conditionalFormatting pivot="1" sqref="B20">
    <cfRule type="colorScale" priority="12">
      <colorScale>
        <cfvo type="min"/>
        <cfvo type="percentile" val="50"/>
        <cfvo type="max"/>
        <color rgb="FFF8696B"/>
        <color rgb="FFFFEB84"/>
        <color rgb="FF63BE7B"/>
      </colorScale>
    </cfRule>
  </conditionalFormatting>
  <conditionalFormatting sqref="B8">
    <cfRule type="colorScale" priority="11">
      <colorScale>
        <cfvo type="min"/>
        <cfvo type="percentile" val="50"/>
        <cfvo type="max"/>
        <color rgb="FFF8696B"/>
        <color rgb="FFFFEB84"/>
        <color rgb="FF63BE7B"/>
      </colorScale>
    </cfRule>
  </conditionalFormatting>
  <conditionalFormatting pivot="1" sqref="B9:B47">
    <cfRule type="colorScale" priority="10">
      <colorScale>
        <cfvo type="min"/>
        <cfvo type="percentile" val="50"/>
        <cfvo type="max"/>
        <color rgb="FFF8696B"/>
        <color rgb="FFFFEB84"/>
        <color rgb="FF63BE7B"/>
      </colorScale>
    </cfRule>
  </conditionalFormatting>
  <conditionalFormatting sqref="A58:B60">
    <cfRule type="colorScale" priority="9">
      <colorScale>
        <cfvo type="min"/>
        <cfvo type="percentile" val="50"/>
        <cfvo type="max"/>
        <color rgb="FF63BE7B"/>
        <color rgb="FFFFEB84"/>
        <color rgb="FFF8696B"/>
      </colorScale>
    </cfRule>
  </conditionalFormatting>
  <conditionalFormatting sqref="A69:B78">
    <cfRule type="colorScale" priority="8">
      <colorScale>
        <cfvo type="min"/>
        <cfvo type="percentile" val="50"/>
        <cfvo type="max"/>
        <color rgb="FFF8696B"/>
        <color rgb="FFFFEB84"/>
        <color rgb="FF63BE7B"/>
      </colorScale>
    </cfRule>
  </conditionalFormatting>
  <conditionalFormatting pivot="1" sqref="B88:B90">
    <cfRule type="colorScale" priority="7">
      <colorScale>
        <cfvo type="min"/>
        <cfvo type="percentile" val="50"/>
        <cfvo type="max"/>
        <color rgb="FF63BE7B"/>
        <color rgb="FFFFEB84"/>
        <color rgb="FFF8696B"/>
      </colorScale>
    </cfRule>
  </conditionalFormatting>
  <conditionalFormatting pivot="1" sqref="B100:B138">
    <cfRule type="colorScale" priority="6">
      <colorScale>
        <cfvo type="min"/>
        <cfvo type="percentile" val="50"/>
        <cfvo type="max"/>
        <color rgb="FFF8696B"/>
        <color rgb="FFFFEB84"/>
        <color rgb="FF63BE7B"/>
      </colorScale>
    </cfRule>
  </conditionalFormatting>
  <conditionalFormatting pivot="1" sqref="C100:C138">
    <cfRule type="colorScale" priority="5">
      <colorScale>
        <cfvo type="min"/>
        <cfvo type="percentile" val="50"/>
        <cfvo type="max"/>
        <color rgb="FFFFC000"/>
        <color theme="8" tint="0.59999389629810485"/>
        <color rgb="FF63BE7B"/>
      </colorScale>
    </cfRule>
  </conditionalFormatting>
  <conditionalFormatting pivot="1" sqref="B171:B208">
    <cfRule type="colorScale" priority="4">
      <colorScale>
        <cfvo type="min"/>
        <cfvo type="percentile" val="50"/>
        <cfvo type="max"/>
        <color theme="4" tint="0.79998168889431442"/>
        <color theme="4" tint="0.59999389629810485"/>
        <color theme="4" tint="0.39997558519241921"/>
      </colorScale>
    </cfRule>
  </conditionalFormatting>
  <conditionalFormatting pivot="1" sqref="C171:C208">
    <cfRule type="colorScale" priority="3">
      <colorScale>
        <cfvo type="min"/>
        <cfvo type="percentile" val="50"/>
        <cfvo type="max"/>
        <color rgb="FFF8696B"/>
        <color rgb="FFFFEB84"/>
        <color rgb="FF63BE7B"/>
      </colorScale>
    </cfRule>
  </conditionalFormatting>
  <conditionalFormatting sqref="A244:A263">
    <cfRule type="colorScale" priority="2">
      <colorScale>
        <cfvo type="min"/>
        <cfvo type="max"/>
        <color rgb="FFFF7128"/>
        <color rgb="FFFFEF9C"/>
      </colorScale>
    </cfRule>
  </conditionalFormatting>
  <conditionalFormatting pivot="1" sqref="B247 B245 B249 B251 B253 B255 B257 B259 B261 B263">
    <cfRule type="dataBar" priority="1">
      <dataBar>
        <cfvo type="min"/>
        <cfvo type="max"/>
        <color rgb="FF63C384"/>
      </dataBar>
      <extLst>
        <ext xmlns:x14="http://schemas.microsoft.com/office/spreadsheetml/2009/9/main" uri="{B025F937-C7B1-47D3-B67F-A62EFF666E3E}">
          <x14:id>{F5F5CCEB-AA92-4C40-B068-F7C0D35EF47F}</x14:id>
        </ext>
      </extLst>
    </cfRule>
  </conditionalFormatting>
  <pageMargins left="0.7" right="0.7" top="0.75" bottom="0.75" header="0.3" footer="0.3"/>
  <pageSetup paperSize="12" fitToWidth="0" orientation="landscape" r:id="rId9"/>
  <drawing r:id="rId10"/>
  <extLst>
    <ext xmlns:x14="http://schemas.microsoft.com/office/spreadsheetml/2009/9/main" uri="{78C0D931-6437-407d-A8EE-F0AAD7539E65}">
      <x14:conditionalFormattings>
        <x14:conditionalFormatting xmlns:xm="http://schemas.microsoft.com/office/excel/2006/main" pivot="1">
          <x14:cfRule type="dataBar" id="{F5F5CCEB-AA92-4C40-B068-F7C0D35EF47F}">
            <x14:dataBar minLength="0" maxLength="100" border="1" negativeBarBorderColorSameAsPositive="0">
              <x14:cfvo type="autoMin"/>
              <x14:cfvo type="autoMax"/>
              <x14:borderColor rgb="FF63C384"/>
              <x14:negativeFillColor rgb="FFFF0000"/>
              <x14:negativeBorderColor rgb="FFFF0000"/>
              <x14:axisColor rgb="FF000000"/>
            </x14:dataBar>
          </x14:cfRule>
          <xm:sqref>B247 B245 B249 B251 B253 B255 B257 B259 B261 B263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6EAB-8E7D-4B71-941E-097933F9C3C9}">
  <dimension ref="A2:W79"/>
  <sheetViews>
    <sheetView topLeftCell="A49" workbookViewId="0">
      <selection activeCell="E59" sqref="E59"/>
    </sheetView>
  </sheetViews>
  <sheetFormatPr defaultRowHeight="15.5" x14ac:dyDescent="0.35"/>
  <cols>
    <col min="1" max="1" width="18.4140625" bestFit="1" customWidth="1"/>
    <col min="2" max="2" width="16" bestFit="1" customWidth="1"/>
    <col min="6" max="6" width="30.58203125" customWidth="1"/>
    <col min="7" max="7" width="19.1640625" customWidth="1"/>
    <col min="8" max="8" width="15.5" customWidth="1"/>
    <col min="13" max="13" width="18" customWidth="1"/>
    <col min="14" max="14" width="15.4140625" customWidth="1"/>
    <col min="15" max="15" width="14.5" customWidth="1"/>
    <col min="18" max="18" width="18.4140625" bestFit="1" customWidth="1"/>
    <col min="19" max="19" width="14.4140625" bestFit="1" customWidth="1"/>
    <col min="20" max="20" width="10.08203125" bestFit="1" customWidth="1"/>
  </cols>
  <sheetData>
    <row r="2" spans="1:23" x14ac:dyDescent="0.35">
      <c r="A2" s="22" t="s">
        <v>1826</v>
      </c>
      <c r="G2" s="22" t="s">
        <v>1826</v>
      </c>
      <c r="M2" s="22" t="s">
        <v>1826</v>
      </c>
      <c r="R2" s="22" t="s">
        <v>1826</v>
      </c>
    </row>
    <row r="3" spans="1:23" x14ac:dyDescent="0.35">
      <c r="A3" s="28" t="s">
        <v>1834</v>
      </c>
      <c r="G3" s="28" t="s">
        <v>1835</v>
      </c>
      <c r="M3" s="28" t="s">
        <v>1842</v>
      </c>
      <c r="R3" s="34" t="s">
        <v>1847</v>
      </c>
    </row>
    <row r="4" spans="1:23" x14ac:dyDescent="0.35">
      <c r="A4" s="23" t="s">
        <v>1827</v>
      </c>
      <c r="G4" s="23" t="s">
        <v>1830</v>
      </c>
      <c r="M4" s="23" t="s">
        <v>1843</v>
      </c>
      <c r="N4" s="23"/>
      <c r="O4" s="23"/>
      <c r="P4" s="23"/>
      <c r="Q4" s="23"/>
      <c r="R4" s="33" t="s">
        <v>1846</v>
      </c>
      <c r="S4" s="23"/>
      <c r="T4" s="23"/>
      <c r="U4" s="23"/>
      <c r="V4" s="23"/>
      <c r="W4" s="23"/>
    </row>
    <row r="5" spans="1:23" x14ac:dyDescent="0.35">
      <c r="A5" t="s">
        <v>1828</v>
      </c>
      <c r="G5" t="s">
        <v>1828</v>
      </c>
      <c r="M5" t="s">
        <v>1828</v>
      </c>
      <c r="R5" t="s">
        <v>1828</v>
      </c>
    </row>
    <row r="6" spans="1:23" x14ac:dyDescent="0.35">
      <c r="H6" s="23"/>
      <c r="N6" s="2"/>
      <c r="S6" s="2"/>
    </row>
    <row r="7" spans="1:23" x14ac:dyDescent="0.35">
      <c r="A7" s="26" t="s">
        <v>1810</v>
      </c>
      <c r="B7" s="26" t="s">
        <v>1829</v>
      </c>
    </row>
    <row r="8" spans="1:23" x14ac:dyDescent="0.35">
      <c r="A8" t="s">
        <v>93</v>
      </c>
      <c r="B8" s="7">
        <v>42100</v>
      </c>
      <c r="G8" s="27" t="s">
        <v>1806</v>
      </c>
      <c r="H8" s="26" t="s">
        <v>1814</v>
      </c>
      <c r="M8" s="5" t="s">
        <v>1810</v>
      </c>
      <c r="N8" s="5" t="s">
        <v>1825</v>
      </c>
      <c r="O8" t="s">
        <v>1817</v>
      </c>
      <c r="R8" s="5" t="s">
        <v>1810</v>
      </c>
      <c r="S8" t="s">
        <v>1815</v>
      </c>
      <c r="T8" t="s">
        <v>1841</v>
      </c>
    </row>
    <row r="9" spans="1:23" x14ac:dyDescent="0.35">
      <c r="A9" t="s">
        <v>177</v>
      </c>
      <c r="B9" s="7">
        <v>38900</v>
      </c>
      <c r="G9" s="6" t="s">
        <v>1797</v>
      </c>
      <c r="H9" s="7">
        <v>894200</v>
      </c>
      <c r="M9" s="31" t="s">
        <v>1802</v>
      </c>
      <c r="N9" s="7">
        <v>3145000</v>
      </c>
      <c r="O9">
        <v>22275.599999999999</v>
      </c>
      <c r="R9" s="31" t="s">
        <v>1803</v>
      </c>
      <c r="S9" s="32">
        <v>471409400000000</v>
      </c>
      <c r="T9">
        <v>22</v>
      </c>
    </row>
    <row r="10" spans="1:23" x14ac:dyDescent="0.35">
      <c r="A10" t="s">
        <v>67</v>
      </c>
      <c r="B10" s="7">
        <v>34175</v>
      </c>
      <c r="G10" s="6" t="s">
        <v>1796</v>
      </c>
      <c r="H10" s="7">
        <v>6146200</v>
      </c>
      <c r="M10" s="31" t="s">
        <v>105</v>
      </c>
      <c r="N10" s="7">
        <v>901700</v>
      </c>
      <c r="O10">
        <v>9130.84</v>
      </c>
      <c r="R10" s="31" t="s">
        <v>158</v>
      </c>
      <c r="S10" s="32">
        <v>428554000000000</v>
      </c>
      <c r="T10">
        <v>20</v>
      </c>
    </row>
    <row r="11" spans="1:23" x14ac:dyDescent="0.35">
      <c r="A11" t="s">
        <v>23</v>
      </c>
      <c r="B11" s="7">
        <v>28225</v>
      </c>
      <c r="G11" s="6" t="s">
        <v>1820</v>
      </c>
      <c r="H11" s="7">
        <v>7040400</v>
      </c>
      <c r="M11" s="31" t="s">
        <v>23</v>
      </c>
      <c r="N11" s="7">
        <v>451600</v>
      </c>
      <c r="O11">
        <v>1760.8</v>
      </c>
      <c r="R11" s="31" t="s">
        <v>74</v>
      </c>
      <c r="S11" s="32">
        <v>428554000000000</v>
      </c>
      <c r="T11">
        <v>20</v>
      </c>
    </row>
    <row r="12" spans="1:23" x14ac:dyDescent="0.35">
      <c r="A12" t="s">
        <v>341</v>
      </c>
      <c r="B12" s="7">
        <v>23100</v>
      </c>
      <c r="M12" s="31" t="s">
        <v>74</v>
      </c>
      <c r="N12" s="7">
        <v>333200</v>
      </c>
      <c r="O12">
        <v>3608.8</v>
      </c>
      <c r="R12" s="31" t="s">
        <v>170</v>
      </c>
      <c r="S12" s="32">
        <v>385698600000000</v>
      </c>
      <c r="T12">
        <v>18</v>
      </c>
    </row>
    <row r="13" spans="1:23" x14ac:dyDescent="0.35">
      <c r="A13" t="s">
        <v>219</v>
      </c>
      <c r="B13" s="7">
        <v>20800</v>
      </c>
      <c r="M13" s="31" t="s">
        <v>158</v>
      </c>
      <c r="N13" s="7">
        <v>256200</v>
      </c>
      <c r="O13">
        <v>2257</v>
      </c>
      <c r="R13" s="31" t="s">
        <v>327</v>
      </c>
      <c r="S13" s="32">
        <v>364270900000000</v>
      </c>
      <c r="T13">
        <v>17</v>
      </c>
    </row>
    <row r="14" spans="1:23" x14ac:dyDescent="0.35">
      <c r="A14" t="s">
        <v>294</v>
      </c>
      <c r="B14" s="7">
        <v>19525</v>
      </c>
      <c r="M14" s="31" t="s">
        <v>170</v>
      </c>
      <c r="N14" s="7">
        <v>244200</v>
      </c>
      <c r="O14">
        <v>1791.9</v>
      </c>
      <c r="R14" s="31" t="s">
        <v>23</v>
      </c>
      <c r="S14" s="32">
        <v>324131018274227</v>
      </c>
      <c r="T14">
        <v>16</v>
      </c>
    </row>
    <row r="15" spans="1:23" x14ac:dyDescent="0.35">
      <c r="A15" t="s">
        <v>74</v>
      </c>
      <c r="B15" s="7">
        <v>16660</v>
      </c>
      <c r="M15" s="31" t="s">
        <v>1803</v>
      </c>
      <c r="N15" s="7">
        <v>241700</v>
      </c>
      <c r="O15">
        <v>2631.64</v>
      </c>
      <c r="R15" s="31" t="s">
        <v>274</v>
      </c>
      <c r="S15" s="32">
        <v>171421600000000</v>
      </c>
      <c r="T15">
        <v>8</v>
      </c>
    </row>
    <row r="16" spans="1:23" x14ac:dyDescent="0.35">
      <c r="A16" t="s">
        <v>1802</v>
      </c>
      <c r="B16" s="7">
        <v>16552.63157894737</v>
      </c>
      <c r="G16" s="22" t="s">
        <v>1826</v>
      </c>
      <c r="M16" s="31" t="s">
        <v>327</v>
      </c>
      <c r="N16" s="7">
        <v>219900</v>
      </c>
      <c r="O16">
        <v>3072.75</v>
      </c>
      <c r="R16" s="31" t="s">
        <v>555</v>
      </c>
      <c r="S16" s="32">
        <v>149993900000000</v>
      </c>
      <c r="T16">
        <v>7</v>
      </c>
    </row>
    <row r="17" spans="1:20" x14ac:dyDescent="0.35">
      <c r="A17" t="s">
        <v>133</v>
      </c>
      <c r="B17" s="7">
        <v>15016.666666666666</v>
      </c>
      <c r="G17" s="28" t="s">
        <v>1836</v>
      </c>
      <c r="M17" s="31" t="s">
        <v>67</v>
      </c>
      <c r="N17" s="7">
        <v>136700</v>
      </c>
      <c r="O17">
        <v>566.16</v>
      </c>
      <c r="R17" s="31" t="s">
        <v>680</v>
      </c>
      <c r="S17" s="32">
        <v>149993900000000</v>
      </c>
      <c r="T17">
        <v>7</v>
      </c>
    </row>
    <row r="18" spans="1:20" x14ac:dyDescent="0.35">
      <c r="A18" t="s">
        <v>170</v>
      </c>
      <c r="B18" s="7">
        <v>13566.666666666666</v>
      </c>
      <c r="G18" s="23" t="s">
        <v>1831</v>
      </c>
      <c r="M18" s="31" t="s">
        <v>274</v>
      </c>
      <c r="N18" s="7">
        <v>105200</v>
      </c>
      <c r="O18">
        <v>958.4</v>
      </c>
      <c r="R18" s="31" t="s">
        <v>133</v>
      </c>
      <c r="S18" s="32">
        <v>128566200000000</v>
      </c>
      <c r="T18">
        <v>6</v>
      </c>
    </row>
    <row r="19" spans="1:20" x14ac:dyDescent="0.35">
      <c r="A19" t="s">
        <v>274</v>
      </c>
      <c r="B19" s="7">
        <v>13150</v>
      </c>
      <c r="G19" t="s">
        <v>1832</v>
      </c>
      <c r="M19" s="31" t="s">
        <v>133</v>
      </c>
      <c r="N19" s="7">
        <v>90100</v>
      </c>
      <c r="O19">
        <v>700.56</v>
      </c>
      <c r="R19" s="31" t="s">
        <v>497</v>
      </c>
      <c r="S19" s="32">
        <v>128566200000000</v>
      </c>
      <c r="T19">
        <v>6</v>
      </c>
    </row>
    <row r="20" spans="1:20" x14ac:dyDescent="0.35">
      <c r="A20" t="s">
        <v>327</v>
      </c>
      <c r="B20" s="7">
        <v>12935.294117647059</v>
      </c>
      <c r="M20" s="31" t="s">
        <v>93</v>
      </c>
      <c r="N20" s="7">
        <v>84200</v>
      </c>
      <c r="O20">
        <v>221.92</v>
      </c>
      <c r="R20" s="31" t="s">
        <v>1195</v>
      </c>
      <c r="S20" s="32">
        <v>128566200000000</v>
      </c>
      <c r="T20">
        <v>6</v>
      </c>
    </row>
    <row r="21" spans="1:20" x14ac:dyDescent="0.35">
      <c r="A21" t="s">
        <v>158</v>
      </c>
      <c r="B21" s="7">
        <v>12810</v>
      </c>
      <c r="G21" s="27" t="s">
        <v>1809</v>
      </c>
      <c r="H21" s="26" t="s">
        <v>1833</v>
      </c>
      <c r="M21" s="31" t="s">
        <v>219</v>
      </c>
      <c r="N21" s="7">
        <v>83200</v>
      </c>
      <c r="O21">
        <v>421.92</v>
      </c>
      <c r="R21" s="31" t="s">
        <v>306</v>
      </c>
      <c r="S21" s="32">
        <v>128566200000000</v>
      </c>
      <c r="T21">
        <v>6</v>
      </c>
    </row>
    <row r="22" spans="1:20" x14ac:dyDescent="0.35">
      <c r="A22" t="s">
        <v>105</v>
      </c>
      <c r="B22" s="7">
        <v>12352.054794520547</v>
      </c>
      <c r="G22" s="6" t="s">
        <v>61</v>
      </c>
      <c r="H22">
        <v>24</v>
      </c>
      <c r="M22" s="31" t="s">
        <v>294</v>
      </c>
      <c r="N22" s="7">
        <v>78100</v>
      </c>
      <c r="O22">
        <v>604.72</v>
      </c>
      <c r="R22" s="31" t="s">
        <v>532</v>
      </c>
      <c r="S22" s="32">
        <v>107138500000000</v>
      </c>
      <c r="T22">
        <v>5</v>
      </c>
    </row>
    <row r="23" spans="1:20" x14ac:dyDescent="0.35">
      <c r="A23" t="s">
        <v>208</v>
      </c>
      <c r="B23" s="7">
        <v>12100</v>
      </c>
      <c r="G23" s="6" t="s">
        <v>227</v>
      </c>
      <c r="H23">
        <v>17</v>
      </c>
      <c r="M23" s="31" t="s">
        <v>306</v>
      </c>
      <c r="N23" s="7">
        <v>69500</v>
      </c>
      <c r="O23">
        <v>687.12</v>
      </c>
      <c r="R23" s="31" t="s">
        <v>208</v>
      </c>
      <c r="S23" s="32">
        <v>107138500000000</v>
      </c>
      <c r="T23">
        <v>5</v>
      </c>
    </row>
    <row r="24" spans="1:20" x14ac:dyDescent="0.35">
      <c r="A24" t="s">
        <v>306</v>
      </c>
      <c r="B24" s="7">
        <v>11583.333333333334</v>
      </c>
      <c r="G24" s="6" t="s">
        <v>328</v>
      </c>
      <c r="H24">
        <v>15</v>
      </c>
      <c r="M24" s="31" t="s">
        <v>208</v>
      </c>
      <c r="N24" s="7">
        <v>60500</v>
      </c>
      <c r="O24">
        <v>590.29999999999995</v>
      </c>
      <c r="R24" s="31" t="s">
        <v>219</v>
      </c>
      <c r="S24" s="32">
        <v>85710800000000</v>
      </c>
      <c r="T24">
        <v>4</v>
      </c>
    </row>
    <row r="25" spans="1:20" x14ac:dyDescent="0.35">
      <c r="A25" t="s">
        <v>487</v>
      </c>
      <c r="B25" s="7">
        <v>11233.333333333334</v>
      </c>
      <c r="G25" s="6" t="s">
        <v>192</v>
      </c>
      <c r="H25">
        <v>10</v>
      </c>
      <c r="M25" s="31" t="s">
        <v>555</v>
      </c>
      <c r="N25" s="7">
        <v>59500</v>
      </c>
      <c r="O25">
        <v>800.87</v>
      </c>
      <c r="R25" s="31" t="s">
        <v>294</v>
      </c>
      <c r="S25" s="32">
        <v>85710800000000</v>
      </c>
      <c r="T25">
        <v>4</v>
      </c>
    </row>
    <row r="26" spans="1:20" x14ac:dyDescent="0.35">
      <c r="A26" t="s">
        <v>1803</v>
      </c>
      <c r="B26" s="7">
        <v>10986.363636363636</v>
      </c>
      <c r="G26" s="6" t="s">
        <v>75</v>
      </c>
      <c r="H26">
        <v>10</v>
      </c>
      <c r="M26" s="31" t="s">
        <v>532</v>
      </c>
      <c r="N26" s="7">
        <v>53900</v>
      </c>
      <c r="O26">
        <v>566.35</v>
      </c>
      <c r="R26" s="31" t="s">
        <v>665</v>
      </c>
      <c r="S26" s="32">
        <v>85710800000000</v>
      </c>
      <c r="T26">
        <v>4</v>
      </c>
    </row>
    <row r="27" spans="1:20" x14ac:dyDescent="0.35">
      <c r="A27" t="s">
        <v>532</v>
      </c>
      <c r="B27" s="7">
        <v>10780</v>
      </c>
      <c r="G27" s="6" t="s">
        <v>24</v>
      </c>
      <c r="H27">
        <v>9</v>
      </c>
      <c r="M27" s="31" t="s">
        <v>497</v>
      </c>
      <c r="N27" s="7">
        <v>53500</v>
      </c>
      <c r="O27">
        <v>663.06</v>
      </c>
      <c r="R27" s="31" t="s">
        <v>67</v>
      </c>
      <c r="S27" s="32">
        <v>85710800000000</v>
      </c>
      <c r="T27">
        <v>4</v>
      </c>
    </row>
    <row r="28" spans="1:20" x14ac:dyDescent="0.35">
      <c r="A28" t="s">
        <v>712</v>
      </c>
      <c r="B28" s="7">
        <v>10600</v>
      </c>
      <c r="G28" s="6" t="s">
        <v>153</v>
      </c>
      <c r="H28">
        <v>9</v>
      </c>
      <c r="M28" s="31" t="s">
        <v>680</v>
      </c>
      <c r="N28" s="7">
        <v>46400</v>
      </c>
      <c r="O28">
        <v>774.34</v>
      </c>
      <c r="R28" s="31" t="s">
        <v>800</v>
      </c>
      <c r="S28" s="32">
        <v>64283100000000</v>
      </c>
      <c r="T28">
        <v>3</v>
      </c>
    </row>
    <row r="29" spans="1:20" x14ac:dyDescent="0.35">
      <c r="A29" t="s">
        <v>761</v>
      </c>
      <c r="B29" s="7">
        <v>10100</v>
      </c>
      <c r="G29" s="6" t="s">
        <v>742</v>
      </c>
      <c r="H29">
        <v>8</v>
      </c>
      <c r="M29" s="31" t="s">
        <v>1195</v>
      </c>
      <c r="N29" s="7">
        <v>39900</v>
      </c>
      <c r="O29">
        <v>662.1</v>
      </c>
      <c r="R29" s="31" t="s">
        <v>487</v>
      </c>
      <c r="S29" s="32">
        <v>64283100000000</v>
      </c>
      <c r="T29">
        <v>3</v>
      </c>
    </row>
    <row r="30" spans="1:20" x14ac:dyDescent="0.35">
      <c r="A30" t="s">
        <v>686</v>
      </c>
      <c r="B30" s="7">
        <v>9750</v>
      </c>
      <c r="G30" s="6" t="s">
        <v>984</v>
      </c>
      <c r="H30">
        <v>7</v>
      </c>
      <c r="M30" s="31" t="s">
        <v>177</v>
      </c>
      <c r="N30" s="7">
        <v>38900</v>
      </c>
      <c r="O30">
        <v>117.11</v>
      </c>
      <c r="R30" s="31" t="s">
        <v>565</v>
      </c>
      <c r="S30" s="32">
        <v>64283100000000</v>
      </c>
      <c r="T30">
        <v>3</v>
      </c>
    </row>
    <row r="31" spans="1:20" x14ac:dyDescent="0.35">
      <c r="A31" t="s">
        <v>565</v>
      </c>
      <c r="B31" s="7">
        <v>9500</v>
      </c>
      <c r="G31" s="6" t="s">
        <v>106</v>
      </c>
      <c r="H31">
        <v>7</v>
      </c>
      <c r="M31" s="31" t="s">
        <v>487</v>
      </c>
      <c r="N31" s="7">
        <v>33700</v>
      </c>
      <c r="O31">
        <v>349.44</v>
      </c>
      <c r="R31" s="31" t="s">
        <v>93</v>
      </c>
      <c r="S31" s="32">
        <v>42855400000000</v>
      </c>
      <c r="T31">
        <v>2</v>
      </c>
    </row>
    <row r="32" spans="1:20" x14ac:dyDescent="0.35">
      <c r="A32" t="s">
        <v>497</v>
      </c>
      <c r="B32" s="7">
        <v>8916.6666666666661</v>
      </c>
      <c r="M32" s="31" t="s">
        <v>665</v>
      </c>
      <c r="N32" s="7">
        <v>29200</v>
      </c>
      <c r="O32">
        <v>432.6</v>
      </c>
      <c r="R32" s="31" t="s">
        <v>967</v>
      </c>
      <c r="S32" s="32">
        <v>42855400000000</v>
      </c>
      <c r="T32">
        <v>2</v>
      </c>
    </row>
    <row r="33" spans="1:20" x14ac:dyDescent="0.35">
      <c r="A33" t="s">
        <v>949</v>
      </c>
      <c r="B33" s="7">
        <v>8600</v>
      </c>
      <c r="M33" s="31" t="s">
        <v>565</v>
      </c>
      <c r="N33" s="7">
        <v>28500</v>
      </c>
      <c r="O33">
        <v>802.53</v>
      </c>
      <c r="R33" s="31" t="s">
        <v>686</v>
      </c>
      <c r="S33" s="32">
        <v>42855400000000</v>
      </c>
      <c r="T33">
        <v>2</v>
      </c>
    </row>
    <row r="34" spans="1:20" x14ac:dyDescent="0.35">
      <c r="A34" t="s">
        <v>555</v>
      </c>
      <c r="B34" s="7">
        <v>8500</v>
      </c>
      <c r="M34" s="31" t="s">
        <v>800</v>
      </c>
      <c r="N34" s="7">
        <v>23200</v>
      </c>
      <c r="O34">
        <v>345.48</v>
      </c>
      <c r="R34" s="31" t="s">
        <v>177</v>
      </c>
      <c r="S34" s="32">
        <v>21427700000000</v>
      </c>
      <c r="T34">
        <v>1</v>
      </c>
    </row>
    <row r="35" spans="1:20" x14ac:dyDescent="0.35">
      <c r="A35" t="s">
        <v>967</v>
      </c>
      <c r="B35" s="7">
        <v>7950</v>
      </c>
      <c r="G35" s="22" t="s">
        <v>1826</v>
      </c>
      <c r="M35" s="31" t="s">
        <v>341</v>
      </c>
      <c r="N35" s="7">
        <v>23100</v>
      </c>
      <c r="O35">
        <v>131.91</v>
      </c>
      <c r="R35" s="31" t="s">
        <v>341</v>
      </c>
      <c r="S35" s="32">
        <v>21427700000000</v>
      </c>
      <c r="T35">
        <v>1</v>
      </c>
    </row>
    <row r="36" spans="1:20" x14ac:dyDescent="0.35">
      <c r="A36" t="s">
        <v>800</v>
      </c>
      <c r="B36" s="7">
        <v>7733.333333333333</v>
      </c>
      <c r="G36" s="28" t="s">
        <v>1840</v>
      </c>
      <c r="M36" s="31" t="s">
        <v>686</v>
      </c>
      <c r="N36" s="7">
        <v>19500</v>
      </c>
      <c r="O36">
        <v>317.86</v>
      </c>
      <c r="R36" s="31" t="s">
        <v>761</v>
      </c>
      <c r="S36" s="32">
        <v>21427700000000</v>
      </c>
      <c r="T36">
        <v>1</v>
      </c>
    </row>
    <row r="37" spans="1:20" x14ac:dyDescent="0.35">
      <c r="A37" t="s">
        <v>1117</v>
      </c>
      <c r="B37" s="7">
        <v>7700</v>
      </c>
      <c r="G37" s="23" t="s">
        <v>1839</v>
      </c>
      <c r="H37" s="23"/>
      <c r="I37" s="23"/>
      <c r="J37" s="23"/>
      <c r="M37" s="31" t="s">
        <v>967</v>
      </c>
      <c r="N37" s="7">
        <v>15900</v>
      </c>
      <c r="O37">
        <v>259.22000000000003</v>
      </c>
      <c r="R37" s="31" t="s">
        <v>1117</v>
      </c>
      <c r="S37" s="32">
        <v>21427700000000</v>
      </c>
      <c r="T37">
        <v>1</v>
      </c>
    </row>
    <row r="38" spans="1:20" x14ac:dyDescent="0.35">
      <c r="A38" t="s">
        <v>1175</v>
      </c>
      <c r="B38" s="7">
        <v>7400</v>
      </c>
      <c r="G38" t="s">
        <v>1832</v>
      </c>
      <c r="M38" s="31" t="s">
        <v>712</v>
      </c>
      <c r="N38" s="7">
        <v>10600</v>
      </c>
      <c r="O38">
        <v>167.4</v>
      </c>
      <c r="R38" s="31" t="s">
        <v>1175</v>
      </c>
      <c r="S38" s="32">
        <v>21427700000000</v>
      </c>
      <c r="T38">
        <v>1</v>
      </c>
    </row>
    <row r="39" spans="1:20" x14ac:dyDescent="0.35">
      <c r="A39" t="s">
        <v>665</v>
      </c>
      <c r="B39" s="7">
        <v>7300</v>
      </c>
      <c r="M39" s="31" t="s">
        <v>761</v>
      </c>
      <c r="N39" s="7">
        <v>10100</v>
      </c>
      <c r="O39">
        <v>121.46</v>
      </c>
      <c r="R39" s="31" t="s">
        <v>1511</v>
      </c>
      <c r="S39" s="32">
        <v>21427700000000</v>
      </c>
      <c r="T39">
        <v>1</v>
      </c>
    </row>
    <row r="40" spans="1:20" x14ac:dyDescent="0.35">
      <c r="A40" t="s">
        <v>1195</v>
      </c>
      <c r="B40" s="7">
        <v>6650</v>
      </c>
      <c r="M40" s="31" t="s">
        <v>949</v>
      </c>
      <c r="N40" s="7">
        <v>8600</v>
      </c>
      <c r="O40">
        <v>114.24</v>
      </c>
      <c r="R40" s="31" t="s">
        <v>1758</v>
      </c>
      <c r="S40" s="32">
        <v>21427700000000</v>
      </c>
      <c r="T40">
        <v>1</v>
      </c>
    </row>
    <row r="41" spans="1:20" x14ac:dyDescent="0.35">
      <c r="A41" t="s">
        <v>680</v>
      </c>
      <c r="B41" s="7">
        <v>6628.5714285714284</v>
      </c>
      <c r="G41" s="30" t="s">
        <v>1813</v>
      </c>
      <c r="H41" s="30" t="s">
        <v>1841</v>
      </c>
      <c r="M41" s="31" t="s">
        <v>1117</v>
      </c>
      <c r="N41" s="7">
        <v>7700</v>
      </c>
      <c r="O41">
        <v>120.27</v>
      </c>
      <c r="R41" s="31" t="s">
        <v>949</v>
      </c>
      <c r="S41" s="32">
        <v>21427700000000</v>
      </c>
      <c r="T41">
        <v>1</v>
      </c>
    </row>
    <row r="42" spans="1:20" x14ac:dyDescent="0.35">
      <c r="A42" t="s">
        <v>1474</v>
      </c>
      <c r="B42" s="7">
        <v>6400</v>
      </c>
      <c r="G42" s="29" t="s">
        <v>1837</v>
      </c>
      <c r="H42">
        <v>166</v>
      </c>
      <c r="M42" s="31" t="s">
        <v>1175</v>
      </c>
      <c r="N42" s="7">
        <v>7400</v>
      </c>
      <c r="O42">
        <v>288.57</v>
      </c>
      <c r="R42" s="31" t="s">
        <v>1601</v>
      </c>
      <c r="S42" s="32">
        <v>21427700000000</v>
      </c>
      <c r="T42">
        <v>1</v>
      </c>
    </row>
    <row r="43" spans="1:20" x14ac:dyDescent="0.35">
      <c r="A43" t="s">
        <v>1526</v>
      </c>
      <c r="B43" s="7">
        <v>6200</v>
      </c>
      <c r="G43" s="29" t="s">
        <v>1838</v>
      </c>
      <c r="H43">
        <v>309</v>
      </c>
      <c r="M43" s="31" t="s">
        <v>1474</v>
      </c>
      <c r="N43" s="7">
        <v>6400</v>
      </c>
      <c r="O43">
        <v>140.94999999999999</v>
      </c>
      <c r="R43" s="31" t="s">
        <v>1526</v>
      </c>
      <c r="S43" s="32">
        <v>21427700000000</v>
      </c>
      <c r="T43">
        <v>1</v>
      </c>
    </row>
    <row r="44" spans="1:20" x14ac:dyDescent="0.35">
      <c r="A44" t="s">
        <v>1511</v>
      </c>
      <c r="B44" s="7">
        <v>6200</v>
      </c>
      <c r="G44" s="6" t="s">
        <v>1820</v>
      </c>
      <c r="H44">
        <v>475</v>
      </c>
      <c r="M44" s="31" t="s">
        <v>1511</v>
      </c>
      <c r="N44" s="7">
        <v>6200</v>
      </c>
      <c r="O44">
        <v>115.91</v>
      </c>
      <c r="R44" s="31" t="s">
        <v>1474</v>
      </c>
      <c r="S44" s="32">
        <v>21427700000000</v>
      </c>
      <c r="T44">
        <v>1</v>
      </c>
    </row>
    <row r="45" spans="1:20" x14ac:dyDescent="0.35">
      <c r="A45" t="s">
        <v>1601</v>
      </c>
      <c r="B45" s="7">
        <v>5700</v>
      </c>
      <c r="M45" s="31" t="s">
        <v>1526</v>
      </c>
      <c r="N45" s="7">
        <v>6200</v>
      </c>
      <c r="O45">
        <v>114.11</v>
      </c>
      <c r="R45" s="31" t="s">
        <v>712</v>
      </c>
      <c r="S45" s="32">
        <v>21427700000000</v>
      </c>
      <c r="T45">
        <v>1</v>
      </c>
    </row>
    <row r="46" spans="1:20" x14ac:dyDescent="0.35">
      <c r="A46" t="s">
        <v>1758</v>
      </c>
      <c r="B46" s="7">
        <v>5300</v>
      </c>
      <c r="M46" s="31" t="s">
        <v>1601</v>
      </c>
      <c r="N46" s="7">
        <v>5700</v>
      </c>
      <c r="O46">
        <v>281.66000000000003</v>
      </c>
    </row>
    <row r="47" spans="1:20" x14ac:dyDescent="0.35">
      <c r="M47" s="31" t="s">
        <v>1758</v>
      </c>
      <c r="N47" s="7">
        <v>5300</v>
      </c>
      <c r="O47">
        <v>234.44</v>
      </c>
    </row>
    <row r="52" spans="1:7" x14ac:dyDescent="0.35">
      <c r="A52" s="22" t="s">
        <v>1826</v>
      </c>
      <c r="F52" s="22" t="s">
        <v>1826</v>
      </c>
    </row>
    <row r="53" spans="1:7" x14ac:dyDescent="0.35">
      <c r="A53" s="34" t="s">
        <v>1849</v>
      </c>
      <c r="F53" s="34" t="s">
        <v>1852</v>
      </c>
    </row>
    <row r="54" spans="1:7" x14ac:dyDescent="0.35">
      <c r="A54" s="35" t="s">
        <v>1850</v>
      </c>
      <c r="B54" s="35"/>
      <c r="F54" s="23" t="s">
        <v>1855</v>
      </c>
      <c r="G54" s="35"/>
    </row>
    <row r="55" spans="1:7" x14ac:dyDescent="0.35">
      <c r="A55" t="s">
        <v>1851</v>
      </c>
      <c r="F55" t="s">
        <v>1828</v>
      </c>
    </row>
    <row r="56" spans="1:7" x14ac:dyDescent="0.35">
      <c r="B56" s="2"/>
    </row>
    <row r="57" spans="1:7" x14ac:dyDescent="0.35">
      <c r="A57" s="5" t="s">
        <v>1848</v>
      </c>
      <c r="B57" t="s">
        <v>1798</v>
      </c>
    </row>
    <row r="58" spans="1:7" x14ac:dyDescent="0.35">
      <c r="A58" s="31" t="s">
        <v>207</v>
      </c>
      <c r="B58" s="10">
        <v>32.384021901443504</v>
      </c>
      <c r="F58" s="38" t="s">
        <v>1854</v>
      </c>
      <c r="G58" s="37" t="s">
        <v>1814</v>
      </c>
    </row>
    <row r="59" spans="1:7" x14ac:dyDescent="0.35">
      <c r="A59" s="31" t="s">
        <v>1666</v>
      </c>
      <c r="B59" s="10">
        <v>34.137593867334168</v>
      </c>
      <c r="F59" s="6" t="s">
        <v>22</v>
      </c>
      <c r="G59" s="7"/>
    </row>
    <row r="60" spans="1:7" x14ac:dyDescent="0.35">
      <c r="A60" s="31" t="s">
        <v>1669</v>
      </c>
      <c r="B60" s="10">
        <v>36.041805401405846</v>
      </c>
      <c r="F60" s="24" t="s">
        <v>21</v>
      </c>
      <c r="G60" s="7">
        <v>211000</v>
      </c>
    </row>
    <row r="61" spans="1:7" x14ac:dyDescent="0.35">
      <c r="A61" s="31" t="s">
        <v>378</v>
      </c>
      <c r="B61" s="10">
        <v>38.017128817128814</v>
      </c>
      <c r="F61" s="6" t="s">
        <v>31</v>
      </c>
      <c r="G61" s="7"/>
    </row>
    <row r="62" spans="1:7" x14ac:dyDescent="0.35">
      <c r="A62" s="31" t="s">
        <v>1263</v>
      </c>
      <c r="B62" s="10">
        <v>39.331964407939765</v>
      </c>
      <c r="F62" s="24" t="s">
        <v>30</v>
      </c>
      <c r="G62" s="7">
        <v>180000</v>
      </c>
    </row>
    <row r="63" spans="1:7" x14ac:dyDescent="0.35">
      <c r="F63" s="6" t="s">
        <v>39</v>
      </c>
      <c r="G63" s="7"/>
    </row>
    <row r="64" spans="1:7" x14ac:dyDescent="0.35">
      <c r="F64" s="24" t="s">
        <v>38</v>
      </c>
      <c r="G64" s="7">
        <v>114000</v>
      </c>
    </row>
    <row r="65" spans="6:7" x14ac:dyDescent="0.35">
      <c r="F65" s="6" t="s">
        <v>44</v>
      </c>
      <c r="G65" s="7"/>
    </row>
    <row r="66" spans="6:7" x14ac:dyDescent="0.35">
      <c r="F66" s="24" t="s">
        <v>38</v>
      </c>
      <c r="G66" s="7">
        <v>107000</v>
      </c>
    </row>
    <row r="67" spans="6:7" x14ac:dyDescent="0.35">
      <c r="F67" s="6" t="s">
        <v>50</v>
      </c>
      <c r="G67" s="7"/>
    </row>
    <row r="68" spans="6:7" x14ac:dyDescent="0.35">
      <c r="F68" s="24" t="s">
        <v>49</v>
      </c>
      <c r="G68" s="7">
        <v>106000</v>
      </c>
    </row>
    <row r="69" spans="6:7" x14ac:dyDescent="0.35">
      <c r="F69" s="6" t="s">
        <v>55</v>
      </c>
      <c r="G69" s="7"/>
    </row>
    <row r="70" spans="6:7" x14ac:dyDescent="0.35">
      <c r="F70" s="24" t="s">
        <v>38</v>
      </c>
      <c r="G70" s="7">
        <v>104000</v>
      </c>
    </row>
    <row r="71" spans="6:7" x14ac:dyDescent="0.35">
      <c r="F71" s="6" t="s">
        <v>60</v>
      </c>
      <c r="G71" s="7"/>
    </row>
    <row r="72" spans="6:7" x14ac:dyDescent="0.35">
      <c r="F72" s="24" t="s">
        <v>59</v>
      </c>
      <c r="G72" s="7">
        <v>94500</v>
      </c>
    </row>
    <row r="73" spans="6:7" x14ac:dyDescent="0.35">
      <c r="F73" s="6" t="s">
        <v>66</v>
      </c>
      <c r="G73" s="7"/>
    </row>
    <row r="74" spans="6:7" x14ac:dyDescent="0.35">
      <c r="F74" s="24" t="s">
        <v>65</v>
      </c>
      <c r="G74" s="7">
        <v>93000</v>
      </c>
    </row>
    <row r="75" spans="6:7" x14ac:dyDescent="0.35">
      <c r="F75" s="6" t="s">
        <v>73</v>
      </c>
      <c r="G75" s="7"/>
    </row>
    <row r="76" spans="6:7" x14ac:dyDescent="0.35">
      <c r="F76" s="24" t="s">
        <v>72</v>
      </c>
      <c r="G76" s="7">
        <v>83400</v>
      </c>
    </row>
    <row r="77" spans="6:7" x14ac:dyDescent="0.35">
      <c r="F77" s="6" t="s">
        <v>79</v>
      </c>
      <c r="G77" s="7"/>
    </row>
    <row r="78" spans="6:7" x14ac:dyDescent="0.35">
      <c r="F78" s="24" t="s">
        <v>38</v>
      </c>
      <c r="G78" s="7">
        <v>80700</v>
      </c>
    </row>
    <row r="79" spans="6:7" x14ac:dyDescent="0.35">
      <c r="F79" s="6" t="s">
        <v>1820</v>
      </c>
      <c r="G79" s="7">
        <v>1173600</v>
      </c>
    </row>
  </sheetData>
  <conditionalFormatting sqref="A8:A46">
    <cfRule type="colorScale" priority="15">
      <colorScale>
        <cfvo type="min"/>
        <cfvo type="max"/>
        <color rgb="FFFFEF9C"/>
        <color rgb="FF63BE7B"/>
      </colorScale>
    </cfRule>
  </conditionalFormatting>
  <conditionalFormatting pivot="1" sqref="B19">
    <cfRule type="colorScale" priority="14">
      <colorScale>
        <cfvo type="min"/>
        <cfvo type="percentile" val="50"/>
        <cfvo type="max"/>
        <color rgb="FFF8696B"/>
        <color rgb="FFFFEB84"/>
        <color rgb="FF63BE7B"/>
      </colorScale>
    </cfRule>
  </conditionalFormatting>
  <conditionalFormatting pivot="1" sqref="B8:B46">
    <cfRule type="colorScale" priority="12">
      <colorScale>
        <cfvo type="min"/>
        <cfvo type="percentile" val="50"/>
        <cfvo type="max"/>
        <color rgb="FFF8696B"/>
        <color rgb="FFFFEB84"/>
        <color rgb="FF63BE7B"/>
      </colorScale>
    </cfRule>
  </conditionalFormatting>
  <conditionalFormatting sqref="G9:H11">
    <cfRule type="colorScale" priority="11">
      <colorScale>
        <cfvo type="min"/>
        <cfvo type="percentile" val="50"/>
        <cfvo type="max"/>
        <color rgb="FF63BE7B"/>
        <color rgb="FFFFEB84"/>
        <color rgb="FFF8696B"/>
      </colorScale>
    </cfRule>
  </conditionalFormatting>
  <conditionalFormatting sqref="G22:H31">
    <cfRule type="colorScale" priority="10">
      <colorScale>
        <cfvo type="min"/>
        <cfvo type="percentile" val="50"/>
        <cfvo type="max"/>
        <color rgb="FFF8696B"/>
        <color rgb="FFFFEB84"/>
        <color rgb="FF63BE7B"/>
      </colorScale>
    </cfRule>
  </conditionalFormatting>
  <conditionalFormatting sqref="G42:G43">
    <cfRule type="colorScale" priority="8">
      <colorScale>
        <cfvo type="min"/>
        <cfvo type="percentile" val="50"/>
        <cfvo type="max"/>
        <color rgb="FFF8696B"/>
        <color rgb="FFFFEB84"/>
        <color rgb="FF63BE7B"/>
      </colorScale>
    </cfRule>
  </conditionalFormatting>
  <conditionalFormatting pivot="1" sqref="H42:H43">
    <cfRule type="colorScale" priority="7">
      <colorScale>
        <cfvo type="min"/>
        <cfvo type="percentile" val="50"/>
        <cfvo type="max"/>
        <color rgb="FFF8696B"/>
        <color rgb="FFFFEB84"/>
        <color rgb="FF63BE7B"/>
      </colorScale>
    </cfRule>
  </conditionalFormatting>
  <conditionalFormatting pivot="1" sqref="N9:N47">
    <cfRule type="colorScale" priority="6">
      <colorScale>
        <cfvo type="min"/>
        <cfvo type="percentile" val="50"/>
        <cfvo type="max"/>
        <color rgb="FFF8696B"/>
        <color rgb="FFFFEB84"/>
        <color rgb="FF63BE7B"/>
      </colorScale>
    </cfRule>
  </conditionalFormatting>
  <conditionalFormatting pivot="1" sqref="O9:O47">
    <cfRule type="colorScale" priority="5">
      <colorScale>
        <cfvo type="min"/>
        <cfvo type="percentile" val="50"/>
        <cfvo type="max"/>
        <color rgb="FFFFC000"/>
        <color theme="8" tint="0.59999389629810485"/>
        <color rgb="FF63BE7B"/>
      </colorScale>
    </cfRule>
  </conditionalFormatting>
  <conditionalFormatting pivot="1" sqref="S9:S45">
    <cfRule type="colorScale" priority="4">
      <colorScale>
        <cfvo type="min"/>
        <cfvo type="percentile" val="50"/>
        <cfvo type="max"/>
        <color theme="4" tint="0.79998168889431442"/>
        <color theme="4" tint="0.59999389629810485"/>
        <color theme="4" tint="0.39997558519241921"/>
      </colorScale>
    </cfRule>
  </conditionalFormatting>
  <conditionalFormatting pivot="1" sqref="T9:T45">
    <cfRule type="colorScale" priority="3">
      <colorScale>
        <cfvo type="min"/>
        <cfvo type="percentile" val="50"/>
        <cfvo type="max"/>
        <color rgb="FFF8696B"/>
        <color rgb="FFFFEB84"/>
        <color rgb="FF63BE7B"/>
      </colorScale>
    </cfRule>
  </conditionalFormatting>
  <conditionalFormatting sqref="F59:F78">
    <cfRule type="colorScale" priority="2">
      <colorScale>
        <cfvo type="min"/>
        <cfvo type="max"/>
        <color rgb="FFFF7128"/>
        <color rgb="FFFFEF9C"/>
      </colorScale>
    </cfRule>
  </conditionalFormatting>
  <conditionalFormatting pivot="1" sqref="G60 G62 G64 G66 G68 G70 G72 G74 G76 G78">
    <cfRule type="dataBar" priority="1">
      <dataBar>
        <cfvo type="min"/>
        <cfvo type="max"/>
        <color rgb="FF63C384"/>
      </dataBar>
      <extLst>
        <ext xmlns:x14="http://schemas.microsoft.com/office/spreadsheetml/2009/9/main" uri="{B025F937-C7B1-47D3-B67F-A62EFF666E3E}">
          <x14:id>{AD66E2DF-847A-4CBB-892D-EC174F21CB30}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AD66E2DF-847A-4CBB-892D-EC174F21CB30}">
            <x14:dataBar minLength="0" maxLength="100" border="1" negativeBarBorderColorSameAsPositive="0">
              <x14:cfvo type="autoMin"/>
              <x14:cfvo type="autoMax"/>
              <x14:borderColor rgb="FF63C384"/>
              <x14:negativeFillColor rgb="FFFF0000"/>
              <x14:negativeBorderColor rgb="FFFF0000"/>
              <x14:axisColor rgb="FF000000"/>
            </x14:dataBar>
          </x14:cfRule>
          <xm:sqref>G60 G62 G64 G66 G68 G70 G72 G74 G76 G78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B U D A A B Q S w M E F A A C A A g A q U A 5 W f 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K l A O 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Q D l Z K I p H u A 4 A A A A R A A A A E w A c A E Z v c m 1 1 b G F z L 1 N l Y 3 R p b 2 4 x L m 0 g o h g A K K A U A A A A A A A A A A A A A A A A A A A A A A A A A A A A K 0 5 N L s n M z 1 M I h t C G 1 g B Q S w E C L Q A U A A I A C A C p Q D l Z 9 h Z r c 6 U A A A D 2 A A A A E g A A A A A A A A A A A A A A A A A A A A A A Q 2 9 u Z m l n L 1 B h Y 2 t h Z 2 U u e G 1 s U E s B A i 0 A F A A C A A g A q U A 5 W Q / K 6 a u k A A A A 6 Q A A A B M A A A A A A A A A A A A A A A A A 8 Q A A A F t D b 2 5 0 Z W 5 0 X 1 R 5 c G V z X S 5 4 b W x Q S w E C L Q A U A A I A C A C p Q D l 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P L U v 4 U e E 9 J F u y d l A E V F y F 4 A A A A A A g A A A A A A E G Y A A A A B A A A g A A A A j a / j 3 O F 1 b / j A C a o o c 6 W 6 Y O l h C p K h 3 B p 9 i k 9 5 v 7 Y T I P 0 A A A A A D o A A A A A C A A A g A A A A x S p W F A U Z K g K G T Q W 3 5 7 r Y T B x e 4 7 W M / L Z H 2 A 0 C B y g A b U R Q A A A A R k W H A D F m S m X 4 O O S 7 B E G + o C K z 1 B m x s m A K g P a h a U w g z I 5 s J M p K S G 0 M S X f 1 T G D / e i t 2 P D M 9 q F I G Y D H 5 C s 7 d X + C A Y a F O 5 1 A u H D 9 A P I r u G C l F r l h A A A A A + 1 P K m T P t C Y s f 9 W y C v A w V D U A 3 b K 2 6 f b c W N 1 8 R H 2 z E o M v + K L O g L E F x h U u y l L X F m U Z W c m H V e 8 L + K 1 / P s d L e 5 + f K Q A = = < / 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69913-148C-428E-B758-A1C469FACF18}">
  <ds:schemaRefs>
    <ds:schemaRef ds:uri="http://schemas.microsoft.com/DataMashup"/>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Backup</vt:lpstr>
      <vt:lpstr>Data</vt:lpstr>
      <vt:lpstr>Statisticts-1</vt:lpstr>
      <vt:lpstr>Reference Data</vt:lpstr>
      <vt:lpstr>Sheet1</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Cnu Nimmashetti</cp:lastModifiedBy>
  <cp:lastPrinted>2024-09-25T19:18:13Z</cp:lastPrinted>
  <dcterms:created xsi:type="dcterms:W3CDTF">2024-04-01T06:54:26Z</dcterms:created>
  <dcterms:modified xsi:type="dcterms:W3CDTF">2024-09-25T19:32:36Z</dcterms:modified>
</cp:coreProperties>
</file>